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8648FD-0230-4737-8426-87B41C0E4EA3}" xr6:coauthVersionLast="45" xr6:coauthVersionMax="47" xr10:uidLastSave="{00000000-0000-0000-0000-000000000000}"/>
  <bookViews>
    <workbookView xWindow="-120" yWindow="-120" windowWidth="29040" windowHeight="15720" tabRatio="875" activeTab="5" xr2:uid="{00000000-000D-0000-FFFF-FFFF00000000}"/>
  </bookViews>
  <sheets>
    <sheet name="КПК0610160" sheetId="3" r:id="rId1"/>
    <sheet name="КПК0611010" sheetId="4" r:id="rId2"/>
    <sheet name="КПК0611021" sheetId="5" r:id="rId3"/>
    <sheet name="КПК0611031" sheetId="6" r:id="rId4"/>
    <sheet name="КПК0611080" sheetId="7" r:id="rId5"/>
    <sheet name="КПК0613140" sheetId="11" r:id="rId6"/>
  </sheets>
  <definedNames>
    <definedName name="_xlnm.Print_Area" localSheetId="0">КПК0610160!$A$1:$BM$110</definedName>
    <definedName name="_xlnm.Print_Area" localSheetId="1">КПК0611010!$A$1:$BM$119</definedName>
    <definedName name="_xlnm.Print_Area" localSheetId="2">КПК0611021!$A$1:$BM$132</definedName>
    <definedName name="_xlnm.Print_Area" localSheetId="3">КПК0611031!$A$1:$BM$91</definedName>
    <definedName name="_xlnm.Print_Area" localSheetId="4">КПК0611080!$A$1:$BM$109</definedName>
    <definedName name="_xlnm.Print_Area" localSheetId="5">КПК0613140!$A$1:$BM$84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80" i="7" l="1"/>
  <c r="BE81" i="7"/>
  <c r="BE82" i="7"/>
  <c r="BE83" i="7"/>
  <c r="BE84" i="7"/>
  <c r="BE86" i="7"/>
  <c r="BE87" i="7"/>
  <c r="BE88" i="7"/>
  <c r="BE90" i="7"/>
  <c r="BE91" i="7"/>
  <c r="BE92" i="7"/>
  <c r="BE94" i="7"/>
  <c r="BE95" i="7"/>
  <c r="BE96" i="7"/>
  <c r="BE79" i="7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  <c r="BE100" i="5"/>
  <c r="BE101" i="5"/>
  <c r="BE103" i="5"/>
  <c r="BE104" i="5"/>
  <c r="BE105" i="5"/>
  <c r="BE106" i="5"/>
  <c r="BE107" i="5"/>
  <c r="BE108" i="5"/>
  <c r="BE110" i="5"/>
  <c r="BE111" i="5"/>
  <c r="BE112" i="5"/>
  <c r="BE113" i="5"/>
  <c r="BE114" i="5"/>
  <c r="BE116" i="5"/>
  <c r="BE117" i="5"/>
  <c r="BE118" i="5"/>
  <c r="BE119" i="5"/>
  <c r="BE82" i="5"/>
  <c r="AS53" i="5"/>
  <c r="AS54" i="5"/>
  <c r="AS55" i="5"/>
  <c r="AS56" i="5"/>
  <c r="AS57" i="5"/>
  <c r="AS58" i="5"/>
  <c r="AS59" i="5"/>
  <c r="AS60" i="5"/>
  <c r="AS61" i="5"/>
  <c r="AS62" i="5"/>
  <c r="BE71" i="11" l="1"/>
  <c r="BE68" i="11"/>
  <c r="BE69" i="11"/>
  <c r="BE67" i="11"/>
  <c r="AR72" i="4"/>
  <c r="AR73" i="4"/>
  <c r="AR74" i="4"/>
  <c r="AR71" i="4"/>
  <c r="BE69" i="6"/>
  <c r="BE70" i="6"/>
  <c r="BE71" i="6"/>
  <c r="BE73" i="6"/>
  <c r="BE74" i="6"/>
  <c r="BE75" i="6"/>
  <c r="BE76" i="6"/>
  <c r="BE67" i="6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83" i="4"/>
  <c r="BE93" i="3"/>
  <c r="AW94" i="7"/>
  <c r="AO94" i="7"/>
  <c r="AW91" i="7"/>
  <c r="AW92" i="7" s="1"/>
  <c r="AO92" i="7"/>
  <c r="AO91" i="7" l="1"/>
  <c r="AW113" i="5"/>
  <c r="AO114" i="5"/>
  <c r="AW111" i="5"/>
  <c r="AW112" i="5" s="1"/>
  <c r="AO111" i="5"/>
  <c r="AO112" i="5" s="1"/>
  <c r="AO103" i="5"/>
  <c r="AO76" i="6"/>
  <c r="AO75" i="6"/>
  <c r="AW100" i="4"/>
  <c r="AW99" i="4"/>
  <c r="AO100" i="4"/>
  <c r="AO99" i="4"/>
  <c r="AO93" i="4"/>
  <c r="AW87" i="4"/>
  <c r="U22" i="5" l="1"/>
  <c r="AW93" i="3"/>
  <c r="AO93" i="3"/>
  <c r="AR60" i="11" l="1"/>
  <c r="AR59" i="11"/>
  <c r="AS51" i="11"/>
  <c r="AS50" i="11"/>
  <c r="AR72" i="7"/>
  <c r="AR71" i="7"/>
  <c r="AS63" i="7"/>
  <c r="AS62" i="7"/>
  <c r="AS61" i="7"/>
  <c r="AS60" i="7"/>
  <c r="AS59" i="7"/>
  <c r="AS58" i="7"/>
  <c r="AS57" i="7"/>
  <c r="AS56" i="7"/>
  <c r="AR59" i="6"/>
  <c r="AS51" i="6"/>
  <c r="AS50" i="6"/>
  <c r="AS49" i="6"/>
  <c r="AR75" i="5"/>
  <c r="AR74" i="5"/>
  <c r="AR73" i="5"/>
  <c r="AR72" i="5"/>
  <c r="AR71" i="5"/>
  <c r="AS63" i="5"/>
  <c r="AS52" i="5"/>
  <c r="AR75" i="4"/>
  <c r="AS63" i="4"/>
  <c r="AS62" i="4"/>
  <c r="AS61" i="4"/>
  <c r="AS60" i="4"/>
  <c r="AS59" i="4"/>
  <c r="AS58" i="4"/>
  <c r="AS57" i="4"/>
  <c r="AS56" i="4"/>
  <c r="AS55" i="4"/>
  <c r="AS54" i="4"/>
  <c r="AS53" i="4"/>
  <c r="AS52" i="4"/>
  <c r="AR75" i="3"/>
  <c r="AS67" i="3"/>
  <c r="AS66" i="3"/>
  <c r="AS65" i="3"/>
  <c r="AS64" i="3"/>
  <c r="AS63" i="3"/>
  <c r="AS62" i="3"/>
  <c r="AS61" i="3"/>
  <c r="AS60" i="3"/>
  <c r="AS59" i="3"/>
  <c r="AS58" i="3"/>
</calcChain>
</file>

<file path=xl/sharedStrings.xml><?xml version="1.0" encoding="utf-8"?>
<sst xmlns="http://schemas.openxmlformats.org/spreadsheetml/2006/main" count="1116" uniqueCount="258">
  <si>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</si>
  <si>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</si>
  <si>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</si>
  <si>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</si>
  <si>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</si>
  <si>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</si>
  <si>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</si>
  <si>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</si>
  <si>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</si>
  <si>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</si>
  <si>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</si>
  <si>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</si>
  <si>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</si>
  <si>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</si>
  <si>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</si>
  <si>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</si>
  <si>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</si>
  <si>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</si>
  <si>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</si>
  <si>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</si>
  <si>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</si>
  <si>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</si>
  <si>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</si>
  <si>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</si>
  <si>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</si>
  <si>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</si>
  <si>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</si>
  <si>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</si>
  <si>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</si>
  <si>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</si>
  <si>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</si>
  <si>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</si>
  <si>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</si>
  <si>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</si>
  <si>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</si>
  <si>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</si>
  <si>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</si>
  <si>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</si>
  <si>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</si>
  <si>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</si>
  <si>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</si>
  <si>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</si>
  <si>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</si>
  <si>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</si>
  <si>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</si>
  <si>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</si>
  <si>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</si>
  <si>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</si>
  <si>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</si>
  <si>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</si>
  <si>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</si>
  <si>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</si>
  <si>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</si>
  <si>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</si>
  <si>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</si>
  <si>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</si>
  <si>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</si>
  <si>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</si>
  <si>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</si>
  <si>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</si>
  <si>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</si>
  <si>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</si>
  <si>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</si>
  <si>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</si>
  <si>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</si>
  <si>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</si>
  <si>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</si>
  <si>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</si>
  <si>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</si>
  <si>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</si>
  <si>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</si>
  <si>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</si>
  <si>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</si>
  <si>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</si>
  <si>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</si>
  <si>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</si>
  <si>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</si>
  <si>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</si>
  <si>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</si>
  <si>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</si>
  <si>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</si>
  <si>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</si>
  <si>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</si>
  <si>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</si>
  <si>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</si>
  <si>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</si>
  <si>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</si>
  <si>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</si>
  <si>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</si>
  <si>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</si>
  <si>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найманих працівників</t>
  </si>
  <si>
    <t>осіб</t>
  </si>
  <si>
    <t>у тому числі жінок</t>
  </si>
  <si>
    <t>у тому числі чоловіків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</si>
  <si>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</si>
  <si>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</si>
  <si>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</si>
  <si>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</si>
  <si>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</si>
  <si>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</si>
  <si>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</si>
  <si>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</si>
  <si>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спеціаліста</t>
  </si>
  <si>
    <t>Розрахунково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</si>
  <si>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</si>
  <si>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</si>
  <si>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</si>
  <si>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</si>
  <si>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</si>
  <si>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</si>
  <si>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</si>
  <si>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</si>
  <si>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Відсоток погашення кредиторської заборгованості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</si>
  <si>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</si>
  <si>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</si>
  <si>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</si>
  <si>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</si>
  <si>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</si>
  <si>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</si>
  <si>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</si>
  <si>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</si>
  <si>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</si>
  <si>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</si>
  <si>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</si>
  <si>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</si>
  <si>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</si>
  <si>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</si>
  <si>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</si>
  <si>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</si>
  <si>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</si>
  <si>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</si>
  <si>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0160</t>
  </si>
  <si>
    <t>0111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</si>
  <si>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</si>
  <si>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</si>
  <si>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</si>
  <si>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проведення капітального ремонту закладів освіти</t>
  </si>
  <si>
    <t>Медикаменти та перев"язувальні матеріали</t>
  </si>
  <si>
    <t>Продукти харчування</t>
  </si>
  <si>
    <t>капітальний ремонт інших об"єктів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</si>
  <si>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</si>
  <si>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</si>
  <si>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</si>
  <si>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</si>
  <si>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Кількість закладів дошкільної освіти</t>
  </si>
  <si>
    <t>Мережа</t>
  </si>
  <si>
    <t>Усього середньорічне число ставок/штатних одиниць</t>
  </si>
  <si>
    <t>у тому числі педагогічного персоналу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</si>
  <si>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</si>
  <si>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</si>
  <si>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</si>
  <si>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</si>
  <si>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</si>
  <si>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</si>
  <si>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Витрати на проведення капітального ремонту покрівлі будівлі КЗ"ГЗДО"Лісова казка"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</si>
  <si>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</si>
  <si>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</si>
  <si>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</si>
  <si>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</si>
  <si>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</si>
  <si>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</si>
  <si>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</si>
  <si>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</si>
  <si>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Кількість днів відвідування</t>
  </si>
  <si>
    <t>днів</t>
  </si>
  <si>
    <t>Відсоток охоплення дітей дошкільною освітою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</si>
  <si>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</si>
  <si>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</si>
  <si>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</si>
  <si>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</si>
  <si>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</si>
  <si>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</si>
  <si>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</si>
  <si>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</si>
  <si>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</si>
  <si>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</si>
  <si>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Кількість закладів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</si>
  <si>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</si>
  <si>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</si>
  <si>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</si>
  <si>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</si>
  <si>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</si>
  <si>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Витрати на заробітну плату інкцюзії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</si>
  <si>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</si>
  <si>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</si>
  <si>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</si>
  <si>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</si>
  <si>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</si>
  <si>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</si>
  <si>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</si>
  <si>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</si>
  <si>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</si>
  <si>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Кількість учнів</t>
  </si>
  <si>
    <t>76-РВК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</si>
  <si>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</si>
  <si>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</si>
  <si>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Середні витрати на 1 учня</t>
  </si>
  <si>
    <t>Витрати на дівчат</t>
  </si>
  <si>
    <t>Середньомісячний розмір витрат на проведення поточних ремонтів</t>
  </si>
  <si>
    <t>Відсоток охоплення учнів закладів порівняно з минулим роком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</si>
  <si>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</si>
  <si>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</si>
  <si>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</si>
  <si>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</si>
  <si>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</si>
  <si>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</si>
  <si>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</si>
  <si>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Кількіть закладів</t>
  </si>
  <si>
    <t>Усього средньорічне число ставок/штатних одиниць</t>
  </si>
  <si>
    <t>Середнє навантаження на 1 штатну одиницю</t>
  </si>
  <si>
    <t>Забезпеченість видатками на заробітну плату з нарахуваннями педагогічних працівників</t>
  </si>
  <si>
    <t>- Конституція України;_x000D_
- Закон України "Про місцеве самоврядування в Україні";_x000D_
- Закон України "Про освіту";_x000D_
- Укази і розпорядження Президента України;_x000D_
- Постанови Верховної Ради України;_x000D_
- Накази відповідних департаментів та управлінь Дніпропетровської обласної державної адміністрації;_x000D_
- накази профільних міністерств;_x000D_
- постанови і розпорядження Кабінету Міністрів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</si>
  <si>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</si>
  <si>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</si>
  <si>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1031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</si>
  <si>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</si>
  <si>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</si>
  <si>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</si>
  <si>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</si>
  <si>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</si>
  <si>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</si>
  <si>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</si>
  <si>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</si>
  <si>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</si>
  <si>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</si>
  <si>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</si>
  <si>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</si>
  <si>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</si>
  <si>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</si>
  <si>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</si>
  <si>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</si>
  <si>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</si>
  <si>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</si>
  <si>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</si>
  <si>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</si>
  <si>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0611080</t>
  </si>
  <si>
    <t>Надання спеціалізованої освіти мистецькими школами</t>
  </si>
  <si>
    <t>1080</t>
  </si>
  <si>
    <t>0960</t>
  </si>
  <si>
    <t>1040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</si>
  <si>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</si>
  <si>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</si>
  <si>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питного режиму та харчування дітей, які потребують особливої соціальної уваги та підтримки</t>
  </si>
  <si>
    <t>Заходи з оздоровлення та відпочинку дітей, які постребують особливої соціальної уваги та підтримки</t>
  </si>
  <si>
    <t>кількість дітей, яким надані послуги з оздоровлення</t>
  </si>
  <si>
    <t>кількість придбаних путівок на відпочинок дітей</t>
  </si>
  <si>
    <t>кількість дітей, яким надані послуги з харчування</t>
  </si>
  <si>
    <t>середня вартість однієї путівки на оздоровлення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</si>
  <si>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</si>
  <si>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оздоровлення та відпочинку дітей, які потребують особливої соціальної уваги та підтримки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</si>
  <si>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</si>
  <si>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</si>
  <si>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</si>
  <si>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Витрати на проведення капітального ремонту харчоблоку Черкаського ліцею</t>
  </si>
  <si>
    <t>03.10.2023</t>
  </si>
  <si>
    <t>87-ОД</t>
  </si>
  <si>
    <t xml:space="preserve">витрати на проведення капітального ремонту піддашку будівлі  Гвардійського ліцею </t>
  </si>
  <si>
    <t>Витрати на проведення капітального ремонту санвузлів Черкаського ліцею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</si>
</sst>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11" fillId="0" borderId="1" xfId="0" quotePrefix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1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 wrapText="1"/>
    </xf>
    <xf numFmtId="0" fontId="14" fillId="0" borderId="1" xfId="0" quotePrefix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9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0"/>
  <sheetViews>
    <sheetView topLeftCell="A52" zoomScaleNormal="100" zoomScaleSheetLayoutView="100" workbookViewId="0">
      <selection activeCell="G90" sqref="G90:Y90"/>
    </sheetView>
  </sheetViews>
  <sheetFormatPr defaultRowHeight="12.75" x14ac:dyDescent="0.2"/>
  <cols>
    <col min="1" max="54" width="2.85546875" style="39" customWidth="1"/>
    <col min="55" max="55" width="3.5703125" style="39" customWidth="1"/>
    <col min="56" max="65" width="2.85546875" style="39" customWidth="1"/>
    <col min="66" max="77" width="3" style="39" customWidth="1"/>
    <col min="78" max="78" width="4.5703125" style="39" customWidth="1"/>
    <col min="79" max="79" width="5.28515625" style="39" hidden="1" customWidth="1"/>
    <col min="80" max="16384" width="9.140625" style="39"/>
  </cols>
  <sheetData>
    <row r="1" spans="1:77" ht="44.25" customHeight="1" x14ac:dyDescent="0.2">
      <c r="AO1" s="144" t="s">
        <v>34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7" ht="15.95" customHeight="1" x14ac:dyDescent="0.2">
      <c r="AO2" s="145" t="s">
        <v>0</v>
      </c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77" ht="15" customHeight="1" x14ac:dyDescent="0.2">
      <c r="AO3" s="146" t="s">
        <v>116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32.1" customHeight="1" x14ac:dyDescent="0.2">
      <c r="AO4" s="148" t="s">
        <v>117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7" x14ac:dyDescent="0.2">
      <c r="AO5" s="150" t="s">
        <v>20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7" ht="7.5" customHeight="1" x14ac:dyDescent="0.2"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</row>
    <row r="7" spans="1:77" ht="12.75" customHeight="1" x14ac:dyDescent="0.2">
      <c r="AO7" s="157" t="s">
        <v>254</v>
      </c>
      <c r="AP7" s="147"/>
      <c r="AQ7" s="147"/>
      <c r="AR7" s="147"/>
      <c r="AS7" s="147"/>
      <c r="AT7" s="147"/>
      <c r="AU7" s="147"/>
      <c r="AV7" s="39" t="s">
        <v>61</v>
      </c>
      <c r="AW7" s="157" t="s">
        <v>255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40"/>
      <c r="AP8" s="40"/>
      <c r="AQ8" s="40"/>
      <c r="AR8" s="40"/>
      <c r="AS8" s="40"/>
      <c r="AT8" s="40"/>
      <c r="AU8" s="40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10" spans="1:77" ht="15.75" customHeight="1" x14ac:dyDescent="0.2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126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s="46" customFormat="1" ht="28.5" customHeight="1" x14ac:dyDescent="0.2">
      <c r="A13" s="43" t="s">
        <v>51</v>
      </c>
      <c r="B13" s="154" t="s">
        <v>115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4"/>
      <c r="N13" s="156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45"/>
      <c r="AU13" s="154" t="s">
        <v>123</v>
      </c>
      <c r="AV13" s="155"/>
      <c r="AW13" s="155"/>
      <c r="AX13" s="155"/>
      <c r="AY13" s="155"/>
      <c r="AZ13" s="155"/>
      <c r="BA13" s="155"/>
      <c r="BB13" s="15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</row>
    <row r="14" spans="1:77" s="46" customFormat="1" ht="24" customHeight="1" x14ac:dyDescent="0.2">
      <c r="A14" s="47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47"/>
      <c r="N14" s="153" t="s">
        <v>60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47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46" customFormat="1" x14ac:dyDescent="0.2">
      <c r="BE15" s="48"/>
      <c r="BF15" s="48"/>
      <c r="BG15" s="48"/>
      <c r="BH15" s="48"/>
      <c r="BI15" s="48"/>
      <c r="BJ15" s="48"/>
      <c r="BK15" s="48"/>
      <c r="BL15" s="48"/>
    </row>
    <row r="16" spans="1:77" s="46" customFormat="1" ht="28.5" customHeight="1" x14ac:dyDescent="0.2">
      <c r="A16" s="49" t="s">
        <v>4</v>
      </c>
      <c r="B16" s="154" t="s">
        <v>130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4"/>
      <c r="N16" s="156" t="s">
        <v>129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5"/>
      <c r="AU16" s="154" t="s">
        <v>123</v>
      </c>
      <c r="AV16" s="155"/>
      <c r="AW16" s="155"/>
      <c r="AX16" s="155"/>
      <c r="AY16" s="155"/>
      <c r="AZ16" s="155"/>
      <c r="BA16" s="155"/>
      <c r="BB16" s="155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</row>
    <row r="17" spans="1:79" s="46" customFormat="1" ht="24" customHeight="1" x14ac:dyDescent="0.2">
      <c r="A17" s="5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47"/>
      <c r="N17" s="153" t="s">
        <v>59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47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54"/>
      <c r="BD17" s="54"/>
      <c r="BE17" s="54"/>
      <c r="BF17" s="54"/>
      <c r="BG17" s="54"/>
      <c r="BH17" s="54"/>
      <c r="BI17" s="54"/>
      <c r="BJ17" s="54"/>
      <c r="BK17" s="55"/>
      <c r="BL17" s="54"/>
      <c r="BM17" s="52"/>
      <c r="BN17" s="52"/>
      <c r="BO17" s="52"/>
      <c r="BP17" s="54"/>
      <c r="BQ17" s="54"/>
      <c r="BR17" s="54"/>
      <c r="BS17" s="54"/>
      <c r="BT17" s="54"/>
      <c r="BU17" s="54"/>
      <c r="BV17" s="54"/>
      <c r="BW17" s="54"/>
    </row>
    <row r="18" spans="1:79" s="46" customFormat="1" x14ac:dyDescent="0.2"/>
    <row r="19" spans="1:79" s="46" customFormat="1" ht="42.75" customHeight="1" x14ac:dyDescent="0.2">
      <c r="A19" s="43" t="s">
        <v>52</v>
      </c>
      <c r="B19" s="154" t="s">
        <v>127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131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50"/>
      <c r="AA19" s="154" t="s">
        <v>132</v>
      </c>
      <c r="AB19" s="155"/>
      <c r="AC19" s="155"/>
      <c r="AD19" s="155"/>
      <c r="AE19" s="155"/>
      <c r="AF19" s="155"/>
      <c r="AG19" s="155"/>
      <c r="AH19" s="155"/>
      <c r="AI19" s="155"/>
      <c r="AJ19" s="50"/>
      <c r="AK19" s="160" t="s">
        <v>128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50"/>
      <c r="BE19" s="154" t="s">
        <v>124</v>
      </c>
      <c r="BF19" s="155"/>
      <c r="BG19" s="155"/>
      <c r="BH19" s="155"/>
      <c r="BI19" s="155"/>
      <c r="BJ19" s="155"/>
      <c r="BK19" s="155"/>
      <c r="BL19" s="155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</row>
    <row r="20" spans="1:79" s="4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54"/>
      <c r="AA20" s="159" t="s">
        <v>56</v>
      </c>
      <c r="AB20" s="159"/>
      <c r="AC20" s="159"/>
      <c r="AD20" s="159"/>
      <c r="AE20" s="159"/>
      <c r="AF20" s="159"/>
      <c r="AG20" s="159"/>
      <c r="AH20" s="159"/>
      <c r="AI20" s="159"/>
      <c r="AJ20" s="54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54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ht="6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168" t="s">
        <v>49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>
        <v>6028644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70" t="s">
        <v>50</v>
      </c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69">
        <v>4651307</v>
      </c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2" t="s">
        <v>22</v>
      </c>
      <c r="BE22" s="162"/>
      <c r="BF22" s="162"/>
      <c r="BG22" s="162"/>
      <c r="BH22" s="162"/>
      <c r="BI22" s="162"/>
      <c r="BJ22" s="162"/>
      <c r="BK22" s="162"/>
      <c r="BL22" s="162"/>
    </row>
    <row r="23" spans="1:79" ht="24.95" customHeight="1" x14ac:dyDescent="0.2">
      <c r="A23" s="162" t="s">
        <v>62</v>
      </c>
      <c r="B23" s="162"/>
      <c r="C23" s="162"/>
      <c r="D23" s="162"/>
      <c r="E23" s="162"/>
      <c r="F23" s="162"/>
      <c r="G23" s="162"/>
      <c r="H23" s="162"/>
      <c r="I23" s="169">
        <v>1377337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2" t="s">
        <v>23</v>
      </c>
      <c r="U23" s="162"/>
      <c r="V23" s="162"/>
      <c r="W23" s="162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9"/>
      <c r="AP23" s="59"/>
      <c r="AQ23" s="59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9"/>
      <c r="BE23" s="59"/>
      <c r="BF23" s="59"/>
      <c r="BG23" s="59"/>
      <c r="BH23" s="59"/>
      <c r="BI23" s="59"/>
      <c r="BJ23" s="56"/>
      <c r="BK23" s="56"/>
      <c r="BL23" s="56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57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9"/>
      <c r="AP24" s="59"/>
      <c r="AQ24" s="59"/>
      <c r="AR24" s="59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9"/>
      <c r="BE24" s="59"/>
      <c r="BF24" s="59"/>
      <c r="BG24" s="59"/>
      <c r="BH24" s="59"/>
      <c r="BI24" s="59"/>
      <c r="BJ24" s="56"/>
      <c r="BK24" s="56"/>
      <c r="BL24" s="56"/>
    </row>
    <row r="25" spans="1:79" ht="15.75" customHeight="1" x14ac:dyDescent="0.2">
      <c r="A25" s="145" t="s">
        <v>36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</row>
    <row r="26" spans="1:79" ht="157.5" customHeight="1" x14ac:dyDescent="0.2">
      <c r="A26" s="161" t="s">
        <v>113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79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 x14ac:dyDescent="0.2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</row>
    <row r="29" spans="1:79" ht="21" customHeight="1" x14ac:dyDescent="0.2">
      <c r="A29" s="163" t="s">
        <v>27</v>
      </c>
      <c r="B29" s="163"/>
      <c r="C29" s="163"/>
      <c r="D29" s="163"/>
      <c r="E29" s="163"/>
      <c r="F29" s="163"/>
      <c r="G29" s="164" t="s">
        <v>39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</row>
    <row r="30" spans="1:79" ht="15.75" hidden="1" x14ac:dyDescent="0.2">
      <c r="A30" s="167">
        <v>1</v>
      </c>
      <c r="B30" s="167"/>
      <c r="C30" s="167"/>
      <c r="D30" s="167"/>
      <c r="E30" s="167"/>
      <c r="F30" s="167"/>
      <c r="G30" s="164">
        <v>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</row>
    <row r="31" spans="1:79" ht="10.5" hidden="1" customHeight="1" x14ac:dyDescent="0.2">
      <c r="A31" s="171" t="s">
        <v>32</v>
      </c>
      <c r="B31" s="171"/>
      <c r="C31" s="171"/>
      <c r="D31" s="171"/>
      <c r="E31" s="171"/>
      <c r="F31" s="171"/>
      <c r="G31" s="172" t="s">
        <v>7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4"/>
      <c r="CA31" s="39" t="s">
        <v>48</v>
      </c>
    </row>
    <row r="32" spans="1:79" ht="12.75" customHeight="1" x14ac:dyDescent="0.2">
      <c r="A32" s="171">
        <v>1</v>
      </c>
      <c r="B32" s="171"/>
      <c r="C32" s="171"/>
      <c r="D32" s="171"/>
      <c r="E32" s="171"/>
      <c r="F32" s="171"/>
      <c r="G32" s="175" t="s">
        <v>64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7"/>
      <c r="CA32" s="39" t="s">
        <v>47</v>
      </c>
    </row>
    <row r="33" spans="1:79" ht="12.75" customHeight="1" x14ac:dyDescent="0.2">
      <c r="A33" s="171">
        <v>2</v>
      </c>
      <c r="B33" s="171"/>
      <c r="C33" s="171"/>
      <c r="D33" s="171"/>
      <c r="E33" s="171"/>
      <c r="F33" s="171"/>
      <c r="G33" s="175" t="s">
        <v>65</v>
      </c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7"/>
    </row>
    <row r="34" spans="1:79" ht="12.75" customHeight="1" x14ac:dyDescent="0.2">
      <c r="A34" s="171">
        <v>3</v>
      </c>
      <c r="B34" s="171"/>
      <c r="C34" s="171"/>
      <c r="D34" s="171"/>
      <c r="E34" s="171"/>
      <c r="F34" s="171"/>
      <c r="G34" s="175" t="s">
        <v>66</v>
      </c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7"/>
    </row>
    <row r="35" spans="1:79" ht="17.25" customHeight="1" x14ac:dyDescent="0.2">
      <c r="A35" s="171">
        <v>4</v>
      </c>
      <c r="B35" s="171"/>
      <c r="C35" s="171"/>
      <c r="D35" s="171"/>
      <c r="E35" s="171"/>
      <c r="F35" s="171"/>
      <c r="G35" s="175" t="s">
        <v>67</v>
      </c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7"/>
    </row>
    <row r="36" spans="1:79" ht="25.5" customHeight="1" x14ac:dyDescent="0.2">
      <c r="A36" s="171">
        <v>5</v>
      </c>
      <c r="B36" s="171"/>
      <c r="C36" s="171"/>
      <c r="D36" s="171"/>
      <c r="E36" s="171"/>
      <c r="F36" s="171"/>
      <c r="G36" s="175" t="s">
        <v>68</v>
      </c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7"/>
    </row>
    <row r="37" spans="1:79" ht="12.75" customHeight="1" x14ac:dyDescent="0.2">
      <c r="A37" s="171">
        <v>6</v>
      </c>
      <c r="B37" s="171"/>
      <c r="C37" s="171"/>
      <c r="D37" s="171"/>
      <c r="E37" s="171"/>
      <c r="F37" s="171"/>
      <c r="G37" s="175" t="s">
        <v>69</v>
      </c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7"/>
    </row>
    <row r="38" spans="1:79" ht="7.5" customHeight="1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</row>
    <row r="39" spans="1:79" ht="15.95" customHeight="1" x14ac:dyDescent="0.2">
      <c r="A39" s="162" t="s">
        <v>37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</row>
    <row r="40" spans="1:79" ht="63" customHeight="1" x14ac:dyDescent="0.2">
      <c r="A40" s="161" t="s">
        <v>114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</row>
    <row r="41" spans="1:79" ht="12.75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</row>
    <row r="42" spans="1:79" ht="15.75" customHeight="1" x14ac:dyDescent="0.2">
      <c r="A42" s="162" t="s">
        <v>38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</row>
    <row r="43" spans="1:79" ht="17.25" customHeight="1" x14ac:dyDescent="0.2">
      <c r="A43" s="163" t="s">
        <v>27</v>
      </c>
      <c r="B43" s="163"/>
      <c r="C43" s="163"/>
      <c r="D43" s="163"/>
      <c r="E43" s="163"/>
      <c r="F43" s="163"/>
      <c r="G43" s="164" t="s">
        <v>24</v>
      </c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</row>
    <row r="44" spans="1:79" ht="15.75" hidden="1" x14ac:dyDescent="0.2">
      <c r="A44" s="167">
        <v>1</v>
      </c>
      <c r="B44" s="167"/>
      <c r="C44" s="167"/>
      <c r="D44" s="167"/>
      <c r="E44" s="167"/>
      <c r="F44" s="167"/>
      <c r="G44" s="164">
        <v>2</v>
      </c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</row>
    <row r="45" spans="1:79" ht="3" hidden="1" customHeight="1" x14ac:dyDescent="0.2">
      <c r="A45" s="171" t="s">
        <v>6</v>
      </c>
      <c r="B45" s="171"/>
      <c r="C45" s="171"/>
      <c r="D45" s="171"/>
      <c r="E45" s="171"/>
      <c r="F45" s="171"/>
      <c r="G45" s="172" t="s">
        <v>7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4"/>
      <c r="CA45" s="39" t="s">
        <v>11</v>
      </c>
    </row>
    <row r="46" spans="1:79" ht="12.75" customHeight="1" x14ac:dyDescent="0.2">
      <c r="A46" s="171">
        <v>1</v>
      </c>
      <c r="B46" s="171"/>
      <c r="C46" s="171"/>
      <c r="D46" s="171"/>
      <c r="E46" s="171"/>
      <c r="F46" s="171"/>
      <c r="G46" s="175" t="s">
        <v>70</v>
      </c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7"/>
      <c r="CA46" s="39" t="s">
        <v>12</v>
      </c>
    </row>
    <row r="47" spans="1:79" ht="12.75" customHeight="1" x14ac:dyDescent="0.2">
      <c r="A47" s="171">
        <v>2</v>
      </c>
      <c r="B47" s="171"/>
      <c r="C47" s="171"/>
      <c r="D47" s="171"/>
      <c r="E47" s="171"/>
      <c r="F47" s="171"/>
      <c r="G47" s="175" t="s">
        <v>71</v>
      </c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7"/>
    </row>
    <row r="48" spans="1:79" ht="12.75" customHeight="1" x14ac:dyDescent="0.2">
      <c r="A48" s="171">
        <v>3</v>
      </c>
      <c r="B48" s="171"/>
      <c r="C48" s="171"/>
      <c r="D48" s="171"/>
      <c r="E48" s="171"/>
      <c r="F48" s="171"/>
      <c r="G48" s="175" t="s">
        <v>72</v>
      </c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7"/>
    </row>
    <row r="49" spans="1:79" ht="12.75" customHeight="1" x14ac:dyDescent="0.2">
      <c r="A49" s="171">
        <v>4</v>
      </c>
      <c r="B49" s="171"/>
      <c r="C49" s="171"/>
      <c r="D49" s="171"/>
      <c r="E49" s="171"/>
      <c r="F49" s="171"/>
      <c r="G49" s="175" t="s">
        <v>73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7"/>
    </row>
    <row r="50" spans="1:79" ht="12.75" customHeight="1" x14ac:dyDescent="0.2">
      <c r="A50" s="171">
        <v>5</v>
      </c>
      <c r="B50" s="171"/>
      <c r="C50" s="171"/>
      <c r="D50" s="171"/>
      <c r="E50" s="171"/>
      <c r="F50" s="171"/>
      <c r="G50" s="175" t="s">
        <v>74</v>
      </c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7"/>
    </row>
    <row r="51" spans="1:79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</row>
    <row r="52" spans="1:79" ht="15.75" customHeight="1" x14ac:dyDescent="0.2">
      <c r="A52" s="162" t="s">
        <v>40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3" spans="1:79" ht="15" customHeight="1" x14ac:dyDescent="0.2">
      <c r="A53" s="178" t="s">
        <v>125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66"/>
      <c r="BB53" s="66"/>
      <c r="BC53" s="66"/>
      <c r="BD53" s="66"/>
      <c r="BE53" s="66"/>
      <c r="BF53" s="66"/>
      <c r="BG53" s="66"/>
      <c r="BH53" s="66"/>
      <c r="BI53" s="67"/>
      <c r="BJ53" s="67"/>
      <c r="BK53" s="67"/>
      <c r="BL53" s="67"/>
    </row>
    <row r="54" spans="1:79" ht="15.95" customHeight="1" x14ac:dyDescent="0.2">
      <c r="A54" s="167" t="s">
        <v>27</v>
      </c>
      <c r="B54" s="167"/>
      <c r="C54" s="167"/>
      <c r="D54" s="179" t="s">
        <v>25</v>
      </c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1"/>
      <c r="AC54" s="167" t="s">
        <v>28</v>
      </c>
      <c r="AD54" s="167"/>
      <c r="AE54" s="167"/>
      <c r="AF54" s="167"/>
      <c r="AG54" s="167"/>
      <c r="AH54" s="167"/>
      <c r="AI54" s="167"/>
      <c r="AJ54" s="167"/>
      <c r="AK54" s="167" t="s">
        <v>29</v>
      </c>
      <c r="AL54" s="167"/>
      <c r="AM54" s="167"/>
      <c r="AN54" s="167"/>
      <c r="AO54" s="167"/>
      <c r="AP54" s="167"/>
      <c r="AQ54" s="167"/>
      <c r="AR54" s="167"/>
      <c r="AS54" s="167" t="s">
        <v>26</v>
      </c>
      <c r="AT54" s="167"/>
      <c r="AU54" s="167"/>
      <c r="AV54" s="167"/>
      <c r="AW54" s="167"/>
      <c r="AX54" s="167"/>
      <c r="AY54" s="167"/>
      <c r="AZ54" s="167"/>
      <c r="BA54" s="68"/>
      <c r="BB54" s="68"/>
      <c r="BC54" s="68"/>
      <c r="BD54" s="68"/>
      <c r="BE54" s="68"/>
      <c r="BF54" s="68"/>
      <c r="BG54" s="68"/>
      <c r="BH54" s="68"/>
    </row>
    <row r="55" spans="1:79" ht="6.75" customHeight="1" x14ac:dyDescent="0.2">
      <c r="A55" s="167"/>
      <c r="B55" s="167"/>
      <c r="C55" s="167"/>
      <c r="D55" s="182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4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68"/>
      <c r="BB55" s="68"/>
      <c r="BC55" s="68"/>
      <c r="BD55" s="68"/>
      <c r="BE55" s="68"/>
      <c r="BF55" s="68"/>
      <c r="BG55" s="68"/>
      <c r="BH55" s="68"/>
    </row>
    <row r="56" spans="1:79" ht="15.75" x14ac:dyDescent="0.2">
      <c r="A56" s="167">
        <v>1</v>
      </c>
      <c r="B56" s="167"/>
      <c r="C56" s="167"/>
      <c r="D56" s="185">
        <v>2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7"/>
      <c r="AC56" s="167">
        <v>3</v>
      </c>
      <c r="AD56" s="167"/>
      <c r="AE56" s="167"/>
      <c r="AF56" s="167"/>
      <c r="AG56" s="167"/>
      <c r="AH56" s="167"/>
      <c r="AI56" s="167"/>
      <c r="AJ56" s="167"/>
      <c r="AK56" s="167">
        <v>4</v>
      </c>
      <c r="AL56" s="167"/>
      <c r="AM56" s="167"/>
      <c r="AN56" s="167"/>
      <c r="AO56" s="167"/>
      <c r="AP56" s="167"/>
      <c r="AQ56" s="167"/>
      <c r="AR56" s="167"/>
      <c r="AS56" s="167">
        <v>5</v>
      </c>
      <c r="AT56" s="167"/>
      <c r="AU56" s="167"/>
      <c r="AV56" s="167"/>
      <c r="AW56" s="167"/>
      <c r="AX56" s="167"/>
      <c r="AY56" s="167"/>
      <c r="AZ56" s="167"/>
      <c r="BA56" s="68"/>
      <c r="BB56" s="68"/>
      <c r="BC56" s="68"/>
      <c r="BD56" s="68"/>
      <c r="BE56" s="68"/>
      <c r="BF56" s="68"/>
      <c r="BG56" s="68"/>
      <c r="BH56" s="68"/>
    </row>
    <row r="57" spans="1:79" s="71" customFormat="1" ht="12.75" hidden="1" customHeight="1" x14ac:dyDescent="0.2">
      <c r="A57" s="171" t="s">
        <v>6</v>
      </c>
      <c r="B57" s="171"/>
      <c r="C57" s="171"/>
      <c r="D57" s="188" t="s">
        <v>7</v>
      </c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90"/>
      <c r="AC57" s="191" t="s">
        <v>8</v>
      </c>
      <c r="AD57" s="191"/>
      <c r="AE57" s="191"/>
      <c r="AF57" s="191"/>
      <c r="AG57" s="191"/>
      <c r="AH57" s="191"/>
      <c r="AI57" s="191"/>
      <c r="AJ57" s="191"/>
      <c r="AK57" s="191" t="s">
        <v>9</v>
      </c>
      <c r="AL57" s="191"/>
      <c r="AM57" s="191"/>
      <c r="AN57" s="191"/>
      <c r="AO57" s="191"/>
      <c r="AP57" s="191"/>
      <c r="AQ57" s="191"/>
      <c r="AR57" s="191"/>
      <c r="AS57" s="192" t="s">
        <v>10</v>
      </c>
      <c r="AT57" s="191"/>
      <c r="AU57" s="191"/>
      <c r="AV57" s="191"/>
      <c r="AW57" s="191"/>
      <c r="AX57" s="191"/>
      <c r="AY57" s="191"/>
      <c r="AZ57" s="191"/>
      <c r="BA57" s="69"/>
      <c r="BB57" s="70"/>
      <c r="BC57" s="70"/>
      <c r="BD57" s="70"/>
      <c r="BE57" s="70"/>
      <c r="BF57" s="70"/>
      <c r="BG57" s="70"/>
      <c r="BH57" s="70"/>
      <c r="CA57" s="71" t="s">
        <v>13</v>
      </c>
    </row>
    <row r="58" spans="1:79" ht="12.75" customHeight="1" x14ac:dyDescent="0.2">
      <c r="A58" s="171">
        <v>1</v>
      </c>
      <c r="B58" s="171"/>
      <c r="C58" s="171"/>
      <c r="D58" s="175" t="s">
        <v>75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7"/>
      <c r="AC58" s="143">
        <v>3187910</v>
      </c>
      <c r="AD58" s="143"/>
      <c r="AE58" s="143"/>
      <c r="AF58" s="143"/>
      <c r="AG58" s="143"/>
      <c r="AH58" s="143"/>
      <c r="AI58" s="143"/>
      <c r="AJ58" s="143"/>
      <c r="AK58" s="143">
        <v>0</v>
      </c>
      <c r="AL58" s="143"/>
      <c r="AM58" s="143"/>
      <c r="AN58" s="143"/>
      <c r="AO58" s="143"/>
      <c r="AP58" s="143"/>
      <c r="AQ58" s="143"/>
      <c r="AR58" s="143"/>
      <c r="AS58" s="143">
        <f t="shared" ref="AS58:AS67" si="0">AC58+AK58</f>
        <v>3187910</v>
      </c>
      <c r="AT58" s="143"/>
      <c r="AU58" s="143"/>
      <c r="AV58" s="143"/>
      <c r="AW58" s="143"/>
      <c r="AX58" s="143"/>
      <c r="AY58" s="143"/>
      <c r="AZ58" s="143"/>
      <c r="BA58" s="72"/>
      <c r="BB58" s="72"/>
      <c r="BC58" s="72"/>
      <c r="BD58" s="72"/>
      <c r="BE58" s="72"/>
      <c r="BF58" s="72"/>
      <c r="BG58" s="72"/>
      <c r="BH58" s="72"/>
      <c r="CA58" s="39" t="s">
        <v>14</v>
      </c>
    </row>
    <row r="59" spans="1:79" ht="12.75" customHeight="1" x14ac:dyDescent="0.2">
      <c r="A59" s="171">
        <v>2</v>
      </c>
      <c r="B59" s="171"/>
      <c r="C59" s="171"/>
      <c r="D59" s="175" t="s">
        <v>76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7"/>
      <c r="AC59" s="143">
        <v>725550</v>
      </c>
      <c r="AD59" s="143"/>
      <c r="AE59" s="143"/>
      <c r="AF59" s="143"/>
      <c r="AG59" s="143"/>
      <c r="AH59" s="143"/>
      <c r="AI59" s="143"/>
      <c r="AJ59" s="143"/>
      <c r="AK59" s="143">
        <v>0</v>
      </c>
      <c r="AL59" s="143"/>
      <c r="AM59" s="143"/>
      <c r="AN59" s="143"/>
      <c r="AO59" s="143"/>
      <c r="AP59" s="143"/>
      <c r="AQ59" s="143"/>
      <c r="AR59" s="143"/>
      <c r="AS59" s="143">
        <f t="shared" si="0"/>
        <v>725550</v>
      </c>
      <c r="AT59" s="143"/>
      <c r="AU59" s="143"/>
      <c r="AV59" s="143"/>
      <c r="AW59" s="143"/>
      <c r="AX59" s="143"/>
      <c r="AY59" s="143"/>
      <c r="AZ59" s="143"/>
      <c r="BA59" s="72"/>
      <c r="BB59" s="72"/>
      <c r="BC59" s="72"/>
      <c r="BD59" s="72"/>
      <c r="BE59" s="72"/>
      <c r="BF59" s="72"/>
      <c r="BG59" s="72"/>
      <c r="BH59" s="72"/>
    </row>
    <row r="60" spans="1:79" ht="12.75" customHeight="1" x14ac:dyDescent="0.2">
      <c r="A60" s="171">
        <v>3</v>
      </c>
      <c r="B60" s="171"/>
      <c r="C60" s="171"/>
      <c r="D60" s="175" t="s">
        <v>77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7"/>
      <c r="AC60" s="143">
        <v>442850</v>
      </c>
      <c r="AD60" s="143"/>
      <c r="AE60" s="143"/>
      <c r="AF60" s="143"/>
      <c r="AG60" s="143"/>
      <c r="AH60" s="143"/>
      <c r="AI60" s="143"/>
      <c r="AJ60" s="143"/>
      <c r="AK60" s="143">
        <v>0</v>
      </c>
      <c r="AL60" s="143"/>
      <c r="AM60" s="143"/>
      <c r="AN60" s="143"/>
      <c r="AO60" s="143"/>
      <c r="AP60" s="143"/>
      <c r="AQ60" s="143"/>
      <c r="AR60" s="143"/>
      <c r="AS60" s="143">
        <f t="shared" si="0"/>
        <v>442850</v>
      </c>
      <c r="AT60" s="143"/>
      <c r="AU60" s="143"/>
      <c r="AV60" s="143"/>
      <c r="AW60" s="143"/>
      <c r="AX60" s="143"/>
      <c r="AY60" s="143"/>
      <c r="AZ60" s="143"/>
      <c r="BA60" s="72"/>
      <c r="BB60" s="72"/>
      <c r="BC60" s="72"/>
      <c r="BD60" s="72"/>
      <c r="BE60" s="72"/>
      <c r="BF60" s="72"/>
      <c r="BG60" s="72"/>
      <c r="BH60" s="72"/>
    </row>
    <row r="61" spans="1:79" ht="12.75" customHeight="1" x14ac:dyDescent="0.2">
      <c r="A61" s="171">
        <v>4</v>
      </c>
      <c r="B61" s="171"/>
      <c r="C61" s="171"/>
      <c r="D61" s="175" t="s">
        <v>78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7"/>
      <c r="AC61" s="143">
        <v>172212</v>
      </c>
      <c r="AD61" s="143"/>
      <c r="AE61" s="143"/>
      <c r="AF61" s="143"/>
      <c r="AG61" s="143"/>
      <c r="AH61" s="143"/>
      <c r="AI61" s="143"/>
      <c r="AJ61" s="143"/>
      <c r="AK61" s="143">
        <v>0</v>
      </c>
      <c r="AL61" s="143"/>
      <c r="AM61" s="143"/>
      <c r="AN61" s="143"/>
      <c r="AO61" s="143"/>
      <c r="AP61" s="143"/>
      <c r="AQ61" s="143"/>
      <c r="AR61" s="143"/>
      <c r="AS61" s="143">
        <f t="shared" si="0"/>
        <v>172212</v>
      </c>
      <c r="AT61" s="143"/>
      <c r="AU61" s="143"/>
      <c r="AV61" s="143"/>
      <c r="AW61" s="143"/>
      <c r="AX61" s="143"/>
      <c r="AY61" s="143"/>
      <c r="AZ61" s="143"/>
      <c r="BA61" s="72"/>
      <c r="BB61" s="72"/>
      <c r="BC61" s="72"/>
      <c r="BD61" s="72"/>
      <c r="BE61" s="72"/>
      <c r="BF61" s="72"/>
      <c r="BG61" s="72"/>
      <c r="BH61" s="72"/>
    </row>
    <row r="62" spans="1:79" ht="12.75" customHeight="1" x14ac:dyDescent="0.2">
      <c r="A62" s="171">
        <v>5</v>
      </c>
      <c r="B62" s="171"/>
      <c r="C62" s="171"/>
      <c r="D62" s="175" t="s">
        <v>79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7"/>
      <c r="AC62" s="143">
        <v>56785</v>
      </c>
      <c r="AD62" s="143"/>
      <c r="AE62" s="143"/>
      <c r="AF62" s="143"/>
      <c r="AG62" s="143"/>
      <c r="AH62" s="143"/>
      <c r="AI62" s="143"/>
      <c r="AJ62" s="143"/>
      <c r="AK62" s="143">
        <v>0</v>
      </c>
      <c r="AL62" s="143"/>
      <c r="AM62" s="143"/>
      <c r="AN62" s="143"/>
      <c r="AO62" s="143"/>
      <c r="AP62" s="143"/>
      <c r="AQ62" s="143"/>
      <c r="AR62" s="143"/>
      <c r="AS62" s="143">
        <f t="shared" si="0"/>
        <v>56785</v>
      </c>
      <c r="AT62" s="143"/>
      <c r="AU62" s="143"/>
      <c r="AV62" s="143"/>
      <c r="AW62" s="143"/>
      <c r="AX62" s="143"/>
      <c r="AY62" s="143"/>
      <c r="AZ62" s="143"/>
      <c r="BA62" s="72"/>
      <c r="BB62" s="72"/>
      <c r="BC62" s="72"/>
      <c r="BD62" s="72"/>
      <c r="BE62" s="72"/>
      <c r="BF62" s="72"/>
      <c r="BG62" s="72"/>
      <c r="BH62" s="72"/>
    </row>
    <row r="63" spans="1:79" ht="25.5" customHeight="1" x14ac:dyDescent="0.2">
      <c r="A63" s="171">
        <v>6</v>
      </c>
      <c r="B63" s="171"/>
      <c r="C63" s="171"/>
      <c r="D63" s="175" t="s">
        <v>80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7"/>
      <c r="AC63" s="143">
        <v>21000</v>
      </c>
      <c r="AD63" s="143"/>
      <c r="AE63" s="143"/>
      <c r="AF63" s="143"/>
      <c r="AG63" s="143"/>
      <c r="AH63" s="143"/>
      <c r="AI63" s="143"/>
      <c r="AJ63" s="143"/>
      <c r="AK63" s="143">
        <v>0</v>
      </c>
      <c r="AL63" s="143"/>
      <c r="AM63" s="143"/>
      <c r="AN63" s="143"/>
      <c r="AO63" s="143"/>
      <c r="AP63" s="143"/>
      <c r="AQ63" s="143"/>
      <c r="AR63" s="143"/>
      <c r="AS63" s="143">
        <f t="shared" si="0"/>
        <v>21000</v>
      </c>
      <c r="AT63" s="143"/>
      <c r="AU63" s="143"/>
      <c r="AV63" s="143"/>
      <c r="AW63" s="143"/>
      <c r="AX63" s="143"/>
      <c r="AY63" s="143"/>
      <c r="AZ63" s="143"/>
      <c r="BA63" s="72"/>
      <c r="BB63" s="72"/>
      <c r="BC63" s="72"/>
      <c r="BD63" s="72"/>
      <c r="BE63" s="72"/>
      <c r="BF63" s="72"/>
      <c r="BG63" s="72"/>
      <c r="BH63" s="72"/>
    </row>
    <row r="64" spans="1:79" ht="12.75" customHeight="1" x14ac:dyDescent="0.2">
      <c r="A64" s="171">
        <v>7</v>
      </c>
      <c r="B64" s="171"/>
      <c r="C64" s="171"/>
      <c r="D64" s="175" t="s">
        <v>81</v>
      </c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7"/>
      <c r="AC64" s="143">
        <v>33000</v>
      </c>
      <c r="AD64" s="143"/>
      <c r="AE64" s="143"/>
      <c r="AF64" s="143"/>
      <c r="AG64" s="143"/>
      <c r="AH64" s="143"/>
      <c r="AI64" s="143"/>
      <c r="AJ64" s="143"/>
      <c r="AK64" s="143">
        <v>0</v>
      </c>
      <c r="AL64" s="143"/>
      <c r="AM64" s="143"/>
      <c r="AN64" s="143"/>
      <c r="AO64" s="143"/>
      <c r="AP64" s="143"/>
      <c r="AQ64" s="143"/>
      <c r="AR64" s="143"/>
      <c r="AS64" s="143">
        <f t="shared" si="0"/>
        <v>33000</v>
      </c>
      <c r="AT64" s="143"/>
      <c r="AU64" s="143"/>
      <c r="AV64" s="143"/>
      <c r="AW64" s="143"/>
      <c r="AX64" s="143"/>
      <c r="AY64" s="143"/>
      <c r="AZ64" s="143"/>
      <c r="BA64" s="72"/>
      <c r="BB64" s="72"/>
      <c r="BC64" s="72"/>
      <c r="BD64" s="72"/>
      <c r="BE64" s="72"/>
      <c r="BF64" s="72"/>
      <c r="BG64" s="72"/>
      <c r="BH64" s="72"/>
    </row>
    <row r="65" spans="1:79" ht="12.75" customHeight="1" x14ac:dyDescent="0.2">
      <c r="A65" s="171">
        <v>8</v>
      </c>
      <c r="B65" s="171"/>
      <c r="C65" s="171"/>
      <c r="D65" s="175" t="s">
        <v>82</v>
      </c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7"/>
      <c r="AC65" s="143">
        <v>0</v>
      </c>
      <c r="AD65" s="143"/>
      <c r="AE65" s="143"/>
      <c r="AF65" s="143"/>
      <c r="AG65" s="143"/>
      <c r="AH65" s="143"/>
      <c r="AI65" s="143"/>
      <c r="AJ65" s="143"/>
      <c r="AK65" s="143">
        <v>1377337</v>
      </c>
      <c r="AL65" s="143"/>
      <c r="AM65" s="143"/>
      <c r="AN65" s="143"/>
      <c r="AO65" s="143"/>
      <c r="AP65" s="143"/>
      <c r="AQ65" s="143"/>
      <c r="AR65" s="143"/>
      <c r="AS65" s="143">
        <f t="shared" si="0"/>
        <v>1377337</v>
      </c>
      <c r="AT65" s="143"/>
      <c r="AU65" s="143"/>
      <c r="AV65" s="143"/>
      <c r="AW65" s="143"/>
      <c r="AX65" s="143"/>
      <c r="AY65" s="143"/>
      <c r="AZ65" s="143"/>
      <c r="BA65" s="72"/>
      <c r="BB65" s="72"/>
      <c r="BC65" s="72"/>
      <c r="BD65" s="72"/>
      <c r="BE65" s="72"/>
      <c r="BF65" s="72"/>
      <c r="BG65" s="72"/>
      <c r="BH65" s="72"/>
    </row>
    <row r="66" spans="1:79" ht="12.75" customHeight="1" x14ac:dyDescent="0.2">
      <c r="A66" s="171">
        <v>9</v>
      </c>
      <c r="B66" s="171"/>
      <c r="C66" s="171"/>
      <c r="D66" s="175" t="s">
        <v>83</v>
      </c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7"/>
      <c r="AC66" s="143">
        <v>12000</v>
      </c>
      <c r="AD66" s="143"/>
      <c r="AE66" s="143"/>
      <c r="AF66" s="143"/>
      <c r="AG66" s="143"/>
      <c r="AH66" s="143"/>
      <c r="AI66" s="143"/>
      <c r="AJ66" s="143"/>
      <c r="AK66" s="143">
        <v>0</v>
      </c>
      <c r="AL66" s="143"/>
      <c r="AM66" s="143"/>
      <c r="AN66" s="143"/>
      <c r="AO66" s="143"/>
      <c r="AP66" s="143"/>
      <c r="AQ66" s="143"/>
      <c r="AR66" s="143"/>
      <c r="AS66" s="143">
        <f t="shared" si="0"/>
        <v>12000</v>
      </c>
      <c r="AT66" s="143"/>
      <c r="AU66" s="143"/>
      <c r="AV66" s="143"/>
      <c r="AW66" s="143"/>
      <c r="AX66" s="143"/>
      <c r="AY66" s="143"/>
      <c r="AZ66" s="143"/>
      <c r="BA66" s="72"/>
      <c r="BB66" s="72"/>
      <c r="BC66" s="72"/>
      <c r="BD66" s="72"/>
      <c r="BE66" s="72"/>
      <c r="BF66" s="72"/>
      <c r="BG66" s="72"/>
      <c r="BH66" s="72"/>
    </row>
    <row r="67" spans="1:79" s="71" customFormat="1" x14ac:dyDescent="0.2">
      <c r="A67" s="193"/>
      <c r="B67" s="193"/>
      <c r="C67" s="193"/>
      <c r="D67" s="194" t="s">
        <v>84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6"/>
      <c r="AC67" s="197">
        <v>4651307</v>
      </c>
      <c r="AD67" s="197"/>
      <c r="AE67" s="197"/>
      <c r="AF67" s="197"/>
      <c r="AG67" s="197"/>
      <c r="AH67" s="197"/>
      <c r="AI67" s="197"/>
      <c r="AJ67" s="197"/>
      <c r="AK67" s="197">
        <v>1377337</v>
      </c>
      <c r="AL67" s="197"/>
      <c r="AM67" s="197"/>
      <c r="AN67" s="197"/>
      <c r="AO67" s="197"/>
      <c r="AP67" s="197"/>
      <c r="AQ67" s="197"/>
      <c r="AR67" s="197"/>
      <c r="AS67" s="197">
        <f t="shared" si="0"/>
        <v>6028644</v>
      </c>
      <c r="AT67" s="197"/>
      <c r="AU67" s="197"/>
      <c r="AV67" s="197"/>
      <c r="AW67" s="197"/>
      <c r="AX67" s="197"/>
      <c r="AY67" s="197"/>
      <c r="AZ67" s="197"/>
      <c r="BA67" s="73"/>
      <c r="BB67" s="73"/>
      <c r="BC67" s="73"/>
      <c r="BD67" s="73"/>
      <c r="BE67" s="73"/>
      <c r="BF67" s="73"/>
      <c r="BG67" s="73"/>
      <c r="BH67" s="73"/>
    </row>
    <row r="69" spans="1:79" ht="15.75" customHeight="1" x14ac:dyDescent="0.2">
      <c r="A69" s="145" t="s">
        <v>41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</row>
    <row r="70" spans="1:79" ht="15" customHeight="1" x14ac:dyDescent="0.2">
      <c r="A70" s="178" t="s">
        <v>125</v>
      </c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15.95" customHeight="1" x14ac:dyDescent="0.2">
      <c r="A71" s="167" t="s">
        <v>27</v>
      </c>
      <c r="B71" s="167"/>
      <c r="C71" s="167"/>
      <c r="D71" s="179" t="s">
        <v>33</v>
      </c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1"/>
      <c r="AB71" s="167" t="s">
        <v>28</v>
      </c>
      <c r="AC71" s="167"/>
      <c r="AD71" s="167"/>
      <c r="AE71" s="167"/>
      <c r="AF71" s="167"/>
      <c r="AG71" s="167"/>
      <c r="AH71" s="167"/>
      <c r="AI71" s="167"/>
      <c r="AJ71" s="167" t="s">
        <v>29</v>
      </c>
      <c r="AK71" s="167"/>
      <c r="AL71" s="167"/>
      <c r="AM71" s="167"/>
      <c r="AN71" s="167"/>
      <c r="AO71" s="167"/>
      <c r="AP71" s="167"/>
      <c r="AQ71" s="167"/>
      <c r="AR71" s="167" t="s">
        <v>26</v>
      </c>
      <c r="AS71" s="167"/>
      <c r="AT71" s="167"/>
      <c r="AU71" s="167"/>
      <c r="AV71" s="167"/>
      <c r="AW71" s="167"/>
      <c r="AX71" s="167"/>
      <c r="AY71" s="167"/>
    </row>
    <row r="72" spans="1:79" ht="12.75" customHeight="1" x14ac:dyDescent="0.2">
      <c r="A72" s="167"/>
      <c r="B72" s="167"/>
      <c r="C72" s="167"/>
      <c r="D72" s="182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4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</row>
    <row r="73" spans="1:79" ht="15.75" customHeight="1" x14ac:dyDescent="0.2">
      <c r="A73" s="167">
        <v>1</v>
      </c>
      <c r="B73" s="167"/>
      <c r="C73" s="167"/>
      <c r="D73" s="185">
        <v>2</v>
      </c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7"/>
      <c r="AB73" s="167">
        <v>3</v>
      </c>
      <c r="AC73" s="167"/>
      <c r="AD73" s="167"/>
      <c r="AE73" s="167"/>
      <c r="AF73" s="167"/>
      <c r="AG73" s="167"/>
      <c r="AH73" s="167"/>
      <c r="AI73" s="167"/>
      <c r="AJ73" s="167">
        <v>4</v>
      </c>
      <c r="AK73" s="167"/>
      <c r="AL73" s="167"/>
      <c r="AM73" s="167"/>
      <c r="AN73" s="167"/>
      <c r="AO73" s="167"/>
      <c r="AP73" s="167"/>
      <c r="AQ73" s="167"/>
      <c r="AR73" s="167">
        <v>5</v>
      </c>
      <c r="AS73" s="167"/>
      <c r="AT73" s="167"/>
      <c r="AU73" s="167"/>
      <c r="AV73" s="167"/>
      <c r="AW73" s="167"/>
      <c r="AX73" s="167"/>
      <c r="AY73" s="167"/>
    </row>
    <row r="74" spans="1:79" ht="12.75" hidden="1" customHeight="1" x14ac:dyDescent="0.2">
      <c r="A74" s="171" t="s">
        <v>6</v>
      </c>
      <c r="B74" s="171"/>
      <c r="C74" s="171"/>
      <c r="D74" s="172" t="s">
        <v>7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4"/>
      <c r="AB74" s="191" t="s">
        <v>8</v>
      </c>
      <c r="AC74" s="191"/>
      <c r="AD74" s="191"/>
      <c r="AE74" s="191"/>
      <c r="AF74" s="191"/>
      <c r="AG74" s="191"/>
      <c r="AH74" s="191"/>
      <c r="AI74" s="191"/>
      <c r="AJ74" s="191" t="s">
        <v>9</v>
      </c>
      <c r="AK74" s="191"/>
      <c r="AL74" s="191"/>
      <c r="AM74" s="191"/>
      <c r="AN74" s="191"/>
      <c r="AO74" s="191"/>
      <c r="AP74" s="191"/>
      <c r="AQ74" s="191"/>
      <c r="AR74" s="191" t="s">
        <v>10</v>
      </c>
      <c r="AS74" s="191"/>
      <c r="AT74" s="191"/>
      <c r="AU74" s="191"/>
      <c r="AV74" s="191"/>
      <c r="AW74" s="191"/>
      <c r="AX74" s="191"/>
      <c r="AY74" s="191"/>
      <c r="CA74" s="39" t="s">
        <v>15</v>
      </c>
    </row>
    <row r="75" spans="1:79" s="71" customFormat="1" ht="12.75" customHeight="1" x14ac:dyDescent="0.2">
      <c r="A75" s="193"/>
      <c r="B75" s="193"/>
      <c r="C75" s="193"/>
      <c r="D75" s="198" t="s">
        <v>26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200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>
        <f>AB75+AJ75</f>
        <v>0</v>
      </c>
      <c r="AS75" s="197"/>
      <c r="AT75" s="197"/>
      <c r="AU75" s="197"/>
      <c r="AV75" s="197"/>
      <c r="AW75" s="197"/>
      <c r="AX75" s="197"/>
      <c r="AY75" s="197"/>
      <c r="CA75" s="71" t="s">
        <v>16</v>
      </c>
    </row>
    <row r="77" spans="1:79" ht="15.75" customHeight="1" x14ac:dyDescent="0.2">
      <c r="A77" s="162" t="s">
        <v>42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</row>
    <row r="78" spans="1:79" ht="30" customHeight="1" x14ac:dyDescent="0.2">
      <c r="A78" s="167" t="s">
        <v>27</v>
      </c>
      <c r="B78" s="167"/>
      <c r="C78" s="167"/>
      <c r="D78" s="167"/>
      <c r="E78" s="167"/>
      <c r="F78" s="167"/>
      <c r="G78" s="185" t="s">
        <v>43</v>
      </c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7"/>
      <c r="Z78" s="167" t="s">
        <v>2</v>
      </c>
      <c r="AA78" s="167"/>
      <c r="AB78" s="167"/>
      <c r="AC78" s="167"/>
      <c r="AD78" s="167"/>
      <c r="AE78" s="167" t="s">
        <v>1</v>
      </c>
      <c r="AF78" s="167"/>
      <c r="AG78" s="167"/>
      <c r="AH78" s="167"/>
      <c r="AI78" s="167"/>
      <c r="AJ78" s="167"/>
      <c r="AK78" s="167"/>
      <c r="AL78" s="167"/>
      <c r="AM78" s="167"/>
      <c r="AN78" s="167"/>
      <c r="AO78" s="185" t="s">
        <v>28</v>
      </c>
      <c r="AP78" s="186"/>
      <c r="AQ78" s="186"/>
      <c r="AR78" s="186"/>
      <c r="AS78" s="186"/>
      <c r="AT78" s="186"/>
      <c r="AU78" s="186"/>
      <c r="AV78" s="187"/>
      <c r="AW78" s="185" t="s">
        <v>29</v>
      </c>
      <c r="AX78" s="186"/>
      <c r="AY78" s="186"/>
      <c r="AZ78" s="186"/>
      <c r="BA78" s="186"/>
      <c r="BB78" s="186"/>
      <c r="BC78" s="186"/>
      <c r="BD78" s="187"/>
      <c r="BE78" s="185" t="s">
        <v>26</v>
      </c>
      <c r="BF78" s="186"/>
      <c r="BG78" s="186"/>
      <c r="BH78" s="186"/>
      <c r="BI78" s="186"/>
      <c r="BJ78" s="186"/>
      <c r="BK78" s="186"/>
      <c r="BL78" s="187"/>
    </row>
    <row r="79" spans="1:79" ht="15.75" customHeight="1" x14ac:dyDescent="0.2">
      <c r="A79" s="167">
        <v>1</v>
      </c>
      <c r="B79" s="167"/>
      <c r="C79" s="167"/>
      <c r="D79" s="167"/>
      <c r="E79" s="167"/>
      <c r="F79" s="167"/>
      <c r="G79" s="185">
        <v>2</v>
      </c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7"/>
      <c r="Z79" s="167">
        <v>3</v>
      </c>
      <c r="AA79" s="167"/>
      <c r="AB79" s="167"/>
      <c r="AC79" s="167"/>
      <c r="AD79" s="167"/>
      <c r="AE79" s="167">
        <v>4</v>
      </c>
      <c r="AF79" s="167"/>
      <c r="AG79" s="167"/>
      <c r="AH79" s="167"/>
      <c r="AI79" s="167"/>
      <c r="AJ79" s="167"/>
      <c r="AK79" s="167"/>
      <c r="AL79" s="167"/>
      <c r="AM79" s="167"/>
      <c r="AN79" s="167"/>
      <c r="AO79" s="167">
        <v>5</v>
      </c>
      <c r="AP79" s="167"/>
      <c r="AQ79" s="167"/>
      <c r="AR79" s="167"/>
      <c r="AS79" s="167"/>
      <c r="AT79" s="167"/>
      <c r="AU79" s="167"/>
      <c r="AV79" s="167"/>
      <c r="AW79" s="167">
        <v>6</v>
      </c>
      <c r="AX79" s="167"/>
      <c r="AY79" s="167"/>
      <c r="AZ79" s="167"/>
      <c r="BA79" s="167"/>
      <c r="BB79" s="167"/>
      <c r="BC79" s="167"/>
      <c r="BD79" s="167"/>
      <c r="BE79" s="167">
        <v>7</v>
      </c>
      <c r="BF79" s="167"/>
      <c r="BG79" s="167"/>
      <c r="BH79" s="167"/>
      <c r="BI79" s="167"/>
      <c r="BJ79" s="167"/>
      <c r="BK79" s="167"/>
      <c r="BL79" s="167"/>
    </row>
    <row r="80" spans="1:79" ht="12.75" hidden="1" customHeight="1" x14ac:dyDescent="0.2">
      <c r="A80" s="171" t="s">
        <v>32</v>
      </c>
      <c r="B80" s="171"/>
      <c r="C80" s="171"/>
      <c r="D80" s="171"/>
      <c r="E80" s="171"/>
      <c r="F80" s="171"/>
      <c r="G80" s="172" t="s">
        <v>7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4"/>
      <c r="Z80" s="171" t="s">
        <v>19</v>
      </c>
      <c r="AA80" s="171"/>
      <c r="AB80" s="171"/>
      <c r="AC80" s="171"/>
      <c r="AD80" s="171"/>
      <c r="AE80" s="203" t="s">
        <v>31</v>
      </c>
      <c r="AF80" s="203"/>
      <c r="AG80" s="203"/>
      <c r="AH80" s="203"/>
      <c r="AI80" s="203"/>
      <c r="AJ80" s="203"/>
      <c r="AK80" s="203"/>
      <c r="AL80" s="203"/>
      <c r="AM80" s="203"/>
      <c r="AN80" s="172"/>
      <c r="AO80" s="191" t="s">
        <v>8</v>
      </c>
      <c r="AP80" s="191"/>
      <c r="AQ80" s="191"/>
      <c r="AR80" s="191"/>
      <c r="AS80" s="191"/>
      <c r="AT80" s="191"/>
      <c r="AU80" s="191"/>
      <c r="AV80" s="191"/>
      <c r="AW80" s="191" t="s">
        <v>30</v>
      </c>
      <c r="AX80" s="191"/>
      <c r="AY80" s="191"/>
      <c r="AZ80" s="191"/>
      <c r="BA80" s="191"/>
      <c r="BB80" s="191"/>
      <c r="BC80" s="191"/>
      <c r="BD80" s="191"/>
      <c r="BE80" s="191" t="s">
        <v>86</v>
      </c>
      <c r="BF80" s="191"/>
      <c r="BG80" s="191"/>
      <c r="BH80" s="191"/>
      <c r="BI80" s="191"/>
      <c r="BJ80" s="191"/>
      <c r="BK80" s="191"/>
      <c r="BL80" s="191"/>
      <c r="CA80" s="39" t="s">
        <v>17</v>
      </c>
    </row>
    <row r="81" spans="1:79" s="71" customFormat="1" ht="12.75" customHeight="1" x14ac:dyDescent="0.2">
      <c r="A81" s="193">
        <v>0</v>
      </c>
      <c r="B81" s="193"/>
      <c r="C81" s="193"/>
      <c r="D81" s="193"/>
      <c r="E81" s="193"/>
      <c r="F81" s="193"/>
      <c r="G81" s="214" t="s">
        <v>85</v>
      </c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6"/>
      <c r="Z81" s="201"/>
      <c r="AA81" s="201"/>
      <c r="AB81" s="201"/>
      <c r="AC81" s="201"/>
      <c r="AD81" s="201"/>
      <c r="AE81" s="202"/>
      <c r="AF81" s="202"/>
      <c r="AG81" s="202"/>
      <c r="AH81" s="202"/>
      <c r="AI81" s="202"/>
      <c r="AJ81" s="202"/>
      <c r="AK81" s="202"/>
      <c r="AL81" s="202"/>
      <c r="AM81" s="202"/>
      <c r="AN81" s="198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CA81" s="71" t="s">
        <v>18</v>
      </c>
    </row>
    <row r="82" spans="1:79" ht="12.75" customHeight="1" x14ac:dyDescent="0.2">
      <c r="A82" s="171">
        <v>0</v>
      </c>
      <c r="B82" s="171"/>
      <c r="C82" s="171"/>
      <c r="D82" s="171"/>
      <c r="E82" s="171"/>
      <c r="F82" s="171"/>
      <c r="G82" s="217" t="s">
        <v>87</v>
      </c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9"/>
      <c r="Z82" s="192" t="s">
        <v>88</v>
      </c>
      <c r="AA82" s="192"/>
      <c r="AB82" s="192"/>
      <c r="AC82" s="192"/>
      <c r="AD82" s="192"/>
      <c r="AE82" s="220" t="s">
        <v>89</v>
      </c>
      <c r="AF82" s="220"/>
      <c r="AG82" s="220"/>
      <c r="AH82" s="220"/>
      <c r="AI82" s="220"/>
      <c r="AJ82" s="220"/>
      <c r="AK82" s="220"/>
      <c r="AL82" s="220"/>
      <c r="AM82" s="220"/>
      <c r="AN82" s="221"/>
      <c r="AO82" s="143">
        <v>9</v>
      </c>
      <c r="AP82" s="143"/>
      <c r="AQ82" s="143"/>
      <c r="AR82" s="143"/>
      <c r="AS82" s="143"/>
      <c r="AT82" s="143"/>
      <c r="AU82" s="143"/>
      <c r="AV82" s="143"/>
      <c r="AW82" s="143">
        <v>0</v>
      </c>
      <c r="AX82" s="143"/>
      <c r="AY82" s="143"/>
      <c r="AZ82" s="143"/>
      <c r="BA82" s="143"/>
      <c r="BB82" s="143"/>
      <c r="BC82" s="143"/>
      <c r="BD82" s="143"/>
      <c r="BE82" s="143">
        <v>9</v>
      </c>
      <c r="BF82" s="143"/>
      <c r="BG82" s="143"/>
      <c r="BH82" s="143"/>
      <c r="BI82" s="143"/>
      <c r="BJ82" s="143"/>
      <c r="BK82" s="143"/>
      <c r="BL82" s="143"/>
    </row>
    <row r="83" spans="1:79" ht="12.75" customHeight="1" x14ac:dyDescent="0.2">
      <c r="A83" s="171">
        <v>0</v>
      </c>
      <c r="B83" s="171"/>
      <c r="C83" s="171"/>
      <c r="D83" s="171"/>
      <c r="E83" s="171"/>
      <c r="F83" s="171"/>
      <c r="G83" s="217" t="s">
        <v>90</v>
      </c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9"/>
      <c r="Z83" s="192" t="s">
        <v>91</v>
      </c>
      <c r="AA83" s="192"/>
      <c r="AB83" s="192"/>
      <c r="AC83" s="192"/>
      <c r="AD83" s="192"/>
      <c r="AE83" s="220" t="s">
        <v>89</v>
      </c>
      <c r="AF83" s="220"/>
      <c r="AG83" s="220"/>
      <c r="AH83" s="220"/>
      <c r="AI83" s="220"/>
      <c r="AJ83" s="220"/>
      <c r="AK83" s="220"/>
      <c r="AL83" s="220"/>
      <c r="AM83" s="220"/>
      <c r="AN83" s="221"/>
      <c r="AO83" s="143">
        <v>9</v>
      </c>
      <c r="AP83" s="143"/>
      <c r="AQ83" s="143"/>
      <c r="AR83" s="143"/>
      <c r="AS83" s="143"/>
      <c r="AT83" s="143"/>
      <c r="AU83" s="143"/>
      <c r="AV83" s="143"/>
      <c r="AW83" s="143">
        <v>0</v>
      </c>
      <c r="AX83" s="143"/>
      <c r="AY83" s="143"/>
      <c r="AZ83" s="143"/>
      <c r="BA83" s="143"/>
      <c r="BB83" s="143"/>
      <c r="BC83" s="143"/>
      <c r="BD83" s="143"/>
      <c r="BE83" s="143">
        <v>9</v>
      </c>
      <c r="BF83" s="143"/>
      <c r="BG83" s="143"/>
      <c r="BH83" s="143"/>
      <c r="BI83" s="143"/>
      <c r="BJ83" s="143"/>
      <c r="BK83" s="143"/>
      <c r="BL83" s="143"/>
    </row>
    <row r="84" spans="1:79" ht="12.75" customHeight="1" x14ac:dyDescent="0.2">
      <c r="A84" s="171">
        <v>0</v>
      </c>
      <c r="B84" s="171"/>
      <c r="C84" s="171"/>
      <c r="D84" s="171"/>
      <c r="E84" s="171"/>
      <c r="F84" s="171"/>
      <c r="G84" s="217" t="s">
        <v>92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9"/>
      <c r="Z84" s="192" t="s">
        <v>91</v>
      </c>
      <c r="AA84" s="192"/>
      <c r="AB84" s="192"/>
      <c r="AC84" s="192"/>
      <c r="AD84" s="192"/>
      <c r="AE84" s="220" t="s">
        <v>89</v>
      </c>
      <c r="AF84" s="220"/>
      <c r="AG84" s="220"/>
      <c r="AH84" s="220"/>
      <c r="AI84" s="220"/>
      <c r="AJ84" s="220"/>
      <c r="AK84" s="220"/>
      <c r="AL84" s="220"/>
      <c r="AM84" s="220"/>
      <c r="AN84" s="221"/>
      <c r="AO84" s="143">
        <v>7</v>
      </c>
      <c r="AP84" s="143"/>
      <c r="AQ84" s="143"/>
      <c r="AR84" s="143"/>
      <c r="AS84" s="143"/>
      <c r="AT84" s="143"/>
      <c r="AU84" s="143"/>
      <c r="AV84" s="143"/>
      <c r="AW84" s="143">
        <v>0</v>
      </c>
      <c r="AX84" s="143"/>
      <c r="AY84" s="143"/>
      <c r="AZ84" s="143"/>
      <c r="BA84" s="143"/>
      <c r="BB84" s="143"/>
      <c r="BC84" s="143"/>
      <c r="BD84" s="143"/>
      <c r="BE84" s="143">
        <v>7</v>
      </c>
      <c r="BF84" s="143"/>
      <c r="BG84" s="143"/>
      <c r="BH84" s="143"/>
      <c r="BI84" s="143"/>
      <c r="BJ84" s="143"/>
      <c r="BK84" s="143"/>
      <c r="BL84" s="143"/>
    </row>
    <row r="85" spans="1:79" ht="12.75" customHeight="1" x14ac:dyDescent="0.2">
      <c r="A85" s="171">
        <v>0</v>
      </c>
      <c r="B85" s="171"/>
      <c r="C85" s="171"/>
      <c r="D85" s="171"/>
      <c r="E85" s="171"/>
      <c r="F85" s="171"/>
      <c r="G85" s="217" t="s">
        <v>93</v>
      </c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9"/>
      <c r="Z85" s="192" t="s">
        <v>91</v>
      </c>
      <c r="AA85" s="192"/>
      <c r="AB85" s="192"/>
      <c r="AC85" s="192"/>
      <c r="AD85" s="192"/>
      <c r="AE85" s="220" t="s">
        <v>89</v>
      </c>
      <c r="AF85" s="220"/>
      <c r="AG85" s="220"/>
      <c r="AH85" s="220"/>
      <c r="AI85" s="220"/>
      <c r="AJ85" s="220"/>
      <c r="AK85" s="220"/>
      <c r="AL85" s="220"/>
      <c r="AM85" s="220"/>
      <c r="AN85" s="221"/>
      <c r="AO85" s="143">
        <v>2</v>
      </c>
      <c r="AP85" s="143"/>
      <c r="AQ85" s="143"/>
      <c r="AR85" s="143"/>
      <c r="AS85" s="143"/>
      <c r="AT85" s="143"/>
      <c r="AU85" s="143"/>
      <c r="AV85" s="143"/>
      <c r="AW85" s="143">
        <v>0</v>
      </c>
      <c r="AX85" s="143"/>
      <c r="AY85" s="143"/>
      <c r="AZ85" s="143"/>
      <c r="BA85" s="143"/>
      <c r="BB85" s="143"/>
      <c r="BC85" s="143"/>
      <c r="BD85" s="143"/>
      <c r="BE85" s="143">
        <v>2</v>
      </c>
      <c r="BF85" s="143"/>
      <c r="BG85" s="143"/>
      <c r="BH85" s="143"/>
      <c r="BI85" s="143"/>
      <c r="BJ85" s="143"/>
      <c r="BK85" s="143"/>
      <c r="BL85" s="143"/>
    </row>
    <row r="86" spans="1:79" ht="12.75" customHeight="1" x14ac:dyDescent="0.2">
      <c r="A86" s="171">
        <v>0</v>
      </c>
      <c r="B86" s="171"/>
      <c r="C86" s="171"/>
      <c r="D86" s="171"/>
      <c r="E86" s="171"/>
      <c r="F86" s="171"/>
      <c r="G86" s="217" t="s">
        <v>94</v>
      </c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9"/>
      <c r="Z86" s="192" t="s">
        <v>95</v>
      </c>
      <c r="AA86" s="192"/>
      <c r="AB86" s="192"/>
      <c r="AC86" s="192"/>
      <c r="AD86" s="192"/>
      <c r="AE86" s="220" t="s">
        <v>96</v>
      </c>
      <c r="AF86" s="220"/>
      <c r="AG86" s="220"/>
      <c r="AH86" s="220"/>
      <c r="AI86" s="220"/>
      <c r="AJ86" s="220"/>
      <c r="AK86" s="220"/>
      <c r="AL86" s="220"/>
      <c r="AM86" s="220"/>
      <c r="AN86" s="221"/>
      <c r="AO86" s="143">
        <v>36461.75</v>
      </c>
      <c r="AP86" s="143"/>
      <c r="AQ86" s="143"/>
      <c r="AR86" s="143"/>
      <c r="AS86" s="143"/>
      <c r="AT86" s="143"/>
      <c r="AU86" s="143"/>
      <c r="AV86" s="143"/>
      <c r="AW86" s="143">
        <v>49197</v>
      </c>
      <c r="AX86" s="143"/>
      <c r="AY86" s="143"/>
      <c r="AZ86" s="143"/>
      <c r="BA86" s="143"/>
      <c r="BB86" s="143"/>
      <c r="BC86" s="143"/>
      <c r="BD86" s="143"/>
      <c r="BE86" s="143">
        <v>85658.75</v>
      </c>
      <c r="BF86" s="143"/>
      <c r="BG86" s="143"/>
      <c r="BH86" s="143"/>
      <c r="BI86" s="143"/>
      <c r="BJ86" s="143"/>
      <c r="BK86" s="143"/>
      <c r="BL86" s="143"/>
    </row>
    <row r="87" spans="1:79" s="71" customFormat="1" ht="12.75" customHeight="1" x14ac:dyDescent="0.2">
      <c r="A87" s="193">
        <v>0</v>
      </c>
      <c r="B87" s="193"/>
      <c r="C87" s="193"/>
      <c r="D87" s="193"/>
      <c r="E87" s="193"/>
      <c r="F87" s="193"/>
      <c r="G87" s="222" t="s">
        <v>97</v>
      </c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4"/>
      <c r="Z87" s="201"/>
      <c r="AA87" s="201"/>
      <c r="AB87" s="201"/>
      <c r="AC87" s="201"/>
      <c r="AD87" s="201"/>
      <c r="AE87" s="202"/>
      <c r="AF87" s="202"/>
      <c r="AG87" s="202"/>
      <c r="AH87" s="202"/>
      <c r="AI87" s="202"/>
      <c r="AJ87" s="202"/>
      <c r="AK87" s="202"/>
      <c r="AL87" s="202"/>
      <c r="AM87" s="202"/>
      <c r="AN87" s="198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</row>
    <row r="88" spans="1:79" ht="25.5" customHeight="1" x14ac:dyDescent="0.2">
      <c r="A88" s="171">
        <v>0</v>
      </c>
      <c r="B88" s="171"/>
      <c r="C88" s="171"/>
      <c r="D88" s="171"/>
      <c r="E88" s="171"/>
      <c r="F88" s="171"/>
      <c r="G88" s="217" t="s">
        <v>98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9"/>
      <c r="Z88" s="192" t="s">
        <v>88</v>
      </c>
      <c r="AA88" s="192"/>
      <c r="AB88" s="192"/>
      <c r="AC88" s="192"/>
      <c r="AD88" s="192"/>
      <c r="AE88" s="217" t="s">
        <v>99</v>
      </c>
      <c r="AF88" s="218"/>
      <c r="AG88" s="218"/>
      <c r="AH88" s="218"/>
      <c r="AI88" s="218"/>
      <c r="AJ88" s="218"/>
      <c r="AK88" s="218"/>
      <c r="AL88" s="218"/>
      <c r="AM88" s="218"/>
      <c r="AN88" s="219"/>
      <c r="AO88" s="143">
        <v>1500</v>
      </c>
      <c r="AP88" s="143"/>
      <c r="AQ88" s="143"/>
      <c r="AR88" s="143"/>
      <c r="AS88" s="143"/>
      <c r="AT88" s="143"/>
      <c r="AU88" s="143"/>
      <c r="AV88" s="143"/>
      <c r="AW88" s="143">
        <v>0</v>
      </c>
      <c r="AX88" s="143"/>
      <c r="AY88" s="143"/>
      <c r="AZ88" s="143"/>
      <c r="BA88" s="143"/>
      <c r="BB88" s="143"/>
      <c r="BC88" s="143"/>
      <c r="BD88" s="143"/>
      <c r="BE88" s="143">
        <v>1500</v>
      </c>
      <c r="BF88" s="143"/>
      <c r="BG88" s="143"/>
      <c r="BH88" s="143"/>
      <c r="BI88" s="143"/>
      <c r="BJ88" s="143"/>
      <c r="BK88" s="143"/>
      <c r="BL88" s="143"/>
    </row>
    <row r="89" spans="1:79" ht="25.5" customHeight="1" x14ac:dyDescent="0.2">
      <c r="A89" s="171">
        <v>0</v>
      </c>
      <c r="B89" s="171"/>
      <c r="C89" s="171"/>
      <c r="D89" s="171"/>
      <c r="E89" s="171"/>
      <c r="F89" s="171"/>
      <c r="G89" s="217" t="s">
        <v>100</v>
      </c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9"/>
      <c r="Z89" s="192" t="s">
        <v>88</v>
      </c>
      <c r="AA89" s="192"/>
      <c r="AB89" s="192"/>
      <c r="AC89" s="192"/>
      <c r="AD89" s="192"/>
      <c r="AE89" s="217" t="s">
        <v>99</v>
      </c>
      <c r="AF89" s="218"/>
      <c r="AG89" s="218"/>
      <c r="AH89" s="218"/>
      <c r="AI89" s="218"/>
      <c r="AJ89" s="218"/>
      <c r="AK89" s="218"/>
      <c r="AL89" s="218"/>
      <c r="AM89" s="218"/>
      <c r="AN89" s="219"/>
      <c r="AO89" s="143">
        <v>150</v>
      </c>
      <c r="AP89" s="143"/>
      <c r="AQ89" s="143"/>
      <c r="AR89" s="143"/>
      <c r="AS89" s="143"/>
      <c r="AT89" s="143"/>
      <c r="AU89" s="143"/>
      <c r="AV89" s="143"/>
      <c r="AW89" s="143">
        <v>0</v>
      </c>
      <c r="AX89" s="143"/>
      <c r="AY89" s="143"/>
      <c r="AZ89" s="143"/>
      <c r="BA89" s="143"/>
      <c r="BB89" s="143"/>
      <c r="BC89" s="143"/>
      <c r="BD89" s="143"/>
      <c r="BE89" s="143">
        <v>150</v>
      </c>
      <c r="BF89" s="143"/>
      <c r="BG89" s="143"/>
      <c r="BH89" s="143"/>
      <c r="BI89" s="143"/>
      <c r="BJ89" s="143"/>
      <c r="BK89" s="143"/>
      <c r="BL89" s="143"/>
    </row>
    <row r="90" spans="1:79" s="71" customFormat="1" ht="12.75" customHeight="1" x14ac:dyDescent="0.2">
      <c r="A90" s="193">
        <v>0</v>
      </c>
      <c r="B90" s="193"/>
      <c r="C90" s="193"/>
      <c r="D90" s="193"/>
      <c r="E90" s="193"/>
      <c r="F90" s="193"/>
      <c r="G90" s="222" t="s">
        <v>101</v>
      </c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4"/>
      <c r="Z90" s="201"/>
      <c r="AA90" s="201"/>
      <c r="AB90" s="201"/>
      <c r="AC90" s="201"/>
      <c r="AD90" s="201"/>
      <c r="AE90" s="222"/>
      <c r="AF90" s="223"/>
      <c r="AG90" s="223"/>
      <c r="AH90" s="223"/>
      <c r="AI90" s="223"/>
      <c r="AJ90" s="223"/>
      <c r="AK90" s="223"/>
      <c r="AL90" s="223"/>
      <c r="AM90" s="223"/>
      <c r="AN90" s="224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</row>
    <row r="91" spans="1:79" ht="25.5" customHeight="1" x14ac:dyDescent="0.2">
      <c r="A91" s="171">
        <v>0</v>
      </c>
      <c r="B91" s="171"/>
      <c r="C91" s="171"/>
      <c r="D91" s="171"/>
      <c r="E91" s="171"/>
      <c r="F91" s="171"/>
      <c r="G91" s="217" t="s">
        <v>102</v>
      </c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9"/>
      <c r="Z91" s="192" t="s">
        <v>88</v>
      </c>
      <c r="AA91" s="192"/>
      <c r="AB91" s="192"/>
      <c r="AC91" s="192"/>
      <c r="AD91" s="192"/>
      <c r="AE91" s="217" t="s">
        <v>103</v>
      </c>
      <c r="AF91" s="218"/>
      <c r="AG91" s="218"/>
      <c r="AH91" s="218"/>
      <c r="AI91" s="218"/>
      <c r="AJ91" s="218"/>
      <c r="AK91" s="218"/>
      <c r="AL91" s="218"/>
      <c r="AM91" s="218"/>
      <c r="AN91" s="219"/>
      <c r="AO91" s="143">
        <v>250</v>
      </c>
      <c r="AP91" s="143"/>
      <c r="AQ91" s="143"/>
      <c r="AR91" s="143"/>
      <c r="AS91" s="143"/>
      <c r="AT91" s="143"/>
      <c r="AU91" s="143"/>
      <c r="AV91" s="143"/>
      <c r="AW91" s="143">
        <v>0</v>
      </c>
      <c r="AX91" s="143"/>
      <c r="AY91" s="143"/>
      <c r="AZ91" s="143"/>
      <c r="BA91" s="143"/>
      <c r="BB91" s="143"/>
      <c r="BC91" s="143"/>
      <c r="BD91" s="143"/>
      <c r="BE91" s="143">
        <v>250</v>
      </c>
      <c r="BF91" s="143"/>
      <c r="BG91" s="143"/>
      <c r="BH91" s="143"/>
      <c r="BI91" s="143"/>
      <c r="BJ91" s="143"/>
      <c r="BK91" s="143"/>
      <c r="BL91" s="143"/>
    </row>
    <row r="92" spans="1:79" ht="25.5" customHeight="1" x14ac:dyDescent="0.2">
      <c r="A92" s="171">
        <v>0</v>
      </c>
      <c r="B92" s="171"/>
      <c r="C92" s="171"/>
      <c r="D92" s="171"/>
      <c r="E92" s="171"/>
      <c r="F92" s="171"/>
      <c r="G92" s="217" t="s">
        <v>104</v>
      </c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9"/>
      <c r="Z92" s="192" t="s">
        <v>88</v>
      </c>
      <c r="AA92" s="192"/>
      <c r="AB92" s="192"/>
      <c r="AC92" s="192"/>
      <c r="AD92" s="192"/>
      <c r="AE92" s="217" t="s">
        <v>103</v>
      </c>
      <c r="AF92" s="218"/>
      <c r="AG92" s="218"/>
      <c r="AH92" s="218"/>
      <c r="AI92" s="218"/>
      <c r="AJ92" s="218"/>
      <c r="AK92" s="218"/>
      <c r="AL92" s="218"/>
      <c r="AM92" s="218"/>
      <c r="AN92" s="219"/>
      <c r="AO92" s="143">
        <v>25</v>
      </c>
      <c r="AP92" s="143"/>
      <c r="AQ92" s="143"/>
      <c r="AR92" s="143"/>
      <c r="AS92" s="143"/>
      <c r="AT92" s="143"/>
      <c r="AU92" s="143"/>
      <c r="AV92" s="143"/>
      <c r="AW92" s="143">
        <v>0</v>
      </c>
      <c r="AX92" s="143"/>
      <c r="AY92" s="143"/>
      <c r="AZ92" s="143"/>
      <c r="BA92" s="143"/>
      <c r="BB92" s="143"/>
      <c r="BC92" s="143"/>
      <c r="BD92" s="143"/>
      <c r="BE92" s="143">
        <v>25</v>
      </c>
      <c r="BF92" s="143"/>
      <c r="BG92" s="143"/>
      <c r="BH92" s="143"/>
      <c r="BI92" s="143"/>
      <c r="BJ92" s="143"/>
      <c r="BK92" s="143"/>
      <c r="BL92" s="143"/>
    </row>
    <row r="93" spans="1:79" ht="38.25" customHeight="1" x14ac:dyDescent="0.2">
      <c r="A93" s="171">
        <v>0</v>
      </c>
      <c r="B93" s="171"/>
      <c r="C93" s="171"/>
      <c r="D93" s="171"/>
      <c r="E93" s="171"/>
      <c r="F93" s="171"/>
      <c r="G93" s="217" t="s">
        <v>105</v>
      </c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9"/>
      <c r="Z93" s="192" t="s">
        <v>106</v>
      </c>
      <c r="AA93" s="192"/>
      <c r="AB93" s="192"/>
      <c r="AC93" s="192"/>
      <c r="AD93" s="192"/>
      <c r="AE93" s="217" t="s">
        <v>107</v>
      </c>
      <c r="AF93" s="218"/>
      <c r="AG93" s="218"/>
      <c r="AH93" s="218"/>
      <c r="AI93" s="218"/>
      <c r="AJ93" s="218"/>
      <c r="AK93" s="218"/>
      <c r="AL93" s="218"/>
      <c r="AM93" s="218"/>
      <c r="AN93" s="219"/>
      <c r="AO93" s="143">
        <f>AC67/AO82/1000</f>
        <v>516.81188888888892</v>
      </c>
      <c r="AP93" s="143"/>
      <c r="AQ93" s="143"/>
      <c r="AR93" s="143"/>
      <c r="AS93" s="143"/>
      <c r="AT93" s="143"/>
      <c r="AU93" s="143"/>
      <c r="AV93" s="143"/>
      <c r="AW93" s="143">
        <f>AK67/AO82/1000</f>
        <v>153.03744444444445</v>
      </c>
      <c r="AX93" s="143"/>
      <c r="AY93" s="143"/>
      <c r="AZ93" s="143"/>
      <c r="BA93" s="143"/>
      <c r="BB93" s="143"/>
      <c r="BC93" s="143"/>
      <c r="BD93" s="143"/>
      <c r="BE93" s="143">
        <f>AW93+AO93</f>
        <v>669.84933333333333</v>
      </c>
      <c r="BF93" s="143"/>
      <c r="BG93" s="143"/>
      <c r="BH93" s="143"/>
      <c r="BI93" s="143"/>
      <c r="BJ93" s="143"/>
      <c r="BK93" s="143"/>
      <c r="BL93" s="143"/>
    </row>
    <row r="94" spans="1:79" s="71" customFormat="1" ht="12.75" customHeight="1" x14ac:dyDescent="0.2">
      <c r="A94" s="193">
        <v>0</v>
      </c>
      <c r="B94" s="193"/>
      <c r="C94" s="193"/>
      <c r="D94" s="193"/>
      <c r="E94" s="193"/>
      <c r="F94" s="193"/>
      <c r="G94" s="222" t="s">
        <v>108</v>
      </c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4"/>
      <c r="Z94" s="201"/>
      <c r="AA94" s="201"/>
      <c r="AB94" s="201"/>
      <c r="AC94" s="201"/>
      <c r="AD94" s="201"/>
      <c r="AE94" s="222"/>
      <c r="AF94" s="223"/>
      <c r="AG94" s="223"/>
      <c r="AH94" s="223"/>
      <c r="AI94" s="223"/>
      <c r="AJ94" s="223"/>
      <c r="AK94" s="223"/>
      <c r="AL94" s="223"/>
      <c r="AM94" s="223"/>
      <c r="AN94" s="224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</row>
    <row r="95" spans="1:79" ht="25.5" customHeight="1" x14ac:dyDescent="0.2">
      <c r="A95" s="171">
        <v>0</v>
      </c>
      <c r="B95" s="171"/>
      <c r="C95" s="171"/>
      <c r="D95" s="171"/>
      <c r="E95" s="171"/>
      <c r="F95" s="171"/>
      <c r="G95" s="217" t="s">
        <v>109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9"/>
      <c r="Z95" s="192" t="s">
        <v>110</v>
      </c>
      <c r="AA95" s="192"/>
      <c r="AB95" s="192"/>
      <c r="AC95" s="192"/>
      <c r="AD95" s="192"/>
      <c r="AE95" s="217" t="s">
        <v>103</v>
      </c>
      <c r="AF95" s="218"/>
      <c r="AG95" s="218"/>
      <c r="AH95" s="218"/>
      <c r="AI95" s="218"/>
      <c r="AJ95" s="218"/>
      <c r="AK95" s="218"/>
      <c r="AL95" s="218"/>
      <c r="AM95" s="218"/>
      <c r="AN95" s="219"/>
      <c r="AO95" s="143">
        <v>100</v>
      </c>
      <c r="AP95" s="143"/>
      <c r="AQ95" s="143"/>
      <c r="AR95" s="143"/>
      <c r="AS95" s="143"/>
      <c r="AT95" s="143"/>
      <c r="AU95" s="143"/>
      <c r="AV95" s="143"/>
      <c r="AW95" s="143">
        <v>0</v>
      </c>
      <c r="AX95" s="143"/>
      <c r="AY95" s="143"/>
      <c r="AZ95" s="143"/>
      <c r="BA95" s="143"/>
      <c r="BB95" s="143"/>
      <c r="BC95" s="143"/>
      <c r="BD95" s="143"/>
      <c r="BE95" s="143">
        <v>100</v>
      </c>
      <c r="BF95" s="143"/>
      <c r="BG95" s="143"/>
      <c r="BH95" s="143"/>
      <c r="BI95" s="143"/>
      <c r="BJ95" s="143"/>
      <c r="BK95" s="143"/>
      <c r="BL95" s="143"/>
    </row>
    <row r="96" spans="1:79" ht="25.5" customHeight="1" x14ac:dyDescent="0.2">
      <c r="A96" s="171">
        <v>0</v>
      </c>
      <c r="B96" s="171"/>
      <c r="C96" s="171"/>
      <c r="D96" s="171"/>
      <c r="E96" s="171"/>
      <c r="F96" s="171"/>
      <c r="G96" s="217" t="s">
        <v>111</v>
      </c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9"/>
      <c r="Z96" s="192" t="s">
        <v>110</v>
      </c>
      <c r="AA96" s="192"/>
      <c r="AB96" s="192"/>
      <c r="AC96" s="192"/>
      <c r="AD96" s="192"/>
      <c r="AE96" s="217" t="s">
        <v>103</v>
      </c>
      <c r="AF96" s="218"/>
      <c r="AG96" s="218"/>
      <c r="AH96" s="218"/>
      <c r="AI96" s="218"/>
      <c r="AJ96" s="218"/>
      <c r="AK96" s="218"/>
      <c r="AL96" s="218"/>
      <c r="AM96" s="218"/>
      <c r="AN96" s="219"/>
      <c r="AO96" s="143">
        <v>100</v>
      </c>
      <c r="AP96" s="143"/>
      <c r="AQ96" s="143"/>
      <c r="AR96" s="143"/>
      <c r="AS96" s="143"/>
      <c r="AT96" s="143"/>
      <c r="AU96" s="143"/>
      <c r="AV96" s="143"/>
      <c r="AW96" s="143">
        <v>0</v>
      </c>
      <c r="AX96" s="143"/>
      <c r="AY96" s="143"/>
      <c r="AZ96" s="143"/>
      <c r="BA96" s="143"/>
      <c r="BB96" s="143"/>
      <c r="BC96" s="143"/>
      <c r="BD96" s="143"/>
      <c r="BE96" s="143">
        <v>100</v>
      </c>
      <c r="BF96" s="143"/>
      <c r="BG96" s="143"/>
      <c r="BH96" s="143"/>
      <c r="BI96" s="143"/>
      <c r="BJ96" s="143"/>
      <c r="BK96" s="143"/>
      <c r="BL96" s="143"/>
    </row>
    <row r="97" spans="1:64" ht="12.75" customHeight="1" x14ac:dyDescent="0.2">
      <c r="A97" s="171">
        <v>0</v>
      </c>
      <c r="B97" s="171"/>
      <c r="C97" s="171"/>
      <c r="D97" s="171"/>
      <c r="E97" s="171"/>
      <c r="F97" s="171"/>
      <c r="G97" s="217" t="s">
        <v>112</v>
      </c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9"/>
      <c r="Z97" s="192" t="s">
        <v>110</v>
      </c>
      <c r="AA97" s="192"/>
      <c r="AB97" s="192"/>
      <c r="AC97" s="192"/>
      <c r="AD97" s="192"/>
      <c r="AE97" s="217" t="s">
        <v>103</v>
      </c>
      <c r="AF97" s="218"/>
      <c r="AG97" s="218"/>
      <c r="AH97" s="218"/>
      <c r="AI97" s="218"/>
      <c r="AJ97" s="218"/>
      <c r="AK97" s="218"/>
      <c r="AL97" s="218"/>
      <c r="AM97" s="218"/>
      <c r="AN97" s="219"/>
      <c r="AO97" s="143">
        <v>100</v>
      </c>
      <c r="AP97" s="143"/>
      <c r="AQ97" s="143"/>
      <c r="AR97" s="143"/>
      <c r="AS97" s="143"/>
      <c r="AT97" s="143"/>
      <c r="AU97" s="143"/>
      <c r="AV97" s="143"/>
      <c r="AW97" s="143">
        <v>100</v>
      </c>
      <c r="AX97" s="143"/>
      <c r="AY97" s="143"/>
      <c r="AZ97" s="143"/>
      <c r="BA97" s="143"/>
      <c r="BB97" s="143"/>
      <c r="BC97" s="143"/>
      <c r="BD97" s="143"/>
      <c r="BE97" s="143">
        <v>200</v>
      </c>
      <c r="BF97" s="143"/>
      <c r="BG97" s="143"/>
      <c r="BH97" s="143"/>
      <c r="BI97" s="143"/>
      <c r="BJ97" s="143"/>
      <c r="BK97" s="143"/>
      <c r="BL97" s="143"/>
    </row>
    <row r="98" spans="1:64" x14ac:dyDescent="0.2"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5"/>
      <c r="BC98" s="225"/>
      <c r="BD98" s="225"/>
      <c r="BE98" s="225"/>
      <c r="BF98" s="225"/>
      <c r="BG98" s="225"/>
      <c r="BH98" s="225"/>
      <c r="BI98" s="225"/>
      <c r="BJ98" s="225"/>
      <c r="BK98" s="225"/>
      <c r="BL98" s="225"/>
    </row>
    <row r="100" spans="1:64" ht="16.5" customHeight="1" x14ac:dyDescent="0.2">
      <c r="A100" s="208" t="s">
        <v>119</v>
      </c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74"/>
      <c r="AO100" s="211" t="s">
        <v>121</v>
      </c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</row>
    <row r="101" spans="1:64" x14ac:dyDescent="0.2">
      <c r="W101" s="206" t="s">
        <v>5</v>
      </c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O101" s="206" t="s">
        <v>63</v>
      </c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</row>
    <row r="102" spans="1:64" ht="15.75" customHeight="1" x14ac:dyDescent="0.2">
      <c r="A102" s="213" t="s">
        <v>3</v>
      </c>
      <c r="B102" s="213"/>
      <c r="C102" s="213"/>
      <c r="D102" s="213"/>
      <c r="E102" s="213"/>
      <c r="F102" s="213"/>
    </row>
    <row r="103" spans="1:64" ht="13.15" customHeight="1" x14ac:dyDescent="0.2">
      <c r="A103" s="146" t="s">
        <v>118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</row>
    <row r="104" spans="1:64" x14ac:dyDescent="0.2">
      <c r="A104" s="207" t="s">
        <v>46</v>
      </c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</row>
    <row r="105" spans="1:64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</row>
    <row r="106" spans="1:64" ht="15.75" customHeight="1" x14ac:dyDescent="0.2">
      <c r="A106" s="208" t="s">
        <v>120</v>
      </c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74"/>
      <c r="AO106" s="211" t="s">
        <v>122</v>
      </c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</row>
    <row r="107" spans="1:64" x14ac:dyDescent="0.2">
      <c r="W107" s="206" t="s">
        <v>5</v>
      </c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O107" s="206" t="s">
        <v>63</v>
      </c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</row>
    <row r="108" spans="1:64" x14ac:dyDescent="0.2">
      <c r="A108" s="204">
        <v>45202</v>
      </c>
      <c r="B108" s="205"/>
      <c r="C108" s="205"/>
      <c r="D108" s="205"/>
      <c r="E108" s="205"/>
      <c r="F108" s="205"/>
      <c r="G108" s="205"/>
      <c r="H108" s="205"/>
    </row>
    <row r="109" spans="1:64" x14ac:dyDescent="0.2">
      <c r="A109" s="206" t="s">
        <v>44</v>
      </c>
      <c r="B109" s="206"/>
      <c r="C109" s="206"/>
      <c r="D109" s="206"/>
      <c r="E109" s="206"/>
      <c r="F109" s="206"/>
      <c r="G109" s="206"/>
      <c r="H109" s="206"/>
      <c r="I109" s="75"/>
      <c r="J109" s="75"/>
      <c r="K109" s="75"/>
      <c r="L109" s="75"/>
      <c r="M109" s="75"/>
      <c r="N109" s="75"/>
      <c r="O109" s="75"/>
      <c r="P109" s="75"/>
      <c r="Q109" s="75"/>
    </row>
    <row r="110" spans="1:64" x14ac:dyDescent="0.2">
      <c r="A110" s="76" t="s">
        <v>45</v>
      </c>
    </row>
  </sheetData>
  <mergeCells count="325"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C59:AJ59"/>
    <mergeCell ref="AK59:AR59"/>
    <mergeCell ref="AS59:AZ59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108:H108"/>
    <mergeCell ref="A109:H109"/>
    <mergeCell ref="A104:AS104"/>
    <mergeCell ref="A106:V106"/>
    <mergeCell ref="W106:AM106"/>
    <mergeCell ref="AO106:BG106"/>
    <mergeCell ref="W107:AM107"/>
    <mergeCell ref="AO107:BG107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103:AS103"/>
    <mergeCell ref="A100:V100"/>
    <mergeCell ref="W100:AM100"/>
    <mergeCell ref="AO100:BG100"/>
    <mergeCell ref="W101:AM101"/>
    <mergeCell ref="AO101:BG101"/>
    <mergeCell ref="A102:F10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75:C75"/>
    <mergeCell ref="D75:AA75"/>
    <mergeCell ref="AB75:AI75"/>
    <mergeCell ref="AJ75:AQ75"/>
    <mergeCell ref="AR75:AY75"/>
    <mergeCell ref="A77:BL77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0:AY70"/>
    <mergeCell ref="A71:C72"/>
    <mergeCell ref="D71:AA72"/>
    <mergeCell ref="AB71:AI72"/>
    <mergeCell ref="AJ71:AQ72"/>
    <mergeCell ref="AR71:AY72"/>
    <mergeCell ref="A58:C58"/>
    <mergeCell ref="D58:AB58"/>
    <mergeCell ref="AC58:AJ58"/>
    <mergeCell ref="AK58:AR58"/>
    <mergeCell ref="AS58:AZ58"/>
    <mergeCell ref="A69:BL6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9:C59"/>
    <mergeCell ref="D59:AB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2:AZ52"/>
    <mergeCell ref="A53:AZ53"/>
    <mergeCell ref="A54:C55"/>
    <mergeCell ref="D54:AB55"/>
    <mergeCell ref="AC54:AJ55"/>
    <mergeCell ref="AK54:AR55"/>
    <mergeCell ref="AS54:AZ55"/>
    <mergeCell ref="A47:F47"/>
    <mergeCell ref="G47:BL47"/>
    <mergeCell ref="A48:F48"/>
    <mergeCell ref="G48:BL48"/>
    <mergeCell ref="A49:F49"/>
    <mergeCell ref="G49:BL49"/>
    <mergeCell ref="A50:F50"/>
    <mergeCell ref="G50:BL50"/>
    <mergeCell ref="A42:BL42"/>
    <mergeCell ref="A43:F43"/>
    <mergeCell ref="G43:BL43"/>
    <mergeCell ref="A44:F44"/>
    <mergeCell ref="G44:BL44"/>
    <mergeCell ref="A45:F45"/>
    <mergeCell ref="G45:BL45"/>
    <mergeCell ref="A31:F31"/>
    <mergeCell ref="G31:BL31"/>
    <mergeCell ref="A32:F32"/>
    <mergeCell ref="G32:BL32"/>
    <mergeCell ref="A39:BL39"/>
    <mergeCell ref="A40:BL40"/>
    <mergeCell ref="A37:F37"/>
    <mergeCell ref="G37:BL37"/>
    <mergeCell ref="A33:F33"/>
    <mergeCell ref="G33:BL33"/>
    <mergeCell ref="A34:F34"/>
    <mergeCell ref="G34:BL34"/>
    <mergeCell ref="A35:F35"/>
    <mergeCell ref="G35:BL35"/>
    <mergeCell ref="A36:F36"/>
    <mergeCell ref="G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81:L81">
    <cfRule type="cellIs" dxfId="289" priority="45" stopIfTrue="1" operator="equal">
      <formula>$G80</formula>
    </cfRule>
  </conditionalFormatting>
  <conditionalFormatting sqref="D58">
    <cfRule type="cellIs" dxfId="288" priority="46" stopIfTrue="1" operator="equal">
      <formula>$D57</formula>
    </cfRule>
  </conditionalFormatting>
  <conditionalFormatting sqref="A81:F81">
    <cfRule type="cellIs" dxfId="287" priority="47" stopIfTrue="1" operator="equal">
      <formula>0</formula>
    </cfRule>
  </conditionalFormatting>
  <conditionalFormatting sqref="D59">
    <cfRule type="cellIs" dxfId="286" priority="44" stopIfTrue="1" operator="equal">
      <formula>$D58</formula>
    </cfRule>
  </conditionalFormatting>
  <conditionalFormatting sqref="D60">
    <cfRule type="cellIs" dxfId="285" priority="43" stopIfTrue="1" operator="equal">
      <formula>$D59</formula>
    </cfRule>
  </conditionalFormatting>
  <conditionalFormatting sqref="D61">
    <cfRule type="cellIs" dxfId="284" priority="42" stopIfTrue="1" operator="equal">
      <formula>$D60</formula>
    </cfRule>
  </conditionalFormatting>
  <conditionalFormatting sqref="D62">
    <cfRule type="cellIs" dxfId="283" priority="41" stopIfTrue="1" operator="equal">
      <formula>$D61</formula>
    </cfRule>
  </conditionalFormatting>
  <conditionalFormatting sqref="D63">
    <cfRule type="cellIs" dxfId="282" priority="40" stopIfTrue="1" operator="equal">
      <formula>$D62</formula>
    </cfRule>
  </conditionalFormatting>
  <conditionalFormatting sqref="D64">
    <cfRule type="cellIs" dxfId="281" priority="39" stopIfTrue="1" operator="equal">
      <formula>$D63</formula>
    </cfRule>
  </conditionalFormatting>
  <conditionalFormatting sqref="D65">
    <cfRule type="cellIs" dxfId="280" priority="38" stopIfTrue="1" operator="equal">
      <formula>$D64</formula>
    </cfRule>
  </conditionalFormatting>
  <conditionalFormatting sqref="D66">
    <cfRule type="cellIs" dxfId="279" priority="37" stopIfTrue="1" operator="equal">
      <formula>$D65</formula>
    </cfRule>
  </conditionalFormatting>
  <conditionalFormatting sqref="D67">
    <cfRule type="cellIs" dxfId="278" priority="36" stopIfTrue="1" operator="equal">
      <formula>$D66</formula>
    </cfRule>
  </conditionalFormatting>
  <conditionalFormatting sqref="G82">
    <cfRule type="cellIs" dxfId="277" priority="33" stopIfTrue="1" operator="equal">
      <formula>$G81</formula>
    </cfRule>
  </conditionalFormatting>
  <conditionalFormatting sqref="A82:F82">
    <cfRule type="cellIs" dxfId="276" priority="34" stopIfTrue="1" operator="equal">
      <formula>0</formula>
    </cfRule>
  </conditionalFormatting>
  <conditionalFormatting sqref="G83">
    <cfRule type="cellIs" dxfId="275" priority="31" stopIfTrue="1" operator="equal">
      <formula>$G82</formula>
    </cfRule>
  </conditionalFormatting>
  <conditionalFormatting sqref="A83:F83">
    <cfRule type="cellIs" dxfId="274" priority="32" stopIfTrue="1" operator="equal">
      <formula>0</formula>
    </cfRule>
  </conditionalFormatting>
  <conditionalFormatting sqref="G84">
    <cfRule type="cellIs" dxfId="273" priority="29" stopIfTrue="1" operator="equal">
      <formula>$G83</formula>
    </cfRule>
  </conditionalFormatting>
  <conditionalFormatting sqref="A84:F84">
    <cfRule type="cellIs" dxfId="272" priority="30" stopIfTrue="1" operator="equal">
      <formula>0</formula>
    </cfRule>
  </conditionalFormatting>
  <conditionalFormatting sqref="G85">
    <cfRule type="cellIs" dxfId="271" priority="27" stopIfTrue="1" operator="equal">
      <formula>$G84</formula>
    </cfRule>
  </conditionalFormatting>
  <conditionalFormatting sqref="A85:F85">
    <cfRule type="cellIs" dxfId="270" priority="28" stopIfTrue="1" operator="equal">
      <formula>0</formula>
    </cfRule>
  </conditionalFormatting>
  <conditionalFormatting sqref="G86">
    <cfRule type="cellIs" dxfId="269" priority="25" stopIfTrue="1" operator="equal">
      <formula>$G85</formula>
    </cfRule>
  </conditionalFormatting>
  <conditionalFormatting sqref="A86:F86">
    <cfRule type="cellIs" dxfId="268" priority="26" stopIfTrue="1" operator="equal">
      <formula>0</formula>
    </cfRule>
  </conditionalFormatting>
  <conditionalFormatting sqref="G87">
    <cfRule type="cellIs" dxfId="267" priority="23" stopIfTrue="1" operator="equal">
      <formula>$G86</formula>
    </cfRule>
  </conditionalFormatting>
  <conditionalFormatting sqref="A87:F87">
    <cfRule type="cellIs" dxfId="266" priority="24" stopIfTrue="1" operator="equal">
      <formula>0</formula>
    </cfRule>
  </conditionalFormatting>
  <conditionalFormatting sqref="G88">
    <cfRule type="cellIs" dxfId="265" priority="21" stopIfTrue="1" operator="equal">
      <formula>$G87</formula>
    </cfRule>
  </conditionalFormatting>
  <conditionalFormatting sqref="A88:F88">
    <cfRule type="cellIs" dxfId="264" priority="22" stopIfTrue="1" operator="equal">
      <formula>0</formula>
    </cfRule>
  </conditionalFormatting>
  <conditionalFormatting sqref="G89">
    <cfRule type="cellIs" dxfId="263" priority="19" stopIfTrue="1" operator="equal">
      <formula>$G88</formula>
    </cfRule>
  </conditionalFormatting>
  <conditionalFormatting sqref="A89:F89">
    <cfRule type="cellIs" dxfId="262" priority="20" stopIfTrue="1" operator="equal">
      <formula>0</formula>
    </cfRule>
  </conditionalFormatting>
  <conditionalFormatting sqref="G90">
    <cfRule type="cellIs" dxfId="261" priority="17" stopIfTrue="1" operator="equal">
      <formula>$G89</formula>
    </cfRule>
  </conditionalFormatting>
  <conditionalFormatting sqref="A90:F90">
    <cfRule type="cellIs" dxfId="260" priority="18" stopIfTrue="1" operator="equal">
      <formula>0</formula>
    </cfRule>
  </conditionalFormatting>
  <conditionalFormatting sqref="G91">
    <cfRule type="cellIs" dxfId="259" priority="15" stopIfTrue="1" operator="equal">
      <formula>$G90</formula>
    </cfRule>
  </conditionalFormatting>
  <conditionalFormatting sqref="A91:F91">
    <cfRule type="cellIs" dxfId="258" priority="16" stopIfTrue="1" operator="equal">
      <formula>0</formula>
    </cfRule>
  </conditionalFormatting>
  <conditionalFormatting sqref="G92">
    <cfRule type="cellIs" dxfId="257" priority="13" stopIfTrue="1" operator="equal">
      <formula>$G91</formula>
    </cfRule>
  </conditionalFormatting>
  <conditionalFormatting sqref="A92:F92">
    <cfRule type="cellIs" dxfId="256" priority="14" stopIfTrue="1" operator="equal">
      <formula>0</formula>
    </cfRule>
  </conditionalFormatting>
  <conditionalFormatting sqref="G93">
    <cfRule type="cellIs" dxfId="255" priority="11" stopIfTrue="1" operator="equal">
      <formula>$G92</formula>
    </cfRule>
  </conditionalFormatting>
  <conditionalFormatting sqref="A93:F93">
    <cfRule type="cellIs" dxfId="254" priority="12" stopIfTrue="1" operator="equal">
      <formula>0</formula>
    </cfRule>
  </conditionalFormatting>
  <conditionalFormatting sqref="G94">
    <cfRule type="cellIs" dxfId="253" priority="9" stopIfTrue="1" operator="equal">
      <formula>$G93</formula>
    </cfRule>
  </conditionalFormatting>
  <conditionalFormatting sqref="A94:F94">
    <cfRule type="cellIs" dxfId="252" priority="10" stopIfTrue="1" operator="equal">
      <formula>0</formula>
    </cfRule>
  </conditionalFormatting>
  <conditionalFormatting sqref="G95">
    <cfRule type="cellIs" dxfId="251" priority="7" stopIfTrue="1" operator="equal">
      <formula>$G94</formula>
    </cfRule>
  </conditionalFormatting>
  <conditionalFormatting sqref="A95:F95">
    <cfRule type="cellIs" dxfId="250" priority="8" stopIfTrue="1" operator="equal">
      <formula>0</formula>
    </cfRule>
  </conditionalFormatting>
  <conditionalFormatting sqref="G96">
    <cfRule type="cellIs" dxfId="249" priority="5" stopIfTrue="1" operator="equal">
      <formula>$G95</formula>
    </cfRule>
  </conditionalFormatting>
  <conditionalFormatting sqref="A96:F96">
    <cfRule type="cellIs" dxfId="248" priority="6" stopIfTrue="1" operator="equal">
      <formula>0</formula>
    </cfRule>
  </conditionalFormatting>
  <conditionalFormatting sqref="G97">
    <cfRule type="cellIs" dxfId="247" priority="3" stopIfTrue="1" operator="equal">
      <formula>$G96</formula>
    </cfRule>
  </conditionalFormatting>
  <conditionalFormatting sqref="A97:F97">
    <cfRule type="cellIs" dxfId="24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9"/>
  <sheetViews>
    <sheetView topLeftCell="A66" zoomScaleNormal="100" zoomScaleSheetLayoutView="100" workbookViewId="0">
      <selection activeCell="Z76" sqref="A65:BL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79" t="s">
        <v>116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32.1" customHeight="1" x14ac:dyDescent="0.2">
      <c r="AO4" s="81" t="s">
        <v>117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90" t="s">
        <v>254</v>
      </c>
      <c r="AP7" s="80"/>
      <c r="AQ7" s="80"/>
      <c r="AR7" s="80"/>
      <c r="AS7" s="80"/>
      <c r="AT7" s="80"/>
      <c r="AU7" s="80"/>
      <c r="AV7" s="1" t="s">
        <v>61</v>
      </c>
      <c r="AW7" s="90" t="s">
        <v>255</v>
      </c>
      <c r="AX7" s="80"/>
      <c r="AY7" s="80"/>
      <c r="AZ7" s="80"/>
      <c r="BA7" s="80"/>
      <c r="BB7" s="80"/>
      <c r="BC7" s="80"/>
      <c r="BD7" s="80"/>
      <c r="BE7" s="80"/>
      <c r="BF7" s="8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1" t="s">
        <v>21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126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87" t="s">
        <v>115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4"/>
      <c r="N13" s="89" t="s">
        <v>117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5"/>
      <c r="AU13" s="87" t="s">
        <v>123</v>
      </c>
      <c r="AV13" s="88"/>
      <c r="AW13" s="88"/>
      <c r="AX13" s="88"/>
      <c r="AY13" s="88"/>
      <c r="AZ13" s="88"/>
      <c r="BA13" s="88"/>
      <c r="BB13" s="8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54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60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53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87" t="s">
        <v>130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4"/>
      <c r="N16" s="89" t="s">
        <v>129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5"/>
      <c r="AU16" s="87" t="s">
        <v>123</v>
      </c>
      <c r="AV16" s="88"/>
      <c r="AW16" s="88"/>
      <c r="AX16" s="88"/>
      <c r="AY16" s="88"/>
      <c r="AZ16" s="88"/>
      <c r="BA16" s="88"/>
      <c r="BB16" s="8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59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53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87" t="s">
        <v>169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170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6"/>
      <c r="AA19" s="87" t="s">
        <v>171</v>
      </c>
      <c r="AB19" s="88"/>
      <c r="AC19" s="88"/>
      <c r="AD19" s="88"/>
      <c r="AE19" s="88"/>
      <c r="AF19" s="88"/>
      <c r="AG19" s="88"/>
      <c r="AH19" s="88"/>
      <c r="AI19" s="88"/>
      <c r="AJ19" s="26"/>
      <c r="AK19" s="94" t="s">
        <v>133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87" t="s">
        <v>124</v>
      </c>
      <c r="BF19" s="88"/>
      <c r="BG19" s="88"/>
      <c r="BH19" s="88"/>
      <c r="BI19" s="88"/>
      <c r="BJ19" s="88"/>
      <c r="BK19" s="88"/>
      <c r="BL19" s="8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54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55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92" t="s">
        <v>56</v>
      </c>
      <c r="AB20" s="92"/>
      <c r="AC20" s="92"/>
      <c r="AD20" s="92"/>
      <c r="AE20" s="92"/>
      <c r="AF20" s="92"/>
      <c r="AG20" s="92"/>
      <c r="AH20" s="92"/>
      <c r="AI20" s="92"/>
      <c r="AJ20" s="28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28"/>
      <c r="BE20" s="85" t="s">
        <v>58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66466423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23186212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96" t="s">
        <v>22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">
      <c r="A23" s="96" t="s">
        <v>62</v>
      </c>
      <c r="B23" s="96"/>
      <c r="C23" s="96"/>
      <c r="D23" s="96"/>
      <c r="E23" s="96"/>
      <c r="F23" s="96"/>
      <c r="G23" s="96"/>
      <c r="H23" s="96"/>
      <c r="I23" s="103">
        <v>43280211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96" t="s">
        <v>23</v>
      </c>
      <c r="U23" s="96"/>
      <c r="V23" s="96"/>
      <c r="W23" s="9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73.25" customHeight="1" x14ac:dyDescent="0.2">
      <c r="A26" s="95" t="s">
        <v>167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6" t="s">
        <v>35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101">
        <v>1</v>
      </c>
      <c r="B30" s="101"/>
      <c r="C30" s="101"/>
      <c r="D30" s="101"/>
      <c r="E30" s="101"/>
      <c r="F30" s="101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105" t="s">
        <v>32</v>
      </c>
      <c r="B31" s="105"/>
      <c r="C31" s="105"/>
      <c r="D31" s="105"/>
      <c r="E31" s="105"/>
      <c r="F31" s="105"/>
      <c r="G31" s="106" t="s">
        <v>7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8"/>
      <c r="CA31" s="1" t="s">
        <v>48</v>
      </c>
    </row>
    <row r="32" spans="1:79" ht="12.75" customHeight="1" x14ac:dyDescent="0.2">
      <c r="A32" s="105">
        <v>1</v>
      </c>
      <c r="B32" s="105"/>
      <c r="C32" s="105"/>
      <c r="D32" s="105"/>
      <c r="E32" s="105"/>
      <c r="F32" s="105"/>
      <c r="G32" s="109" t="s">
        <v>133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6" t="s">
        <v>37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ht="15.95" customHeight="1" x14ac:dyDescent="0.2">
      <c r="A35" s="95" t="s">
        <v>168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6" t="s">
        <v>38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101">
        <v>1</v>
      </c>
      <c r="B39" s="101"/>
      <c r="C39" s="101"/>
      <c r="D39" s="101"/>
      <c r="E39" s="101"/>
      <c r="F39" s="101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105" t="s">
        <v>6</v>
      </c>
      <c r="B40" s="105"/>
      <c r="C40" s="105"/>
      <c r="D40" s="105"/>
      <c r="E40" s="105"/>
      <c r="F40" s="105"/>
      <c r="G40" s="106" t="s">
        <v>7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8"/>
      <c r="CA40" s="1" t="s">
        <v>11</v>
      </c>
    </row>
    <row r="41" spans="1:79" ht="12.75" customHeight="1" x14ac:dyDescent="0.2">
      <c r="A41" s="105">
        <v>1</v>
      </c>
      <c r="B41" s="105"/>
      <c r="C41" s="105"/>
      <c r="D41" s="105"/>
      <c r="E41" s="105"/>
      <c r="F41" s="105"/>
      <c r="G41" s="109" t="s">
        <v>134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1"/>
      <c r="CA41" s="1" t="s">
        <v>12</v>
      </c>
    </row>
    <row r="42" spans="1:79" ht="12.75" customHeight="1" x14ac:dyDescent="0.2">
      <c r="A42" s="105">
        <v>2</v>
      </c>
      <c r="B42" s="105"/>
      <c r="C42" s="105"/>
      <c r="D42" s="105"/>
      <c r="E42" s="105"/>
      <c r="F42" s="105"/>
      <c r="G42" s="109" t="s">
        <v>135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1"/>
    </row>
    <row r="43" spans="1:79" ht="12.75" customHeight="1" x14ac:dyDescent="0.2">
      <c r="A43" s="105">
        <v>3</v>
      </c>
      <c r="B43" s="105"/>
      <c r="C43" s="105"/>
      <c r="D43" s="105"/>
      <c r="E43" s="105"/>
      <c r="F43" s="105"/>
      <c r="G43" s="109" t="s">
        <v>74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1"/>
    </row>
    <row r="44" spans="1:79" ht="12.75" customHeight="1" x14ac:dyDescent="0.2">
      <c r="A44" s="105">
        <v>4</v>
      </c>
      <c r="B44" s="105"/>
      <c r="C44" s="105"/>
      <c r="D44" s="105"/>
      <c r="E44" s="105"/>
      <c r="F44" s="105"/>
      <c r="G44" s="109" t="s">
        <v>136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6" t="s">
        <v>40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112" t="s">
        <v>125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101" t="s">
        <v>27</v>
      </c>
      <c r="B48" s="101"/>
      <c r="C48" s="101"/>
      <c r="D48" s="113" t="s">
        <v>25</v>
      </c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5"/>
      <c r="AC48" s="101" t="s">
        <v>28</v>
      </c>
      <c r="AD48" s="101"/>
      <c r="AE48" s="101"/>
      <c r="AF48" s="101"/>
      <c r="AG48" s="101"/>
      <c r="AH48" s="101"/>
      <c r="AI48" s="101"/>
      <c r="AJ48" s="101"/>
      <c r="AK48" s="101" t="s">
        <v>29</v>
      </c>
      <c r="AL48" s="101"/>
      <c r="AM48" s="101"/>
      <c r="AN48" s="101"/>
      <c r="AO48" s="101"/>
      <c r="AP48" s="101"/>
      <c r="AQ48" s="101"/>
      <c r="AR48" s="101"/>
      <c r="AS48" s="101" t="s">
        <v>26</v>
      </c>
      <c r="AT48" s="101"/>
      <c r="AU48" s="101"/>
      <c r="AV48" s="101"/>
      <c r="AW48" s="101"/>
      <c r="AX48" s="101"/>
      <c r="AY48" s="101"/>
      <c r="AZ48" s="101"/>
      <c r="BA48" s="18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01"/>
      <c r="B49" s="101"/>
      <c r="C49" s="101"/>
      <c r="D49" s="116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101">
        <v>1</v>
      </c>
      <c r="B50" s="101"/>
      <c r="C50" s="101"/>
      <c r="D50" s="119">
        <v>2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1"/>
      <c r="AC50" s="101">
        <v>3</v>
      </c>
      <c r="AD50" s="101"/>
      <c r="AE50" s="101"/>
      <c r="AF50" s="101"/>
      <c r="AG50" s="101"/>
      <c r="AH50" s="101"/>
      <c r="AI50" s="101"/>
      <c r="AJ50" s="101"/>
      <c r="AK50" s="101">
        <v>4</v>
      </c>
      <c r="AL50" s="101"/>
      <c r="AM50" s="101"/>
      <c r="AN50" s="101"/>
      <c r="AO50" s="101"/>
      <c r="AP50" s="101"/>
      <c r="AQ50" s="101"/>
      <c r="AR50" s="101"/>
      <c r="AS50" s="101">
        <v>5</v>
      </c>
      <c r="AT50" s="101"/>
      <c r="AU50" s="101"/>
      <c r="AV50" s="101"/>
      <c r="AW50" s="101"/>
      <c r="AX50" s="101"/>
      <c r="AY50" s="101"/>
      <c r="AZ50" s="10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105" t="s">
        <v>6</v>
      </c>
      <c r="B51" s="105"/>
      <c r="C51" s="105"/>
      <c r="D51" s="122" t="s">
        <v>7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4"/>
      <c r="AC51" s="125" t="s">
        <v>8</v>
      </c>
      <c r="AD51" s="125"/>
      <c r="AE51" s="125"/>
      <c r="AF51" s="125"/>
      <c r="AG51" s="125"/>
      <c r="AH51" s="125"/>
      <c r="AI51" s="125"/>
      <c r="AJ51" s="125"/>
      <c r="AK51" s="125" t="s">
        <v>9</v>
      </c>
      <c r="AL51" s="125"/>
      <c r="AM51" s="125"/>
      <c r="AN51" s="125"/>
      <c r="AO51" s="125"/>
      <c r="AP51" s="125"/>
      <c r="AQ51" s="125"/>
      <c r="AR51" s="125"/>
      <c r="AS51" s="126" t="s">
        <v>10</v>
      </c>
      <c r="AT51" s="125"/>
      <c r="AU51" s="125"/>
      <c r="AV51" s="125"/>
      <c r="AW51" s="125"/>
      <c r="AX51" s="125"/>
      <c r="AY51" s="125"/>
      <c r="AZ51" s="12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105">
        <v>1</v>
      </c>
      <c r="B52" s="105"/>
      <c r="C52" s="105"/>
      <c r="D52" s="109" t="s">
        <v>75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127">
        <v>12460435</v>
      </c>
      <c r="AD52" s="127"/>
      <c r="AE52" s="127"/>
      <c r="AF52" s="127"/>
      <c r="AG52" s="127"/>
      <c r="AH52" s="127"/>
      <c r="AI52" s="127"/>
      <c r="AJ52" s="127"/>
      <c r="AK52" s="127">
        <v>0</v>
      </c>
      <c r="AL52" s="127"/>
      <c r="AM52" s="127"/>
      <c r="AN52" s="127"/>
      <c r="AO52" s="127"/>
      <c r="AP52" s="127"/>
      <c r="AQ52" s="127"/>
      <c r="AR52" s="127"/>
      <c r="AS52" s="127">
        <f t="shared" ref="AS52:AS63" si="0">AC52+AK52</f>
        <v>12460435</v>
      </c>
      <c r="AT52" s="127"/>
      <c r="AU52" s="127"/>
      <c r="AV52" s="127"/>
      <c r="AW52" s="127"/>
      <c r="AX52" s="127"/>
      <c r="AY52" s="127"/>
      <c r="AZ52" s="127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105">
        <v>2</v>
      </c>
      <c r="B53" s="105"/>
      <c r="C53" s="105"/>
      <c r="D53" s="109" t="s">
        <v>76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1"/>
      <c r="AC53" s="127">
        <v>2779295</v>
      </c>
      <c r="AD53" s="127"/>
      <c r="AE53" s="127"/>
      <c r="AF53" s="127"/>
      <c r="AG53" s="127"/>
      <c r="AH53" s="127"/>
      <c r="AI53" s="127"/>
      <c r="AJ53" s="127"/>
      <c r="AK53" s="127">
        <v>0</v>
      </c>
      <c r="AL53" s="127"/>
      <c r="AM53" s="127"/>
      <c r="AN53" s="127"/>
      <c r="AO53" s="127"/>
      <c r="AP53" s="127"/>
      <c r="AQ53" s="127"/>
      <c r="AR53" s="127"/>
      <c r="AS53" s="127">
        <f t="shared" si="0"/>
        <v>2779295</v>
      </c>
      <c r="AT53" s="127"/>
      <c r="AU53" s="127"/>
      <c r="AV53" s="127"/>
      <c r="AW53" s="127"/>
      <c r="AX53" s="127"/>
      <c r="AY53" s="127"/>
      <c r="AZ53" s="127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105">
        <v>3</v>
      </c>
      <c r="B54" s="105"/>
      <c r="C54" s="105"/>
      <c r="D54" s="109" t="s">
        <v>77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1"/>
      <c r="AC54" s="127">
        <v>1973359</v>
      </c>
      <c r="AD54" s="127"/>
      <c r="AE54" s="127"/>
      <c r="AF54" s="127"/>
      <c r="AG54" s="127"/>
      <c r="AH54" s="127"/>
      <c r="AI54" s="127"/>
      <c r="AJ54" s="127"/>
      <c r="AK54" s="127">
        <v>0</v>
      </c>
      <c r="AL54" s="127"/>
      <c r="AM54" s="127"/>
      <c r="AN54" s="127"/>
      <c r="AO54" s="127"/>
      <c r="AP54" s="127"/>
      <c r="AQ54" s="127"/>
      <c r="AR54" s="127"/>
      <c r="AS54" s="127">
        <f t="shared" si="0"/>
        <v>1973359</v>
      </c>
      <c r="AT54" s="127"/>
      <c r="AU54" s="127"/>
      <c r="AV54" s="127"/>
      <c r="AW54" s="127"/>
      <c r="AX54" s="127"/>
      <c r="AY54" s="127"/>
      <c r="AZ54" s="127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105">
        <v>4</v>
      </c>
      <c r="B55" s="105"/>
      <c r="C55" s="105"/>
      <c r="D55" s="109" t="s">
        <v>137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1"/>
      <c r="AC55" s="127">
        <v>9663</v>
      </c>
      <c r="AD55" s="127"/>
      <c r="AE55" s="127"/>
      <c r="AF55" s="127"/>
      <c r="AG55" s="127"/>
      <c r="AH55" s="127"/>
      <c r="AI55" s="127"/>
      <c r="AJ55" s="127"/>
      <c r="AK55" s="127">
        <v>0</v>
      </c>
      <c r="AL55" s="127"/>
      <c r="AM55" s="127"/>
      <c r="AN55" s="127"/>
      <c r="AO55" s="127"/>
      <c r="AP55" s="127"/>
      <c r="AQ55" s="127"/>
      <c r="AR55" s="127"/>
      <c r="AS55" s="127">
        <f t="shared" si="0"/>
        <v>9663</v>
      </c>
      <c r="AT55" s="127"/>
      <c r="AU55" s="127"/>
      <c r="AV55" s="127"/>
      <c r="AW55" s="127"/>
      <c r="AX55" s="127"/>
      <c r="AY55" s="127"/>
      <c r="AZ55" s="127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105">
        <v>5</v>
      </c>
      <c r="B56" s="105"/>
      <c r="C56" s="105"/>
      <c r="D56" s="109" t="s">
        <v>138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1"/>
      <c r="AC56" s="127">
        <v>534490</v>
      </c>
      <c r="AD56" s="127"/>
      <c r="AE56" s="127"/>
      <c r="AF56" s="127"/>
      <c r="AG56" s="127"/>
      <c r="AH56" s="127"/>
      <c r="AI56" s="127"/>
      <c r="AJ56" s="127"/>
      <c r="AK56" s="127">
        <v>1461231</v>
      </c>
      <c r="AL56" s="127"/>
      <c r="AM56" s="127"/>
      <c r="AN56" s="127"/>
      <c r="AO56" s="127"/>
      <c r="AP56" s="127"/>
      <c r="AQ56" s="127"/>
      <c r="AR56" s="127"/>
      <c r="AS56" s="127">
        <f t="shared" si="0"/>
        <v>1995721</v>
      </c>
      <c r="AT56" s="127"/>
      <c r="AU56" s="127"/>
      <c r="AV56" s="127"/>
      <c r="AW56" s="127"/>
      <c r="AX56" s="127"/>
      <c r="AY56" s="127"/>
      <c r="AZ56" s="127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105">
        <v>6</v>
      </c>
      <c r="B57" s="105"/>
      <c r="C57" s="105"/>
      <c r="D57" s="109" t="s">
        <v>78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1"/>
      <c r="AC57" s="127">
        <v>2528246</v>
      </c>
      <c r="AD57" s="127"/>
      <c r="AE57" s="127"/>
      <c r="AF57" s="127"/>
      <c r="AG57" s="127"/>
      <c r="AH57" s="127"/>
      <c r="AI57" s="127"/>
      <c r="AJ57" s="127"/>
      <c r="AK57" s="127">
        <v>0</v>
      </c>
      <c r="AL57" s="127"/>
      <c r="AM57" s="127"/>
      <c r="AN57" s="127"/>
      <c r="AO57" s="127"/>
      <c r="AP57" s="127"/>
      <c r="AQ57" s="127"/>
      <c r="AR57" s="127"/>
      <c r="AS57" s="127">
        <f t="shared" si="0"/>
        <v>2528246</v>
      </c>
      <c r="AT57" s="127"/>
      <c r="AU57" s="127"/>
      <c r="AV57" s="127"/>
      <c r="AW57" s="127"/>
      <c r="AX57" s="127"/>
      <c r="AY57" s="127"/>
      <c r="AZ57" s="127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105">
        <v>7</v>
      </c>
      <c r="B58" s="105"/>
      <c r="C58" s="105"/>
      <c r="D58" s="109" t="s">
        <v>79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1"/>
      <c r="AC58" s="127">
        <v>2828224</v>
      </c>
      <c r="AD58" s="127"/>
      <c r="AE58" s="127"/>
      <c r="AF58" s="127"/>
      <c r="AG58" s="127"/>
      <c r="AH58" s="127"/>
      <c r="AI58" s="127"/>
      <c r="AJ58" s="127"/>
      <c r="AK58" s="127">
        <v>0</v>
      </c>
      <c r="AL58" s="127"/>
      <c r="AM58" s="127"/>
      <c r="AN58" s="127"/>
      <c r="AO58" s="127"/>
      <c r="AP58" s="127"/>
      <c r="AQ58" s="127"/>
      <c r="AR58" s="127"/>
      <c r="AS58" s="127">
        <f t="shared" si="0"/>
        <v>2828224</v>
      </c>
      <c r="AT58" s="127"/>
      <c r="AU58" s="127"/>
      <c r="AV58" s="127"/>
      <c r="AW58" s="127"/>
      <c r="AX58" s="127"/>
      <c r="AY58" s="127"/>
      <c r="AZ58" s="127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105">
        <v>8</v>
      </c>
      <c r="B59" s="105"/>
      <c r="C59" s="105"/>
      <c r="D59" s="109" t="s">
        <v>80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1"/>
      <c r="AC59" s="127">
        <v>48500</v>
      </c>
      <c r="AD59" s="127"/>
      <c r="AE59" s="127"/>
      <c r="AF59" s="127"/>
      <c r="AG59" s="127"/>
      <c r="AH59" s="127"/>
      <c r="AI59" s="127"/>
      <c r="AJ59" s="127"/>
      <c r="AK59" s="127">
        <v>0</v>
      </c>
      <c r="AL59" s="127"/>
      <c r="AM59" s="127"/>
      <c r="AN59" s="127"/>
      <c r="AO59" s="127"/>
      <c r="AP59" s="127"/>
      <c r="AQ59" s="127"/>
      <c r="AR59" s="127"/>
      <c r="AS59" s="127">
        <f t="shared" si="0"/>
        <v>48500</v>
      </c>
      <c r="AT59" s="127"/>
      <c r="AU59" s="127"/>
      <c r="AV59" s="127"/>
      <c r="AW59" s="127"/>
      <c r="AX59" s="127"/>
      <c r="AY59" s="127"/>
      <c r="AZ59" s="127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105">
        <v>9</v>
      </c>
      <c r="B60" s="105"/>
      <c r="C60" s="105"/>
      <c r="D60" s="109" t="s">
        <v>82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1"/>
      <c r="AC60" s="127">
        <v>0</v>
      </c>
      <c r="AD60" s="127"/>
      <c r="AE60" s="127"/>
      <c r="AF60" s="127"/>
      <c r="AG60" s="127"/>
      <c r="AH60" s="127"/>
      <c r="AI60" s="127"/>
      <c r="AJ60" s="127"/>
      <c r="AK60" s="127">
        <v>1723600</v>
      </c>
      <c r="AL60" s="127"/>
      <c r="AM60" s="127"/>
      <c r="AN60" s="127"/>
      <c r="AO60" s="127"/>
      <c r="AP60" s="127"/>
      <c r="AQ60" s="127"/>
      <c r="AR60" s="127"/>
      <c r="AS60" s="127">
        <f t="shared" si="0"/>
        <v>1723600</v>
      </c>
      <c r="AT60" s="127"/>
      <c r="AU60" s="127"/>
      <c r="AV60" s="127"/>
      <c r="AW60" s="127"/>
      <c r="AX60" s="127"/>
      <c r="AY60" s="127"/>
      <c r="AZ60" s="127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105">
        <v>10</v>
      </c>
      <c r="B61" s="105"/>
      <c r="C61" s="105"/>
      <c r="D61" s="109" t="s">
        <v>139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1"/>
      <c r="AC61" s="127">
        <v>0</v>
      </c>
      <c r="AD61" s="127"/>
      <c r="AE61" s="127"/>
      <c r="AF61" s="127"/>
      <c r="AG61" s="127"/>
      <c r="AH61" s="127"/>
      <c r="AI61" s="127"/>
      <c r="AJ61" s="127"/>
      <c r="AK61" s="127">
        <v>40095380</v>
      </c>
      <c r="AL61" s="127"/>
      <c r="AM61" s="127"/>
      <c r="AN61" s="127"/>
      <c r="AO61" s="127"/>
      <c r="AP61" s="127"/>
      <c r="AQ61" s="127"/>
      <c r="AR61" s="127"/>
      <c r="AS61" s="127">
        <f t="shared" si="0"/>
        <v>40095380</v>
      </c>
      <c r="AT61" s="127"/>
      <c r="AU61" s="127"/>
      <c r="AV61" s="127"/>
      <c r="AW61" s="127"/>
      <c r="AX61" s="127"/>
      <c r="AY61" s="127"/>
      <c r="AZ61" s="127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105">
        <v>11</v>
      </c>
      <c r="B62" s="105"/>
      <c r="C62" s="105"/>
      <c r="D62" s="109" t="s">
        <v>83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1"/>
      <c r="AC62" s="127">
        <v>24000</v>
      </c>
      <c r="AD62" s="127"/>
      <c r="AE62" s="127"/>
      <c r="AF62" s="127"/>
      <c r="AG62" s="127"/>
      <c r="AH62" s="127"/>
      <c r="AI62" s="127"/>
      <c r="AJ62" s="127"/>
      <c r="AK62" s="127">
        <v>0</v>
      </c>
      <c r="AL62" s="127"/>
      <c r="AM62" s="127"/>
      <c r="AN62" s="127"/>
      <c r="AO62" s="127"/>
      <c r="AP62" s="127"/>
      <c r="AQ62" s="127"/>
      <c r="AR62" s="127"/>
      <c r="AS62" s="127">
        <f t="shared" si="0"/>
        <v>24000</v>
      </c>
      <c r="AT62" s="127"/>
      <c r="AU62" s="127"/>
      <c r="AV62" s="127"/>
      <c r="AW62" s="127"/>
      <c r="AX62" s="127"/>
      <c r="AY62" s="127"/>
      <c r="AZ62" s="127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128"/>
      <c r="B63" s="128"/>
      <c r="C63" s="128"/>
      <c r="D63" s="139" t="s">
        <v>84</v>
      </c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1"/>
      <c r="AC63" s="142">
        <v>23186212</v>
      </c>
      <c r="AD63" s="142"/>
      <c r="AE63" s="142"/>
      <c r="AF63" s="142"/>
      <c r="AG63" s="142"/>
      <c r="AH63" s="142"/>
      <c r="AI63" s="142"/>
      <c r="AJ63" s="142"/>
      <c r="AK63" s="142">
        <v>43280211</v>
      </c>
      <c r="AL63" s="142"/>
      <c r="AM63" s="142"/>
      <c r="AN63" s="142"/>
      <c r="AO63" s="142"/>
      <c r="AP63" s="142"/>
      <c r="AQ63" s="142"/>
      <c r="AR63" s="142"/>
      <c r="AS63" s="142">
        <f t="shared" si="0"/>
        <v>66466423</v>
      </c>
      <c r="AT63" s="142"/>
      <c r="AU63" s="142"/>
      <c r="AV63" s="142"/>
      <c r="AW63" s="142"/>
      <c r="AX63" s="142"/>
      <c r="AY63" s="142"/>
      <c r="AZ63" s="142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145" t="s">
        <v>41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79" ht="15" customHeight="1" x14ac:dyDescent="0.2">
      <c r="A66" s="178" t="s">
        <v>125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15.95" customHeight="1" x14ac:dyDescent="0.2">
      <c r="A67" s="167" t="s">
        <v>27</v>
      </c>
      <c r="B67" s="167"/>
      <c r="C67" s="167"/>
      <c r="D67" s="179" t="s">
        <v>33</v>
      </c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67" t="s">
        <v>28</v>
      </c>
      <c r="AC67" s="167"/>
      <c r="AD67" s="167"/>
      <c r="AE67" s="167"/>
      <c r="AF67" s="167"/>
      <c r="AG67" s="167"/>
      <c r="AH67" s="167"/>
      <c r="AI67" s="167"/>
      <c r="AJ67" s="167" t="s">
        <v>29</v>
      </c>
      <c r="AK67" s="167"/>
      <c r="AL67" s="167"/>
      <c r="AM67" s="167"/>
      <c r="AN67" s="167"/>
      <c r="AO67" s="167"/>
      <c r="AP67" s="167"/>
      <c r="AQ67" s="167"/>
      <c r="AR67" s="167" t="s">
        <v>26</v>
      </c>
      <c r="AS67" s="167"/>
      <c r="AT67" s="167"/>
      <c r="AU67" s="167"/>
      <c r="AV67" s="167"/>
      <c r="AW67" s="167"/>
      <c r="AX67" s="167"/>
      <c r="AY67" s="167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79" ht="15" customHeight="1" x14ac:dyDescent="0.2">
      <c r="A68" s="167"/>
      <c r="B68" s="167"/>
      <c r="C68" s="167"/>
      <c r="D68" s="182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15.75" customHeight="1" x14ac:dyDescent="0.2">
      <c r="A69" s="167">
        <v>1</v>
      </c>
      <c r="B69" s="167"/>
      <c r="C69" s="167"/>
      <c r="D69" s="185">
        <v>2</v>
      </c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7"/>
      <c r="AB69" s="167">
        <v>3</v>
      </c>
      <c r="AC69" s="167"/>
      <c r="AD69" s="167"/>
      <c r="AE69" s="167"/>
      <c r="AF69" s="167"/>
      <c r="AG69" s="167"/>
      <c r="AH69" s="167"/>
      <c r="AI69" s="167"/>
      <c r="AJ69" s="167">
        <v>4</v>
      </c>
      <c r="AK69" s="167"/>
      <c r="AL69" s="167"/>
      <c r="AM69" s="167"/>
      <c r="AN69" s="167"/>
      <c r="AO69" s="167"/>
      <c r="AP69" s="167"/>
      <c r="AQ69" s="167"/>
      <c r="AR69" s="167">
        <v>5</v>
      </c>
      <c r="AS69" s="167"/>
      <c r="AT69" s="167"/>
      <c r="AU69" s="167"/>
      <c r="AV69" s="167"/>
      <c r="AW69" s="167"/>
      <c r="AX69" s="167"/>
      <c r="AY69" s="167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79" ht="12.75" hidden="1" customHeight="1" x14ac:dyDescent="0.2">
      <c r="A70" s="171" t="s">
        <v>6</v>
      </c>
      <c r="B70" s="171"/>
      <c r="C70" s="171"/>
      <c r="D70" s="172" t="s">
        <v>7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4"/>
      <c r="AB70" s="191" t="s">
        <v>8</v>
      </c>
      <c r="AC70" s="191"/>
      <c r="AD70" s="191"/>
      <c r="AE70" s="191"/>
      <c r="AF70" s="191"/>
      <c r="AG70" s="191"/>
      <c r="AH70" s="191"/>
      <c r="AI70" s="191"/>
      <c r="AJ70" s="191" t="s">
        <v>9</v>
      </c>
      <c r="AK70" s="191"/>
      <c r="AL70" s="191"/>
      <c r="AM70" s="191"/>
      <c r="AN70" s="191"/>
      <c r="AO70" s="191"/>
      <c r="AP70" s="191"/>
      <c r="AQ70" s="191"/>
      <c r="AR70" s="191" t="s">
        <v>10</v>
      </c>
      <c r="AS70" s="191"/>
      <c r="AT70" s="191"/>
      <c r="AU70" s="191"/>
      <c r="AV70" s="191"/>
      <c r="AW70" s="191"/>
      <c r="AX70" s="191"/>
      <c r="AY70" s="191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CA70" s="1" t="s">
        <v>15</v>
      </c>
    </row>
    <row r="71" spans="1:79" ht="38.25" customHeight="1" x14ac:dyDescent="0.2">
      <c r="A71" s="171">
        <v>1</v>
      </c>
      <c r="B71" s="171"/>
      <c r="C71" s="171"/>
      <c r="D71" s="175" t="s">
        <v>140</v>
      </c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7"/>
      <c r="AB71" s="143">
        <v>3000</v>
      </c>
      <c r="AC71" s="143"/>
      <c r="AD71" s="143"/>
      <c r="AE71" s="143"/>
      <c r="AF71" s="143"/>
      <c r="AG71" s="143"/>
      <c r="AH71" s="143"/>
      <c r="AI71" s="143"/>
      <c r="AJ71" s="143">
        <v>0</v>
      </c>
      <c r="AK71" s="143"/>
      <c r="AL71" s="143"/>
      <c r="AM71" s="143"/>
      <c r="AN71" s="143"/>
      <c r="AO71" s="143"/>
      <c r="AP71" s="143"/>
      <c r="AQ71" s="143"/>
      <c r="AR71" s="143">
        <f>AB71+AJ71</f>
        <v>3000</v>
      </c>
      <c r="AS71" s="143"/>
      <c r="AT71" s="143"/>
      <c r="AU71" s="143"/>
      <c r="AV71" s="143"/>
      <c r="AW71" s="143"/>
      <c r="AX71" s="143"/>
      <c r="AY71" s="143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CA71" s="1" t="s">
        <v>16</v>
      </c>
    </row>
    <row r="72" spans="1:79" ht="25.5" customHeight="1" x14ac:dyDescent="0.2">
      <c r="A72" s="171">
        <v>2</v>
      </c>
      <c r="B72" s="171"/>
      <c r="C72" s="171"/>
      <c r="D72" s="175" t="s">
        <v>141</v>
      </c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7"/>
      <c r="AB72" s="143">
        <v>0</v>
      </c>
      <c r="AC72" s="143"/>
      <c r="AD72" s="143"/>
      <c r="AE72" s="143"/>
      <c r="AF72" s="143"/>
      <c r="AG72" s="143"/>
      <c r="AH72" s="143"/>
      <c r="AI72" s="143"/>
      <c r="AJ72" s="143">
        <v>31798770</v>
      </c>
      <c r="AK72" s="143"/>
      <c r="AL72" s="143"/>
      <c r="AM72" s="143"/>
      <c r="AN72" s="143"/>
      <c r="AO72" s="143"/>
      <c r="AP72" s="143"/>
      <c r="AQ72" s="143"/>
      <c r="AR72" s="143">
        <f t="shared" ref="AR72:AR74" si="1">AB72+AJ72</f>
        <v>31798770</v>
      </c>
      <c r="AS72" s="143"/>
      <c r="AT72" s="143"/>
      <c r="AU72" s="143"/>
      <c r="AV72" s="143"/>
      <c r="AW72" s="143"/>
      <c r="AX72" s="143"/>
      <c r="AY72" s="143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171">
        <v>3</v>
      </c>
      <c r="B73" s="171"/>
      <c r="C73" s="171"/>
      <c r="D73" s="175" t="s">
        <v>142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7"/>
      <c r="AB73" s="143">
        <v>761210</v>
      </c>
      <c r="AC73" s="143"/>
      <c r="AD73" s="143"/>
      <c r="AE73" s="143"/>
      <c r="AF73" s="143"/>
      <c r="AG73" s="143"/>
      <c r="AH73" s="143"/>
      <c r="AI73" s="143"/>
      <c r="AJ73" s="143">
        <v>0</v>
      </c>
      <c r="AK73" s="143"/>
      <c r="AL73" s="143"/>
      <c r="AM73" s="143"/>
      <c r="AN73" s="143"/>
      <c r="AO73" s="143"/>
      <c r="AP73" s="143"/>
      <c r="AQ73" s="143"/>
      <c r="AR73" s="143">
        <f t="shared" si="1"/>
        <v>761210</v>
      </c>
      <c r="AS73" s="143"/>
      <c r="AT73" s="143"/>
      <c r="AU73" s="143"/>
      <c r="AV73" s="143"/>
      <c r="AW73" s="143"/>
      <c r="AX73" s="143"/>
      <c r="AY73" s="143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38.25" customHeight="1" x14ac:dyDescent="0.2">
      <c r="A74" s="171">
        <v>4</v>
      </c>
      <c r="B74" s="171"/>
      <c r="C74" s="171"/>
      <c r="D74" s="175" t="s">
        <v>143</v>
      </c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7"/>
      <c r="AB74" s="143">
        <v>1970462</v>
      </c>
      <c r="AC74" s="143"/>
      <c r="AD74" s="143"/>
      <c r="AE74" s="143"/>
      <c r="AF74" s="143"/>
      <c r="AG74" s="143"/>
      <c r="AH74" s="143"/>
      <c r="AI74" s="143"/>
      <c r="AJ74" s="143">
        <v>1238000</v>
      </c>
      <c r="AK74" s="143"/>
      <c r="AL74" s="143"/>
      <c r="AM74" s="143"/>
      <c r="AN74" s="143"/>
      <c r="AO74" s="143"/>
      <c r="AP74" s="143"/>
      <c r="AQ74" s="143"/>
      <c r="AR74" s="143">
        <f t="shared" si="1"/>
        <v>3208462</v>
      </c>
      <c r="AS74" s="143"/>
      <c r="AT74" s="143"/>
      <c r="AU74" s="143"/>
      <c r="AV74" s="143"/>
      <c r="AW74" s="143"/>
      <c r="AX74" s="143"/>
      <c r="AY74" s="143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193"/>
      <c r="B75" s="193"/>
      <c r="C75" s="193"/>
      <c r="D75" s="194" t="s">
        <v>26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6"/>
      <c r="AB75" s="197">
        <v>2139672</v>
      </c>
      <c r="AC75" s="197"/>
      <c r="AD75" s="197"/>
      <c r="AE75" s="197"/>
      <c r="AF75" s="197"/>
      <c r="AG75" s="197"/>
      <c r="AH75" s="197"/>
      <c r="AI75" s="197"/>
      <c r="AJ75" s="197">
        <v>33036770</v>
      </c>
      <c r="AK75" s="197"/>
      <c r="AL75" s="197"/>
      <c r="AM75" s="197"/>
      <c r="AN75" s="197"/>
      <c r="AO75" s="197"/>
      <c r="AP75" s="197"/>
      <c r="AQ75" s="197"/>
      <c r="AR75" s="197">
        <f>AB75+AJ75</f>
        <v>35176442</v>
      </c>
      <c r="AS75" s="197"/>
      <c r="AT75" s="197"/>
      <c r="AU75" s="197"/>
      <c r="AV75" s="197"/>
      <c r="AW75" s="197"/>
      <c r="AX75" s="197"/>
      <c r="AY75" s="197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</row>
    <row r="76" spans="1:79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15.75" customHeight="1" x14ac:dyDescent="0.2">
      <c r="A77" s="162" t="s">
        <v>42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</row>
    <row r="78" spans="1:79" ht="30" customHeight="1" x14ac:dyDescent="0.2">
      <c r="A78" s="167" t="s">
        <v>27</v>
      </c>
      <c r="B78" s="167"/>
      <c r="C78" s="167"/>
      <c r="D78" s="167"/>
      <c r="E78" s="167"/>
      <c r="F78" s="167"/>
      <c r="G78" s="185" t="s">
        <v>43</v>
      </c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7"/>
      <c r="Z78" s="167" t="s">
        <v>2</v>
      </c>
      <c r="AA78" s="167"/>
      <c r="AB78" s="167"/>
      <c r="AC78" s="167"/>
      <c r="AD78" s="167"/>
      <c r="AE78" s="167" t="s">
        <v>1</v>
      </c>
      <c r="AF78" s="167"/>
      <c r="AG78" s="167"/>
      <c r="AH78" s="167"/>
      <c r="AI78" s="167"/>
      <c r="AJ78" s="167"/>
      <c r="AK78" s="167"/>
      <c r="AL78" s="167"/>
      <c r="AM78" s="167"/>
      <c r="AN78" s="167"/>
      <c r="AO78" s="185" t="s">
        <v>28</v>
      </c>
      <c r="AP78" s="186"/>
      <c r="AQ78" s="186"/>
      <c r="AR78" s="186"/>
      <c r="AS78" s="186"/>
      <c r="AT78" s="186"/>
      <c r="AU78" s="186"/>
      <c r="AV78" s="187"/>
      <c r="AW78" s="185" t="s">
        <v>29</v>
      </c>
      <c r="AX78" s="186"/>
      <c r="AY78" s="186"/>
      <c r="AZ78" s="186"/>
      <c r="BA78" s="186"/>
      <c r="BB78" s="186"/>
      <c r="BC78" s="186"/>
      <c r="BD78" s="187"/>
      <c r="BE78" s="185" t="s">
        <v>26</v>
      </c>
      <c r="BF78" s="186"/>
      <c r="BG78" s="186"/>
      <c r="BH78" s="186"/>
      <c r="BI78" s="186"/>
      <c r="BJ78" s="186"/>
      <c r="BK78" s="186"/>
      <c r="BL78" s="187"/>
    </row>
    <row r="79" spans="1:79" ht="15.75" customHeight="1" x14ac:dyDescent="0.2">
      <c r="A79" s="167">
        <v>1</v>
      </c>
      <c r="B79" s="167"/>
      <c r="C79" s="167"/>
      <c r="D79" s="167"/>
      <c r="E79" s="167"/>
      <c r="F79" s="167"/>
      <c r="G79" s="185">
        <v>2</v>
      </c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7"/>
      <c r="Z79" s="167">
        <v>3</v>
      </c>
      <c r="AA79" s="167"/>
      <c r="AB79" s="167"/>
      <c r="AC79" s="167"/>
      <c r="AD79" s="167"/>
      <c r="AE79" s="167">
        <v>4</v>
      </c>
      <c r="AF79" s="167"/>
      <c r="AG79" s="167"/>
      <c r="AH79" s="167"/>
      <c r="AI79" s="167"/>
      <c r="AJ79" s="167"/>
      <c r="AK79" s="167"/>
      <c r="AL79" s="167"/>
      <c r="AM79" s="167"/>
      <c r="AN79" s="167"/>
      <c r="AO79" s="167">
        <v>5</v>
      </c>
      <c r="AP79" s="167"/>
      <c r="AQ79" s="167"/>
      <c r="AR79" s="167"/>
      <c r="AS79" s="167"/>
      <c r="AT79" s="167"/>
      <c r="AU79" s="167"/>
      <c r="AV79" s="167"/>
      <c r="AW79" s="167">
        <v>6</v>
      </c>
      <c r="AX79" s="167"/>
      <c r="AY79" s="167"/>
      <c r="AZ79" s="167"/>
      <c r="BA79" s="167"/>
      <c r="BB79" s="167"/>
      <c r="BC79" s="167"/>
      <c r="BD79" s="167"/>
      <c r="BE79" s="167">
        <v>7</v>
      </c>
      <c r="BF79" s="167"/>
      <c r="BG79" s="167"/>
      <c r="BH79" s="167"/>
      <c r="BI79" s="167"/>
      <c r="BJ79" s="167"/>
      <c r="BK79" s="167"/>
      <c r="BL79" s="167"/>
    </row>
    <row r="80" spans="1:79" ht="12.75" hidden="1" customHeight="1" x14ac:dyDescent="0.2">
      <c r="A80" s="171" t="s">
        <v>32</v>
      </c>
      <c r="B80" s="171"/>
      <c r="C80" s="171"/>
      <c r="D80" s="171"/>
      <c r="E80" s="171"/>
      <c r="F80" s="171"/>
      <c r="G80" s="172" t="s">
        <v>7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4"/>
      <c r="Z80" s="171" t="s">
        <v>19</v>
      </c>
      <c r="AA80" s="171"/>
      <c r="AB80" s="171"/>
      <c r="AC80" s="171"/>
      <c r="AD80" s="171"/>
      <c r="AE80" s="203" t="s">
        <v>31</v>
      </c>
      <c r="AF80" s="203"/>
      <c r="AG80" s="203"/>
      <c r="AH80" s="203"/>
      <c r="AI80" s="203"/>
      <c r="AJ80" s="203"/>
      <c r="AK80" s="203"/>
      <c r="AL80" s="203"/>
      <c r="AM80" s="203"/>
      <c r="AN80" s="172"/>
      <c r="AO80" s="191" t="s">
        <v>8</v>
      </c>
      <c r="AP80" s="191"/>
      <c r="AQ80" s="191"/>
      <c r="AR80" s="191"/>
      <c r="AS80" s="191"/>
      <c r="AT80" s="191"/>
      <c r="AU80" s="191"/>
      <c r="AV80" s="191"/>
      <c r="AW80" s="191" t="s">
        <v>30</v>
      </c>
      <c r="AX80" s="191"/>
      <c r="AY80" s="191"/>
      <c r="AZ80" s="191"/>
      <c r="BA80" s="191"/>
      <c r="BB80" s="191"/>
      <c r="BC80" s="191"/>
      <c r="BD80" s="191"/>
      <c r="BE80" s="191" t="s">
        <v>86</v>
      </c>
      <c r="BF80" s="191"/>
      <c r="BG80" s="191"/>
      <c r="BH80" s="191"/>
      <c r="BI80" s="191"/>
      <c r="BJ80" s="191"/>
      <c r="BK80" s="191"/>
      <c r="BL80" s="191"/>
      <c r="CA80" s="1" t="s">
        <v>17</v>
      </c>
    </row>
    <row r="81" spans="1:79" s="4" customFormat="1" ht="12.75" customHeight="1" x14ac:dyDescent="0.2">
      <c r="A81" s="193">
        <v>0</v>
      </c>
      <c r="B81" s="193"/>
      <c r="C81" s="193"/>
      <c r="D81" s="193"/>
      <c r="E81" s="193"/>
      <c r="F81" s="193"/>
      <c r="G81" s="214" t="s">
        <v>85</v>
      </c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6"/>
      <c r="Z81" s="201"/>
      <c r="AA81" s="201"/>
      <c r="AB81" s="201"/>
      <c r="AC81" s="201"/>
      <c r="AD81" s="201"/>
      <c r="AE81" s="202"/>
      <c r="AF81" s="202"/>
      <c r="AG81" s="202"/>
      <c r="AH81" s="202"/>
      <c r="AI81" s="202"/>
      <c r="AJ81" s="202"/>
      <c r="AK81" s="202"/>
      <c r="AL81" s="202"/>
      <c r="AM81" s="202"/>
      <c r="AN81" s="198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CA81" s="4" t="s">
        <v>18</v>
      </c>
    </row>
    <row r="82" spans="1:79" ht="12.75" customHeight="1" x14ac:dyDescent="0.2">
      <c r="A82" s="171">
        <v>0</v>
      </c>
      <c r="B82" s="171"/>
      <c r="C82" s="171"/>
      <c r="D82" s="171"/>
      <c r="E82" s="171"/>
      <c r="F82" s="171"/>
      <c r="G82" s="217" t="s">
        <v>144</v>
      </c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9"/>
      <c r="Z82" s="192" t="s">
        <v>88</v>
      </c>
      <c r="AA82" s="192"/>
      <c r="AB82" s="192"/>
      <c r="AC82" s="192"/>
      <c r="AD82" s="192"/>
      <c r="AE82" s="220" t="s">
        <v>145</v>
      </c>
      <c r="AF82" s="220"/>
      <c r="AG82" s="220"/>
      <c r="AH82" s="220"/>
      <c r="AI82" s="220"/>
      <c r="AJ82" s="220"/>
      <c r="AK82" s="220"/>
      <c r="AL82" s="220"/>
      <c r="AM82" s="220"/>
      <c r="AN82" s="221"/>
      <c r="AO82" s="143">
        <v>2</v>
      </c>
      <c r="AP82" s="143"/>
      <c r="AQ82" s="143"/>
      <c r="AR82" s="143"/>
      <c r="AS82" s="143"/>
      <c r="AT82" s="143"/>
      <c r="AU82" s="143"/>
      <c r="AV82" s="143"/>
      <c r="AW82" s="143">
        <v>0</v>
      </c>
      <c r="AX82" s="143"/>
      <c r="AY82" s="143"/>
      <c r="AZ82" s="143"/>
      <c r="BA82" s="143"/>
      <c r="BB82" s="143"/>
      <c r="BC82" s="143"/>
      <c r="BD82" s="143"/>
      <c r="BE82" s="143">
        <v>2</v>
      </c>
      <c r="BF82" s="143"/>
      <c r="BG82" s="143"/>
      <c r="BH82" s="143"/>
      <c r="BI82" s="143"/>
      <c r="BJ82" s="143"/>
      <c r="BK82" s="143"/>
      <c r="BL82" s="143"/>
    </row>
    <row r="83" spans="1:79" ht="12.75" customHeight="1" x14ac:dyDescent="0.2">
      <c r="A83" s="171">
        <v>0</v>
      </c>
      <c r="B83" s="171"/>
      <c r="C83" s="171"/>
      <c r="D83" s="171"/>
      <c r="E83" s="171"/>
      <c r="F83" s="171"/>
      <c r="G83" s="217" t="s">
        <v>146</v>
      </c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9"/>
      <c r="Z83" s="192" t="s">
        <v>88</v>
      </c>
      <c r="AA83" s="192"/>
      <c r="AB83" s="192"/>
      <c r="AC83" s="192"/>
      <c r="AD83" s="192"/>
      <c r="AE83" s="220" t="s">
        <v>89</v>
      </c>
      <c r="AF83" s="220"/>
      <c r="AG83" s="220"/>
      <c r="AH83" s="220"/>
      <c r="AI83" s="220"/>
      <c r="AJ83" s="220"/>
      <c r="AK83" s="220"/>
      <c r="AL83" s="220"/>
      <c r="AM83" s="220"/>
      <c r="AN83" s="221"/>
      <c r="AO83" s="143">
        <v>87.8</v>
      </c>
      <c r="AP83" s="143"/>
      <c r="AQ83" s="143"/>
      <c r="AR83" s="143"/>
      <c r="AS83" s="143"/>
      <c r="AT83" s="143"/>
      <c r="AU83" s="143"/>
      <c r="AV83" s="143"/>
      <c r="AW83" s="143">
        <v>0</v>
      </c>
      <c r="AX83" s="143"/>
      <c r="AY83" s="143"/>
      <c r="AZ83" s="143"/>
      <c r="BA83" s="143"/>
      <c r="BB83" s="143"/>
      <c r="BC83" s="143"/>
      <c r="BD83" s="143"/>
      <c r="BE83" s="143">
        <f>AO83+AW83</f>
        <v>87.8</v>
      </c>
      <c r="BF83" s="143"/>
      <c r="BG83" s="143"/>
      <c r="BH83" s="143"/>
      <c r="BI83" s="143"/>
      <c r="BJ83" s="143"/>
      <c r="BK83" s="143"/>
      <c r="BL83" s="143"/>
    </row>
    <row r="84" spans="1:79" ht="12.75" customHeight="1" x14ac:dyDescent="0.2">
      <c r="A84" s="171">
        <v>0</v>
      </c>
      <c r="B84" s="171"/>
      <c r="C84" s="171"/>
      <c r="D84" s="171"/>
      <c r="E84" s="171"/>
      <c r="F84" s="171"/>
      <c r="G84" s="217" t="s">
        <v>147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9"/>
      <c r="Z84" s="192" t="s">
        <v>91</v>
      </c>
      <c r="AA84" s="192"/>
      <c r="AB84" s="192"/>
      <c r="AC84" s="192"/>
      <c r="AD84" s="192"/>
      <c r="AE84" s="220" t="s">
        <v>89</v>
      </c>
      <c r="AF84" s="220"/>
      <c r="AG84" s="220"/>
      <c r="AH84" s="220"/>
      <c r="AI84" s="220"/>
      <c r="AJ84" s="220"/>
      <c r="AK84" s="220"/>
      <c r="AL84" s="220"/>
      <c r="AM84" s="220"/>
      <c r="AN84" s="221"/>
      <c r="AO84" s="143">
        <v>31.65</v>
      </c>
      <c r="AP84" s="143"/>
      <c r="AQ84" s="143"/>
      <c r="AR84" s="143"/>
      <c r="AS84" s="143"/>
      <c r="AT84" s="143"/>
      <c r="AU84" s="143"/>
      <c r="AV84" s="143"/>
      <c r="AW84" s="143">
        <v>0</v>
      </c>
      <c r="AX84" s="143"/>
      <c r="AY84" s="143"/>
      <c r="AZ84" s="143"/>
      <c r="BA84" s="143"/>
      <c r="BB84" s="143"/>
      <c r="BC84" s="143"/>
      <c r="BD84" s="143"/>
      <c r="BE84" s="143">
        <f t="shared" ref="BE84:BE101" si="2">AO84+AW84</f>
        <v>31.65</v>
      </c>
      <c r="BF84" s="143"/>
      <c r="BG84" s="143"/>
      <c r="BH84" s="143"/>
      <c r="BI84" s="143"/>
      <c r="BJ84" s="143"/>
      <c r="BK84" s="143"/>
      <c r="BL84" s="143"/>
    </row>
    <row r="85" spans="1:79" ht="12.75" customHeight="1" x14ac:dyDescent="0.2">
      <c r="A85" s="171">
        <v>0</v>
      </c>
      <c r="B85" s="171"/>
      <c r="C85" s="171"/>
      <c r="D85" s="171"/>
      <c r="E85" s="171"/>
      <c r="F85" s="171"/>
      <c r="G85" s="217" t="s">
        <v>94</v>
      </c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9"/>
      <c r="Z85" s="192" t="s">
        <v>95</v>
      </c>
      <c r="AA85" s="192"/>
      <c r="AB85" s="192"/>
      <c r="AC85" s="192"/>
      <c r="AD85" s="192"/>
      <c r="AE85" s="220" t="s">
        <v>96</v>
      </c>
      <c r="AF85" s="220"/>
      <c r="AG85" s="220"/>
      <c r="AH85" s="220"/>
      <c r="AI85" s="220"/>
      <c r="AJ85" s="220"/>
      <c r="AK85" s="220"/>
      <c r="AL85" s="220"/>
      <c r="AM85" s="220"/>
      <c r="AN85" s="221"/>
      <c r="AO85" s="143">
        <v>3600</v>
      </c>
      <c r="AP85" s="143"/>
      <c r="AQ85" s="143"/>
      <c r="AR85" s="143"/>
      <c r="AS85" s="143"/>
      <c r="AT85" s="143"/>
      <c r="AU85" s="143"/>
      <c r="AV85" s="143"/>
      <c r="AW85" s="143">
        <v>0</v>
      </c>
      <c r="AX85" s="143"/>
      <c r="AY85" s="143"/>
      <c r="AZ85" s="143"/>
      <c r="BA85" s="143"/>
      <c r="BB85" s="143"/>
      <c r="BC85" s="143"/>
      <c r="BD85" s="143"/>
      <c r="BE85" s="143">
        <f t="shared" si="2"/>
        <v>3600</v>
      </c>
      <c r="BF85" s="143"/>
      <c r="BG85" s="143"/>
      <c r="BH85" s="143"/>
      <c r="BI85" s="143"/>
      <c r="BJ85" s="143"/>
      <c r="BK85" s="143"/>
      <c r="BL85" s="143"/>
    </row>
    <row r="86" spans="1:79" ht="25.5" customHeight="1" x14ac:dyDescent="0.2">
      <c r="A86" s="171">
        <v>0</v>
      </c>
      <c r="B86" s="171"/>
      <c r="C86" s="171"/>
      <c r="D86" s="171"/>
      <c r="E86" s="171"/>
      <c r="F86" s="171"/>
      <c r="G86" s="217" t="s">
        <v>148</v>
      </c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9"/>
      <c r="Z86" s="192" t="s">
        <v>95</v>
      </c>
      <c r="AA86" s="192"/>
      <c r="AB86" s="192"/>
      <c r="AC86" s="192"/>
      <c r="AD86" s="192"/>
      <c r="AE86" s="217" t="s">
        <v>149</v>
      </c>
      <c r="AF86" s="218"/>
      <c r="AG86" s="218"/>
      <c r="AH86" s="218"/>
      <c r="AI86" s="218"/>
      <c r="AJ86" s="218"/>
      <c r="AK86" s="218"/>
      <c r="AL86" s="218"/>
      <c r="AM86" s="218"/>
      <c r="AN86" s="219"/>
      <c r="AO86" s="143">
        <v>0</v>
      </c>
      <c r="AP86" s="143"/>
      <c r="AQ86" s="143"/>
      <c r="AR86" s="143"/>
      <c r="AS86" s="143"/>
      <c r="AT86" s="143"/>
      <c r="AU86" s="143"/>
      <c r="AV86" s="143"/>
      <c r="AW86" s="143">
        <v>30520000</v>
      </c>
      <c r="AX86" s="143"/>
      <c r="AY86" s="143"/>
      <c r="AZ86" s="143"/>
      <c r="BA86" s="143"/>
      <c r="BB86" s="143"/>
      <c r="BC86" s="143"/>
      <c r="BD86" s="143"/>
      <c r="BE86" s="143">
        <f t="shared" si="2"/>
        <v>30520000</v>
      </c>
      <c r="BF86" s="143"/>
      <c r="BG86" s="143"/>
      <c r="BH86" s="143"/>
      <c r="BI86" s="143"/>
      <c r="BJ86" s="143"/>
      <c r="BK86" s="143"/>
      <c r="BL86" s="143"/>
    </row>
    <row r="87" spans="1:79" ht="25.5" customHeight="1" x14ac:dyDescent="0.2">
      <c r="A87" s="171">
        <v>0</v>
      </c>
      <c r="B87" s="171"/>
      <c r="C87" s="171"/>
      <c r="D87" s="171"/>
      <c r="E87" s="171"/>
      <c r="F87" s="171"/>
      <c r="G87" s="217" t="s">
        <v>150</v>
      </c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9"/>
      <c r="Z87" s="192" t="s">
        <v>95</v>
      </c>
      <c r="AA87" s="192"/>
      <c r="AB87" s="192"/>
      <c r="AC87" s="192"/>
      <c r="AD87" s="192"/>
      <c r="AE87" s="217" t="s">
        <v>149</v>
      </c>
      <c r="AF87" s="218"/>
      <c r="AG87" s="218"/>
      <c r="AH87" s="218"/>
      <c r="AI87" s="218"/>
      <c r="AJ87" s="218"/>
      <c r="AK87" s="218"/>
      <c r="AL87" s="218"/>
      <c r="AM87" s="218"/>
      <c r="AN87" s="219"/>
      <c r="AO87" s="143">
        <v>0</v>
      </c>
      <c r="AP87" s="143"/>
      <c r="AQ87" s="143"/>
      <c r="AR87" s="143"/>
      <c r="AS87" s="143"/>
      <c r="AT87" s="143"/>
      <c r="AU87" s="143"/>
      <c r="AV87" s="143"/>
      <c r="AW87" s="143">
        <f>231502.46+3268039</f>
        <v>3499541.46</v>
      </c>
      <c r="AX87" s="143"/>
      <c r="AY87" s="143"/>
      <c r="AZ87" s="143"/>
      <c r="BA87" s="143"/>
      <c r="BB87" s="143"/>
      <c r="BC87" s="143"/>
      <c r="BD87" s="143"/>
      <c r="BE87" s="143">
        <f t="shared" si="2"/>
        <v>3499541.46</v>
      </c>
      <c r="BF87" s="143"/>
      <c r="BG87" s="143"/>
      <c r="BH87" s="143"/>
      <c r="BI87" s="143"/>
      <c r="BJ87" s="143"/>
      <c r="BK87" s="143"/>
      <c r="BL87" s="143"/>
    </row>
    <row r="88" spans="1:79" ht="38.25" customHeight="1" x14ac:dyDescent="0.2">
      <c r="A88" s="171">
        <v>0</v>
      </c>
      <c r="B88" s="171"/>
      <c r="C88" s="171"/>
      <c r="D88" s="171"/>
      <c r="E88" s="171"/>
      <c r="F88" s="171"/>
      <c r="G88" s="217" t="s">
        <v>151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9"/>
      <c r="Z88" s="192" t="s">
        <v>95</v>
      </c>
      <c r="AA88" s="192"/>
      <c r="AB88" s="192"/>
      <c r="AC88" s="192"/>
      <c r="AD88" s="192"/>
      <c r="AE88" s="217" t="s">
        <v>149</v>
      </c>
      <c r="AF88" s="218"/>
      <c r="AG88" s="218"/>
      <c r="AH88" s="218"/>
      <c r="AI88" s="218"/>
      <c r="AJ88" s="218"/>
      <c r="AK88" s="218"/>
      <c r="AL88" s="218"/>
      <c r="AM88" s="218"/>
      <c r="AN88" s="219"/>
      <c r="AO88" s="143">
        <v>0</v>
      </c>
      <c r="AP88" s="143"/>
      <c r="AQ88" s="143"/>
      <c r="AR88" s="143"/>
      <c r="AS88" s="143"/>
      <c r="AT88" s="143"/>
      <c r="AU88" s="143"/>
      <c r="AV88" s="143"/>
      <c r="AW88" s="143">
        <v>400000</v>
      </c>
      <c r="AX88" s="143"/>
      <c r="AY88" s="143"/>
      <c r="AZ88" s="143"/>
      <c r="BA88" s="143"/>
      <c r="BB88" s="143"/>
      <c r="BC88" s="143"/>
      <c r="BD88" s="143"/>
      <c r="BE88" s="143">
        <f t="shared" si="2"/>
        <v>400000</v>
      </c>
      <c r="BF88" s="143"/>
      <c r="BG88" s="143"/>
      <c r="BH88" s="143"/>
      <c r="BI88" s="143"/>
      <c r="BJ88" s="143"/>
      <c r="BK88" s="143"/>
      <c r="BL88" s="143"/>
    </row>
    <row r="89" spans="1:79" ht="25.5" customHeight="1" x14ac:dyDescent="0.2">
      <c r="A89" s="171">
        <v>0</v>
      </c>
      <c r="B89" s="171"/>
      <c r="C89" s="171"/>
      <c r="D89" s="171"/>
      <c r="E89" s="171"/>
      <c r="F89" s="171"/>
      <c r="G89" s="217" t="s">
        <v>152</v>
      </c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9"/>
      <c r="Z89" s="192" t="s">
        <v>95</v>
      </c>
      <c r="AA89" s="192"/>
      <c r="AB89" s="192"/>
      <c r="AC89" s="192"/>
      <c r="AD89" s="192"/>
      <c r="AE89" s="217" t="s">
        <v>149</v>
      </c>
      <c r="AF89" s="218"/>
      <c r="AG89" s="218"/>
      <c r="AH89" s="218"/>
      <c r="AI89" s="218"/>
      <c r="AJ89" s="218"/>
      <c r="AK89" s="218"/>
      <c r="AL89" s="218"/>
      <c r="AM89" s="218"/>
      <c r="AN89" s="219"/>
      <c r="AO89" s="143">
        <v>0</v>
      </c>
      <c r="AP89" s="143"/>
      <c r="AQ89" s="143"/>
      <c r="AR89" s="143"/>
      <c r="AS89" s="143"/>
      <c r="AT89" s="143"/>
      <c r="AU89" s="143"/>
      <c r="AV89" s="143"/>
      <c r="AW89" s="143">
        <v>1499989.54</v>
      </c>
      <c r="AX89" s="143"/>
      <c r="AY89" s="143"/>
      <c r="AZ89" s="143"/>
      <c r="BA89" s="143"/>
      <c r="BB89" s="143"/>
      <c r="BC89" s="143"/>
      <c r="BD89" s="143"/>
      <c r="BE89" s="143">
        <f t="shared" si="2"/>
        <v>1499989.54</v>
      </c>
      <c r="BF89" s="143"/>
      <c r="BG89" s="143"/>
      <c r="BH89" s="143"/>
      <c r="BI89" s="143"/>
      <c r="BJ89" s="143"/>
      <c r="BK89" s="143"/>
      <c r="BL89" s="143"/>
    </row>
    <row r="90" spans="1:79" ht="25.5" customHeight="1" x14ac:dyDescent="0.2">
      <c r="A90" s="171">
        <v>0</v>
      </c>
      <c r="B90" s="171"/>
      <c r="C90" s="171"/>
      <c r="D90" s="171"/>
      <c r="E90" s="171"/>
      <c r="F90" s="171"/>
      <c r="G90" s="217" t="s">
        <v>153</v>
      </c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9"/>
      <c r="Z90" s="192" t="s">
        <v>95</v>
      </c>
      <c r="AA90" s="192"/>
      <c r="AB90" s="192"/>
      <c r="AC90" s="192"/>
      <c r="AD90" s="192"/>
      <c r="AE90" s="217" t="s">
        <v>149</v>
      </c>
      <c r="AF90" s="218"/>
      <c r="AG90" s="218"/>
      <c r="AH90" s="218"/>
      <c r="AI90" s="218"/>
      <c r="AJ90" s="218"/>
      <c r="AK90" s="218"/>
      <c r="AL90" s="218"/>
      <c r="AM90" s="218"/>
      <c r="AN90" s="219"/>
      <c r="AO90" s="143">
        <v>0</v>
      </c>
      <c r="AP90" s="143"/>
      <c r="AQ90" s="143"/>
      <c r="AR90" s="143"/>
      <c r="AS90" s="143"/>
      <c r="AT90" s="143"/>
      <c r="AU90" s="143"/>
      <c r="AV90" s="143"/>
      <c r="AW90" s="143">
        <v>3808571</v>
      </c>
      <c r="AX90" s="143"/>
      <c r="AY90" s="143"/>
      <c r="AZ90" s="143"/>
      <c r="BA90" s="143"/>
      <c r="BB90" s="143"/>
      <c r="BC90" s="143"/>
      <c r="BD90" s="143"/>
      <c r="BE90" s="143">
        <f t="shared" si="2"/>
        <v>3808571</v>
      </c>
      <c r="BF90" s="143"/>
      <c r="BG90" s="143"/>
      <c r="BH90" s="143"/>
      <c r="BI90" s="143"/>
      <c r="BJ90" s="143"/>
      <c r="BK90" s="143"/>
      <c r="BL90" s="143"/>
    </row>
    <row r="91" spans="1:79" ht="25.5" customHeight="1" x14ac:dyDescent="0.2">
      <c r="A91" s="171">
        <v>0</v>
      </c>
      <c r="B91" s="171"/>
      <c r="C91" s="171"/>
      <c r="D91" s="171"/>
      <c r="E91" s="171"/>
      <c r="F91" s="171"/>
      <c r="G91" s="217" t="s">
        <v>154</v>
      </c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9"/>
      <c r="Z91" s="192" t="s">
        <v>95</v>
      </c>
      <c r="AA91" s="192"/>
      <c r="AB91" s="192"/>
      <c r="AC91" s="192"/>
      <c r="AD91" s="192"/>
      <c r="AE91" s="217" t="s">
        <v>149</v>
      </c>
      <c r="AF91" s="218"/>
      <c r="AG91" s="218"/>
      <c r="AH91" s="218"/>
      <c r="AI91" s="218"/>
      <c r="AJ91" s="218"/>
      <c r="AK91" s="218"/>
      <c r="AL91" s="218"/>
      <c r="AM91" s="218"/>
      <c r="AN91" s="219"/>
      <c r="AO91" s="143">
        <v>0</v>
      </c>
      <c r="AP91" s="143"/>
      <c r="AQ91" s="143"/>
      <c r="AR91" s="143"/>
      <c r="AS91" s="143"/>
      <c r="AT91" s="143"/>
      <c r="AU91" s="143"/>
      <c r="AV91" s="143"/>
      <c r="AW91" s="143">
        <v>367278</v>
      </c>
      <c r="AX91" s="143"/>
      <c r="AY91" s="143"/>
      <c r="AZ91" s="143"/>
      <c r="BA91" s="143"/>
      <c r="BB91" s="143"/>
      <c r="BC91" s="143"/>
      <c r="BD91" s="143"/>
      <c r="BE91" s="143">
        <f t="shared" si="2"/>
        <v>367278</v>
      </c>
      <c r="BF91" s="143"/>
      <c r="BG91" s="143"/>
      <c r="BH91" s="143"/>
      <c r="BI91" s="143"/>
      <c r="BJ91" s="143"/>
      <c r="BK91" s="143"/>
      <c r="BL91" s="143"/>
    </row>
    <row r="92" spans="1:79" s="4" customFormat="1" ht="12.75" customHeight="1" x14ac:dyDescent="0.2">
      <c r="A92" s="193">
        <v>0</v>
      </c>
      <c r="B92" s="193"/>
      <c r="C92" s="193"/>
      <c r="D92" s="193"/>
      <c r="E92" s="193"/>
      <c r="F92" s="193"/>
      <c r="G92" s="222" t="s">
        <v>97</v>
      </c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4"/>
      <c r="Z92" s="201"/>
      <c r="AA92" s="201"/>
      <c r="AB92" s="201"/>
      <c r="AC92" s="201"/>
      <c r="AD92" s="201"/>
      <c r="AE92" s="222"/>
      <c r="AF92" s="223"/>
      <c r="AG92" s="223"/>
      <c r="AH92" s="223"/>
      <c r="AI92" s="223"/>
      <c r="AJ92" s="223"/>
      <c r="AK92" s="223"/>
      <c r="AL92" s="223"/>
      <c r="AM92" s="223"/>
      <c r="AN92" s="224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43">
        <f t="shared" si="2"/>
        <v>0</v>
      </c>
      <c r="BF92" s="143"/>
      <c r="BG92" s="143"/>
      <c r="BH92" s="143"/>
      <c r="BI92" s="143"/>
      <c r="BJ92" s="143"/>
      <c r="BK92" s="143"/>
      <c r="BL92" s="143"/>
    </row>
    <row r="93" spans="1:79" ht="12.75" customHeight="1" x14ac:dyDescent="0.2">
      <c r="A93" s="171">
        <v>0</v>
      </c>
      <c r="B93" s="171"/>
      <c r="C93" s="171"/>
      <c r="D93" s="171"/>
      <c r="E93" s="171"/>
      <c r="F93" s="171"/>
      <c r="G93" s="217" t="s">
        <v>155</v>
      </c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9"/>
      <c r="Z93" s="192" t="s">
        <v>91</v>
      </c>
      <c r="AA93" s="192"/>
      <c r="AB93" s="192"/>
      <c r="AC93" s="192"/>
      <c r="AD93" s="192"/>
      <c r="AE93" s="217" t="s">
        <v>145</v>
      </c>
      <c r="AF93" s="218"/>
      <c r="AG93" s="218"/>
      <c r="AH93" s="218"/>
      <c r="AI93" s="218"/>
      <c r="AJ93" s="218"/>
      <c r="AK93" s="218"/>
      <c r="AL93" s="218"/>
      <c r="AM93" s="218"/>
      <c r="AN93" s="219"/>
      <c r="AO93" s="143">
        <f>AO94+AO95</f>
        <v>251</v>
      </c>
      <c r="AP93" s="143"/>
      <c r="AQ93" s="143"/>
      <c r="AR93" s="143"/>
      <c r="AS93" s="143"/>
      <c r="AT93" s="143"/>
      <c r="AU93" s="143"/>
      <c r="AV93" s="143"/>
      <c r="AW93" s="143">
        <v>0</v>
      </c>
      <c r="AX93" s="143"/>
      <c r="AY93" s="143"/>
      <c r="AZ93" s="143"/>
      <c r="BA93" s="143"/>
      <c r="BB93" s="143"/>
      <c r="BC93" s="143"/>
      <c r="BD93" s="143"/>
      <c r="BE93" s="143">
        <f t="shared" si="2"/>
        <v>251</v>
      </c>
      <c r="BF93" s="143"/>
      <c r="BG93" s="143"/>
      <c r="BH93" s="143"/>
      <c r="BI93" s="143"/>
      <c r="BJ93" s="143"/>
      <c r="BK93" s="143"/>
      <c r="BL93" s="143"/>
    </row>
    <row r="94" spans="1:79" ht="12.75" customHeight="1" x14ac:dyDescent="0.2">
      <c r="A94" s="171">
        <v>0</v>
      </c>
      <c r="B94" s="171"/>
      <c r="C94" s="171"/>
      <c r="D94" s="171"/>
      <c r="E94" s="171"/>
      <c r="F94" s="171"/>
      <c r="G94" s="217" t="s">
        <v>156</v>
      </c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9"/>
      <c r="Z94" s="192" t="s">
        <v>91</v>
      </c>
      <c r="AA94" s="192"/>
      <c r="AB94" s="192"/>
      <c r="AC94" s="192"/>
      <c r="AD94" s="192"/>
      <c r="AE94" s="217" t="s">
        <v>145</v>
      </c>
      <c r="AF94" s="218"/>
      <c r="AG94" s="218"/>
      <c r="AH94" s="218"/>
      <c r="AI94" s="218"/>
      <c r="AJ94" s="218"/>
      <c r="AK94" s="218"/>
      <c r="AL94" s="218"/>
      <c r="AM94" s="218"/>
      <c r="AN94" s="219"/>
      <c r="AO94" s="143">
        <v>126</v>
      </c>
      <c r="AP94" s="143"/>
      <c r="AQ94" s="143"/>
      <c r="AR94" s="143"/>
      <c r="AS94" s="143"/>
      <c r="AT94" s="143"/>
      <c r="AU94" s="143"/>
      <c r="AV94" s="143"/>
      <c r="AW94" s="143">
        <v>0</v>
      </c>
      <c r="AX94" s="143"/>
      <c r="AY94" s="143"/>
      <c r="AZ94" s="143"/>
      <c r="BA94" s="143"/>
      <c r="BB94" s="143"/>
      <c r="BC94" s="143"/>
      <c r="BD94" s="143"/>
      <c r="BE94" s="143">
        <f t="shared" si="2"/>
        <v>126</v>
      </c>
      <c r="BF94" s="143"/>
      <c r="BG94" s="143"/>
      <c r="BH94" s="143"/>
      <c r="BI94" s="143"/>
      <c r="BJ94" s="143"/>
      <c r="BK94" s="143"/>
      <c r="BL94" s="143"/>
    </row>
    <row r="95" spans="1:79" ht="12.75" customHeight="1" x14ac:dyDescent="0.2">
      <c r="A95" s="171">
        <v>0</v>
      </c>
      <c r="B95" s="171"/>
      <c r="C95" s="171"/>
      <c r="D95" s="171"/>
      <c r="E95" s="171"/>
      <c r="F95" s="171"/>
      <c r="G95" s="217" t="s">
        <v>157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9"/>
      <c r="Z95" s="192" t="s">
        <v>91</v>
      </c>
      <c r="AA95" s="192"/>
      <c r="AB95" s="192"/>
      <c r="AC95" s="192"/>
      <c r="AD95" s="192"/>
      <c r="AE95" s="217" t="s">
        <v>145</v>
      </c>
      <c r="AF95" s="218"/>
      <c r="AG95" s="218"/>
      <c r="AH95" s="218"/>
      <c r="AI95" s="218"/>
      <c r="AJ95" s="218"/>
      <c r="AK95" s="218"/>
      <c r="AL95" s="218"/>
      <c r="AM95" s="218"/>
      <c r="AN95" s="219"/>
      <c r="AO95" s="143">
        <v>125</v>
      </c>
      <c r="AP95" s="143"/>
      <c r="AQ95" s="143"/>
      <c r="AR95" s="143"/>
      <c r="AS95" s="143"/>
      <c r="AT95" s="143"/>
      <c r="AU95" s="143"/>
      <c r="AV95" s="143"/>
      <c r="AW95" s="143">
        <v>0</v>
      </c>
      <c r="AX95" s="143"/>
      <c r="AY95" s="143"/>
      <c r="AZ95" s="143"/>
      <c r="BA95" s="143"/>
      <c r="BB95" s="143"/>
      <c r="BC95" s="143"/>
      <c r="BD95" s="143"/>
      <c r="BE95" s="143">
        <f t="shared" si="2"/>
        <v>125</v>
      </c>
      <c r="BF95" s="143"/>
      <c r="BG95" s="143"/>
      <c r="BH95" s="143"/>
      <c r="BI95" s="143"/>
      <c r="BJ95" s="143"/>
      <c r="BK95" s="143"/>
      <c r="BL95" s="143"/>
    </row>
    <row r="96" spans="1:79" ht="12.75" customHeight="1" x14ac:dyDescent="0.2">
      <c r="A96" s="171">
        <v>0</v>
      </c>
      <c r="B96" s="171"/>
      <c r="C96" s="171"/>
      <c r="D96" s="171"/>
      <c r="E96" s="171"/>
      <c r="F96" s="171"/>
      <c r="G96" s="217" t="s">
        <v>158</v>
      </c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9"/>
      <c r="Z96" s="192" t="s">
        <v>88</v>
      </c>
      <c r="AA96" s="192"/>
      <c r="AB96" s="192"/>
      <c r="AC96" s="192"/>
      <c r="AD96" s="192"/>
      <c r="AE96" s="217" t="s">
        <v>103</v>
      </c>
      <c r="AF96" s="218"/>
      <c r="AG96" s="218"/>
      <c r="AH96" s="218"/>
      <c r="AI96" s="218"/>
      <c r="AJ96" s="218"/>
      <c r="AK96" s="218"/>
      <c r="AL96" s="218"/>
      <c r="AM96" s="218"/>
      <c r="AN96" s="219"/>
      <c r="AO96" s="143">
        <v>0</v>
      </c>
      <c r="AP96" s="143"/>
      <c r="AQ96" s="143"/>
      <c r="AR96" s="143"/>
      <c r="AS96" s="143"/>
      <c r="AT96" s="143"/>
      <c r="AU96" s="143"/>
      <c r="AV96" s="143"/>
      <c r="AW96" s="143">
        <v>6</v>
      </c>
      <c r="AX96" s="143"/>
      <c r="AY96" s="143"/>
      <c r="AZ96" s="143"/>
      <c r="BA96" s="143"/>
      <c r="BB96" s="143"/>
      <c r="BC96" s="143"/>
      <c r="BD96" s="143"/>
      <c r="BE96" s="143">
        <f t="shared" si="2"/>
        <v>6</v>
      </c>
      <c r="BF96" s="143"/>
      <c r="BG96" s="143"/>
      <c r="BH96" s="143"/>
      <c r="BI96" s="143"/>
      <c r="BJ96" s="143"/>
      <c r="BK96" s="143"/>
      <c r="BL96" s="143"/>
    </row>
    <row r="97" spans="1:64" s="4" customFormat="1" ht="12.75" customHeight="1" x14ac:dyDescent="0.2">
      <c r="A97" s="193">
        <v>0</v>
      </c>
      <c r="B97" s="193"/>
      <c r="C97" s="193"/>
      <c r="D97" s="193"/>
      <c r="E97" s="193"/>
      <c r="F97" s="193"/>
      <c r="G97" s="222" t="s">
        <v>101</v>
      </c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4"/>
      <c r="Z97" s="201"/>
      <c r="AA97" s="201"/>
      <c r="AB97" s="201"/>
      <c r="AC97" s="201"/>
      <c r="AD97" s="201"/>
      <c r="AE97" s="222"/>
      <c r="AF97" s="223"/>
      <c r="AG97" s="223"/>
      <c r="AH97" s="223"/>
      <c r="AI97" s="223"/>
      <c r="AJ97" s="223"/>
      <c r="AK97" s="223"/>
      <c r="AL97" s="223"/>
      <c r="AM97" s="223"/>
      <c r="AN97" s="224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43">
        <f t="shared" si="2"/>
        <v>0</v>
      </c>
      <c r="BF97" s="143"/>
      <c r="BG97" s="143"/>
      <c r="BH97" s="143"/>
      <c r="BI97" s="143"/>
      <c r="BJ97" s="143"/>
      <c r="BK97" s="143"/>
      <c r="BL97" s="143"/>
    </row>
    <row r="98" spans="1:64" ht="12.75" customHeight="1" x14ac:dyDescent="0.2">
      <c r="A98" s="171">
        <v>0</v>
      </c>
      <c r="B98" s="171"/>
      <c r="C98" s="171"/>
      <c r="D98" s="171"/>
      <c r="E98" s="171"/>
      <c r="F98" s="171"/>
      <c r="G98" s="217" t="s">
        <v>159</v>
      </c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9"/>
      <c r="Z98" s="192" t="s">
        <v>95</v>
      </c>
      <c r="AA98" s="192"/>
      <c r="AB98" s="192"/>
      <c r="AC98" s="192"/>
      <c r="AD98" s="192"/>
      <c r="AE98" s="217" t="s">
        <v>103</v>
      </c>
      <c r="AF98" s="218"/>
      <c r="AG98" s="218"/>
      <c r="AH98" s="218"/>
      <c r="AI98" s="218"/>
      <c r="AJ98" s="218"/>
      <c r="AK98" s="218"/>
      <c r="AL98" s="218"/>
      <c r="AM98" s="218"/>
      <c r="AN98" s="219"/>
      <c r="AO98" s="143">
        <v>92375</v>
      </c>
      <c r="AP98" s="143"/>
      <c r="AQ98" s="143"/>
      <c r="AR98" s="143"/>
      <c r="AS98" s="143"/>
      <c r="AT98" s="143"/>
      <c r="AU98" s="143"/>
      <c r="AV98" s="143"/>
      <c r="AW98" s="143">
        <v>172431</v>
      </c>
      <c r="AX98" s="143"/>
      <c r="AY98" s="143"/>
      <c r="AZ98" s="143"/>
      <c r="BA98" s="143"/>
      <c r="BB98" s="143"/>
      <c r="BC98" s="143"/>
      <c r="BD98" s="143"/>
      <c r="BE98" s="143">
        <f t="shared" si="2"/>
        <v>264806</v>
      </c>
      <c r="BF98" s="143"/>
      <c r="BG98" s="143"/>
      <c r="BH98" s="143"/>
      <c r="BI98" s="143"/>
      <c r="BJ98" s="143"/>
      <c r="BK98" s="143"/>
      <c r="BL98" s="143"/>
    </row>
    <row r="99" spans="1:64" ht="12.75" customHeight="1" x14ac:dyDescent="0.2">
      <c r="A99" s="171">
        <v>0</v>
      </c>
      <c r="B99" s="171"/>
      <c r="C99" s="171"/>
      <c r="D99" s="171"/>
      <c r="E99" s="171"/>
      <c r="F99" s="171"/>
      <c r="G99" s="217" t="s">
        <v>160</v>
      </c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9"/>
      <c r="Z99" s="192" t="s">
        <v>95</v>
      </c>
      <c r="AA99" s="192"/>
      <c r="AB99" s="192"/>
      <c r="AC99" s="192"/>
      <c r="AD99" s="192"/>
      <c r="AE99" s="217" t="s">
        <v>103</v>
      </c>
      <c r="AF99" s="218"/>
      <c r="AG99" s="218"/>
      <c r="AH99" s="218"/>
      <c r="AI99" s="218"/>
      <c r="AJ99" s="218"/>
      <c r="AK99" s="218"/>
      <c r="AL99" s="218"/>
      <c r="AM99" s="218"/>
      <c r="AN99" s="219"/>
      <c r="AO99" s="143">
        <f>AO98*AO94</f>
        <v>11639250</v>
      </c>
      <c r="AP99" s="143"/>
      <c r="AQ99" s="143"/>
      <c r="AR99" s="143"/>
      <c r="AS99" s="143"/>
      <c r="AT99" s="143"/>
      <c r="AU99" s="143"/>
      <c r="AV99" s="143"/>
      <c r="AW99" s="143">
        <f>AW98*AO95</f>
        <v>21553875</v>
      </c>
      <c r="AX99" s="143"/>
      <c r="AY99" s="143"/>
      <c r="AZ99" s="143"/>
      <c r="BA99" s="143"/>
      <c r="BB99" s="143"/>
      <c r="BC99" s="143"/>
      <c r="BD99" s="143"/>
      <c r="BE99" s="143">
        <f t="shared" si="2"/>
        <v>33193125</v>
      </c>
      <c r="BF99" s="143"/>
      <c r="BG99" s="143"/>
      <c r="BH99" s="143"/>
      <c r="BI99" s="143"/>
      <c r="BJ99" s="143"/>
      <c r="BK99" s="143"/>
      <c r="BL99" s="143"/>
    </row>
    <row r="100" spans="1:64" ht="12.75" customHeight="1" x14ac:dyDescent="0.2">
      <c r="A100" s="171">
        <v>0</v>
      </c>
      <c r="B100" s="171"/>
      <c r="C100" s="171"/>
      <c r="D100" s="171"/>
      <c r="E100" s="171"/>
      <c r="F100" s="171"/>
      <c r="G100" s="217" t="s">
        <v>161</v>
      </c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9"/>
      <c r="Z100" s="192" t="s">
        <v>95</v>
      </c>
      <c r="AA100" s="192"/>
      <c r="AB100" s="192"/>
      <c r="AC100" s="192"/>
      <c r="AD100" s="192"/>
      <c r="AE100" s="217" t="s">
        <v>103</v>
      </c>
      <c r="AF100" s="218"/>
      <c r="AG100" s="218"/>
      <c r="AH100" s="218"/>
      <c r="AI100" s="218"/>
      <c r="AJ100" s="218"/>
      <c r="AK100" s="218"/>
      <c r="AL100" s="218"/>
      <c r="AM100" s="218"/>
      <c r="AN100" s="219"/>
      <c r="AO100" s="143">
        <f>AC63-AO99</f>
        <v>11546962</v>
      </c>
      <c r="AP100" s="143"/>
      <c r="AQ100" s="143"/>
      <c r="AR100" s="143"/>
      <c r="AS100" s="143"/>
      <c r="AT100" s="143"/>
      <c r="AU100" s="143"/>
      <c r="AV100" s="143"/>
      <c r="AW100" s="143">
        <f>AK63-AW99</f>
        <v>21726336</v>
      </c>
      <c r="AX100" s="143"/>
      <c r="AY100" s="143"/>
      <c r="AZ100" s="143"/>
      <c r="BA100" s="143"/>
      <c r="BB100" s="143"/>
      <c r="BC100" s="143"/>
      <c r="BD100" s="143"/>
      <c r="BE100" s="143">
        <f t="shared" si="2"/>
        <v>33273298</v>
      </c>
      <c r="BF100" s="143"/>
      <c r="BG100" s="143"/>
      <c r="BH100" s="143"/>
      <c r="BI100" s="143"/>
      <c r="BJ100" s="143"/>
      <c r="BK100" s="143"/>
      <c r="BL100" s="143"/>
    </row>
    <row r="101" spans="1:64" ht="25.5" customHeight="1" x14ac:dyDescent="0.2">
      <c r="A101" s="171">
        <v>0</v>
      </c>
      <c r="B101" s="171"/>
      <c r="C101" s="171"/>
      <c r="D101" s="171"/>
      <c r="E101" s="171"/>
      <c r="F101" s="171"/>
      <c r="G101" s="217" t="s">
        <v>162</v>
      </c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9"/>
      <c r="Z101" s="192" t="s">
        <v>95</v>
      </c>
      <c r="AA101" s="192"/>
      <c r="AB101" s="192"/>
      <c r="AC101" s="192"/>
      <c r="AD101" s="192"/>
      <c r="AE101" s="217" t="s">
        <v>103</v>
      </c>
      <c r="AF101" s="218"/>
      <c r="AG101" s="218"/>
      <c r="AH101" s="218"/>
      <c r="AI101" s="218"/>
      <c r="AJ101" s="218"/>
      <c r="AK101" s="218"/>
      <c r="AL101" s="218"/>
      <c r="AM101" s="218"/>
      <c r="AN101" s="219"/>
      <c r="AO101" s="143">
        <v>0</v>
      </c>
      <c r="AP101" s="143"/>
      <c r="AQ101" s="143"/>
      <c r="AR101" s="143"/>
      <c r="AS101" s="143"/>
      <c r="AT101" s="143"/>
      <c r="AU101" s="143"/>
      <c r="AV101" s="143"/>
      <c r="AW101" s="143">
        <v>3341282</v>
      </c>
      <c r="AX101" s="143"/>
      <c r="AY101" s="143"/>
      <c r="AZ101" s="143"/>
      <c r="BA101" s="143"/>
      <c r="BB101" s="143"/>
      <c r="BC101" s="143"/>
      <c r="BD101" s="143"/>
      <c r="BE101" s="143">
        <f t="shared" si="2"/>
        <v>3341282</v>
      </c>
      <c r="BF101" s="143"/>
      <c r="BG101" s="143"/>
      <c r="BH101" s="143"/>
      <c r="BI101" s="143"/>
      <c r="BJ101" s="143"/>
      <c r="BK101" s="143"/>
      <c r="BL101" s="143"/>
    </row>
    <row r="102" spans="1:64" s="4" customFormat="1" ht="12.75" customHeight="1" x14ac:dyDescent="0.2">
      <c r="A102" s="193">
        <v>0</v>
      </c>
      <c r="B102" s="193"/>
      <c r="C102" s="193"/>
      <c r="D102" s="193"/>
      <c r="E102" s="193"/>
      <c r="F102" s="193"/>
      <c r="G102" s="222" t="s">
        <v>108</v>
      </c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4"/>
      <c r="Z102" s="201"/>
      <c r="AA102" s="201"/>
      <c r="AB102" s="201"/>
      <c r="AC102" s="201"/>
      <c r="AD102" s="201"/>
      <c r="AE102" s="222"/>
      <c r="AF102" s="223"/>
      <c r="AG102" s="223"/>
      <c r="AH102" s="223"/>
      <c r="AI102" s="223"/>
      <c r="AJ102" s="223"/>
      <c r="AK102" s="223"/>
      <c r="AL102" s="223"/>
      <c r="AM102" s="223"/>
      <c r="AN102" s="224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</row>
    <row r="103" spans="1:64" ht="12.75" customHeight="1" x14ac:dyDescent="0.2">
      <c r="A103" s="171">
        <v>0</v>
      </c>
      <c r="B103" s="171"/>
      <c r="C103" s="171"/>
      <c r="D103" s="171"/>
      <c r="E103" s="171"/>
      <c r="F103" s="171"/>
      <c r="G103" s="217" t="s">
        <v>163</v>
      </c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9"/>
      <c r="Z103" s="192" t="s">
        <v>164</v>
      </c>
      <c r="AA103" s="192"/>
      <c r="AB103" s="192"/>
      <c r="AC103" s="192"/>
      <c r="AD103" s="192"/>
      <c r="AE103" s="217" t="s">
        <v>103</v>
      </c>
      <c r="AF103" s="218"/>
      <c r="AG103" s="218"/>
      <c r="AH103" s="218"/>
      <c r="AI103" s="218"/>
      <c r="AJ103" s="218"/>
      <c r="AK103" s="218"/>
      <c r="AL103" s="218"/>
      <c r="AM103" s="218"/>
      <c r="AN103" s="219"/>
      <c r="AO103" s="143">
        <v>86</v>
      </c>
      <c r="AP103" s="143"/>
      <c r="AQ103" s="143"/>
      <c r="AR103" s="143"/>
      <c r="AS103" s="143"/>
      <c r="AT103" s="143"/>
      <c r="AU103" s="143"/>
      <c r="AV103" s="143"/>
      <c r="AW103" s="143">
        <v>0</v>
      </c>
      <c r="AX103" s="143"/>
      <c r="AY103" s="143"/>
      <c r="AZ103" s="143"/>
      <c r="BA103" s="143"/>
      <c r="BB103" s="143"/>
      <c r="BC103" s="143"/>
      <c r="BD103" s="143"/>
      <c r="BE103" s="143">
        <v>86</v>
      </c>
      <c r="BF103" s="143"/>
      <c r="BG103" s="143"/>
      <c r="BH103" s="143"/>
      <c r="BI103" s="143"/>
      <c r="BJ103" s="143"/>
      <c r="BK103" s="143"/>
      <c r="BL103" s="143"/>
    </row>
    <row r="104" spans="1:64" ht="12.75" customHeight="1" x14ac:dyDescent="0.2">
      <c r="A104" s="171">
        <v>0</v>
      </c>
      <c r="B104" s="171"/>
      <c r="C104" s="171"/>
      <c r="D104" s="171"/>
      <c r="E104" s="171"/>
      <c r="F104" s="171"/>
      <c r="G104" s="217" t="s">
        <v>165</v>
      </c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9"/>
      <c r="Z104" s="192" t="s">
        <v>110</v>
      </c>
      <c r="AA104" s="192"/>
      <c r="AB104" s="192"/>
      <c r="AC104" s="192"/>
      <c r="AD104" s="192"/>
      <c r="AE104" s="217" t="s">
        <v>103</v>
      </c>
      <c r="AF104" s="218"/>
      <c r="AG104" s="218"/>
      <c r="AH104" s="218"/>
      <c r="AI104" s="218"/>
      <c r="AJ104" s="218"/>
      <c r="AK104" s="218"/>
      <c r="AL104" s="218"/>
      <c r="AM104" s="218"/>
      <c r="AN104" s="219"/>
      <c r="AO104" s="143">
        <v>80</v>
      </c>
      <c r="AP104" s="143"/>
      <c r="AQ104" s="143"/>
      <c r="AR104" s="143"/>
      <c r="AS104" s="143"/>
      <c r="AT104" s="143"/>
      <c r="AU104" s="143"/>
      <c r="AV104" s="143"/>
      <c r="AW104" s="143">
        <v>0</v>
      </c>
      <c r="AX104" s="143"/>
      <c r="AY104" s="143"/>
      <c r="AZ104" s="143"/>
      <c r="BA104" s="143"/>
      <c r="BB104" s="143"/>
      <c r="BC104" s="143"/>
      <c r="BD104" s="143"/>
      <c r="BE104" s="143">
        <v>80</v>
      </c>
      <c r="BF104" s="143"/>
      <c r="BG104" s="143"/>
      <c r="BH104" s="143"/>
      <c r="BI104" s="143"/>
      <c r="BJ104" s="143"/>
      <c r="BK104" s="143"/>
      <c r="BL104" s="143"/>
    </row>
    <row r="105" spans="1:64" ht="12.75" customHeight="1" x14ac:dyDescent="0.2">
      <c r="A105" s="171">
        <v>0</v>
      </c>
      <c r="B105" s="171"/>
      <c r="C105" s="171"/>
      <c r="D105" s="171"/>
      <c r="E105" s="171"/>
      <c r="F105" s="171"/>
      <c r="G105" s="217" t="s">
        <v>112</v>
      </c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9"/>
      <c r="Z105" s="192" t="s">
        <v>110</v>
      </c>
      <c r="AA105" s="192"/>
      <c r="AB105" s="192"/>
      <c r="AC105" s="192"/>
      <c r="AD105" s="192"/>
      <c r="AE105" s="217" t="s">
        <v>103</v>
      </c>
      <c r="AF105" s="218"/>
      <c r="AG105" s="218"/>
      <c r="AH105" s="218"/>
      <c r="AI105" s="218"/>
      <c r="AJ105" s="218"/>
      <c r="AK105" s="218"/>
      <c r="AL105" s="218"/>
      <c r="AM105" s="218"/>
      <c r="AN105" s="219"/>
      <c r="AO105" s="143">
        <v>100</v>
      </c>
      <c r="AP105" s="143"/>
      <c r="AQ105" s="143"/>
      <c r="AR105" s="143"/>
      <c r="AS105" s="143"/>
      <c r="AT105" s="143"/>
      <c r="AU105" s="143"/>
      <c r="AV105" s="143"/>
      <c r="AW105" s="143">
        <v>0</v>
      </c>
      <c r="AX105" s="143"/>
      <c r="AY105" s="143"/>
      <c r="AZ105" s="143"/>
      <c r="BA105" s="143"/>
      <c r="BB105" s="143"/>
      <c r="BC105" s="143"/>
      <c r="BD105" s="143"/>
      <c r="BE105" s="143">
        <v>100</v>
      </c>
      <c r="BF105" s="143"/>
      <c r="BG105" s="143"/>
      <c r="BH105" s="143"/>
      <c r="BI105" s="143"/>
      <c r="BJ105" s="143"/>
      <c r="BK105" s="143"/>
      <c r="BL105" s="143"/>
    </row>
    <row r="106" spans="1:64" ht="12.75" customHeight="1" x14ac:dyDescent="0.2">
      <c r="A106" s="171">
        <v>0</v>
      </c>
      <c r="B106" s="171"/>
      <c r="C106" s="171"/>
      <c r="D106" s="171"/>
      <c r="E106" s="171"/>
      <c r="F106" s="171"/>
      <c r="G106" s="217" t="s">
        <v>166</v>
      </c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9"/>
      <c r="Z106" s="192" t="s">
        <v>110</v>
      </c>
      <c r="AA106" s="192"/>
      <c r="AB106" s="192"/>
      <c r="AC106" s="192"/>
      <c r="AD106" s="192"/>
      <c r="AE106" s="217" t="s">
        <v>103</v>
      </c>
      <c r="AF106" s="218"/>
      <c r="AG106" s="218"/>
      <c r="AH106" s="218"/>
      <c r="AI106" s="218"/>
      <c r="AJ106" s="218"/>
      <c r="AK106" s="218"/>
      <c r="AL106" s="218"/>
      <c r="AM106" s="218"/>
      <c r="AN106" s="219"/>
      <c r="AO106" s="143">
        <v>0</v>
      </c>
      <c r="AP106" s="143"/>
      <c r="AQ106" s="143"/>
      <c r="AR106" s="143"/>
      <c r="AS106" s="143"/>
      <c r="AT106" s="143"/>
      <c r="AU106" s="143"/>
      <c r="AV106" s="143"/>
      <c r="AW106" s="143">
        <v>100</v>
      </c>
      <c r="AX106" s="143"/>
      <c r="AY106" s="143"/>
      <c r="AZ106" s="143"/>
      <c r="BA106" s="143"/>
      <c r="BB106" s="143"/>
      <c r="BC106" s="143"/>
      <c r="BD106" s="143"/>
      <c r="BE106" s="143">
        <v>100</v>
      </c>
      <c r="BF106" s="143"/>
      <c r="BG106" s="143"/>
      <c r="BH106" s="143"/>
      <c r="BI106" s="143"/>
      <c r="BJ106" s="143"/>
      <c r="BK106" s="143"/>
      <c r="BL106" s="143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29" t="s">
        <v>119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5"/>
      <c r="AO109" s="132" t="s">
        <v>121</v>
      </c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</row>
    <row r="110" spans="1:64" x14ac:dyDescent="0.2">
      <c r="W110" s="134" t="s">
        <v>5</v>
      </c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O110" s="134" t="s">
        <v>63</v>
      </c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</row>
    <row r="111" spans="1:64" ht="15.75" customHeight="1" x14ac:dyDescent="0.2">
      <c r="A111" s="135" t="s">
        <v>3</v>
      </c>
      <c r="B111" s="135"/>
      <c r="C111" s="135"/>
      <c r="D111" s="135"/>
      <c r="E111" s="135"/>
      <c r="F111" s="135"/>
    </row>
    <row r="112" spans="1:64" ht="13.15" customHeight="1" x14ac:dyDescent="0.2">
      <c r="A112" s="79" t="s">
        <v>118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</row>
    <row r="113" spans="1:59" x14ac:dyDescent="0.2">
      <c r="A113" s="138" t="s">
        <v>46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29" t="s">
        <v>120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5"/>
      <c r="AO115" s="132" t="s">
        <v>122</v>
      </c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</row>
    <row r="116" spans="1:59" x14ac:dyDescent="0.2">
      <c r="W116" s="134" t="s">
        <v>5</v>
      </c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O116" s="134" t="s">
        <v>63</v>
      </c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</row>
    <row r="117" spans="1:59" x14ac:dyDescent="0.2">
      <c r="A117" s="136">
        <v>45202</v>
      </c>
      <c r="B117" s="137"/>
      <c r="C117" s="137"/>
      <c r="D117" s="137"/>
      <c r="E117" s="137"/>
      <c r="F117" s="137"/>
      <c r="G117" s="137"/>
      <c r="H117" s="137"/>
    </row>
    <row r="118" spans="1:59" x14ac:dyDescent="0.2">
      <c r="A118" s="134" t="s">
        <v>44</v>
      </c>
      <c r="B118" s="134"/>
      <c r="C118" s="134"/>
      <c r="D118" s="134"/>
      <c r="E118" s="134"/>
      <c r="F118" s="134"/>
      <c r="G118" s="134"/>
      <c r="H118" s="134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06"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R73:AY73"/>
    <mergeCell ref="A74:C74"/>
    <mergeCell ref="D74:AA74"/>
    <mergeCell ref="AB74:AI74"/>
    <mergeCell ref="AJ74:AQ74"/>
    <mergeCell ref="AR74:AY74"/>
    <mergeCell ref="A63:C63"/>
    <mergeCell ref="D63:AB63"/>
    <mergeCell ref="AC63:AJ63"/>
    <mergeCell ref="AK63:AR63"/>
    <mergeCell ref="AS63:AZ63"/>
    <mergeCell ref="AR71:AY71"/>
    <mergeCell ref="A66:AY66"/>
    <mergeCell ref="A67:C68"/>
    <mergeCell ref="D67:AA68"/>
    <mergeCell ref="AB67:AI68"/>
    <mergeCell ref="AJ67:AQ68"/>
    <mergeCell ref="AR67:AY68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117:H117"/>
    <mergeCell ref="A118:H118"/>
    <mergeCell ref="A42:F42"/>
    <mergeCell ref="G42:BL42"/>
    <mergeCell ref="A43:F43"/>
    <mergeCell ref="G43:BL43"/>
    <mergeCell ref="A44:F44"/>
    <mergeCell ref="G44:BL44"/>
    <mergeCell ref="A112:AS112"/>
    <mergeCell ref="A113:AS113"/>
    <mergeCell ref="A115:V115"/>
    <mergeCell ref="W115:AM115"/>
    <mergeCell ref="AO115:BG115"/>
    <mergeCell ref="W116:AM116"/>
    <mergeCell ref="AO116:BG116"/>
    <mergeCell ref="A109:V109"/>
    <mergeCell ref="W109:AM109"/>
    <mergeCell ref="AO109:BG109"/>
    <mergeCell ref="W110:AM110"/>
    <mergeCell ref="AO110:BG110"/>
    <mergeCell ref="A111:F11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BL77"/>
    <mergeCell ref="A73:C73"/>
    <mergeCell ref="D73:AA73"/>
    <mergeCell ref="AB73:AI73"/>
    <mergeCell ref="AJ73:AQ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2:C72"/>
    <mergeCell ref="D72:AA72"/>
    <mergeCell ref="AB72:AI72"/>
    <mergeCell ref="AJ72:AQ72"/>
    <mergeCell ref="AR72:AY72"/>
    <mergeCell ref="A71:C71"/>
    <mergeCell ref="D71:AA71"/>
    <mergeCell ref="AB71:AI71"/>
    <mergeCell ref="AJ71:AQ71"/>
    <mergeCell ref="A52:C52"/>
    <mergeCell ref="D52:AB52"/>
    <mergeCell ref="AC52:AJ52"/>
    <mergeCell ref="AK52:AR52"/>
    <mergeCell ref="AS52:AZ52"/>
    <mergeCell ref="A65:BL65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B16:L16"/>
    <mergeCell ref="N16:AS16"/>
    <mergeCell ref="AU16:BB1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</mergeCells>
  <conditionalFormatting sqref="G81:L81">
    <cfRule type="cellIs" dxfId="245" priority="73" stopIfTrue="1" operator="equal">
      <formula>$G80</formula>
    </cfRule>
  </conditionalFormatting>
  <conditionalFormatting sqref="D52">
    <cfRule type="cellIs" dxfId="244" priority="74" stopIfTrue="1" operator="equal">
      <formula>$D51</formula>
    </cfRule>
  </conditionalFormatting>
  <conditionalFormatting sqref="A81:F81">
    <cfRule type="cellIs" dxfId="243" priority="75" stopIfTrue="1" operator="equal">
      <formula>0</formula>
    </cfRule>
  </conditionalFormatting>
  <conditionalFormatting sqref="D53">
    <cfRule type="cellIs" dxfId="242" priority="72" stopIfTrue="1" operator="equal">
      <formula>$D52</formula>
    </cfRule>
  </conditionalFormatting>
  <conditionalFormatting sqref="D54">
    <cfRule type="cellIs" dxfId="241" priority="71" stopIfTrue="1" operator="equal">
      <formula>$D53</formula>
    </cfRule>
  </conditionalFormatting>
  <conditionalFormatting sqref="D55">
    <cfRule type="cellIs" dxfId="240" priority="70" stopIfTrue="1" operator="equal">
      <formula>$D54</formula>
    </cfRule>
  </conditionalFormatting>
  <conditionalFormatting sqref="D56">
    <cfRule type="cellIs" dxfId="239" priority="69" stopIfTrue="1" operator="equal">
      <formula>$D55</formula>
    </cfRule>
  </conditionalFormatting>
  <conditionalFormatting sqref="D57">
    <cfRule type="cellIs" dxfId="238" priority="68" stopIfTrue="1" operator="equal">
      <formula>$D56</formula>
    </cfRule>
  </conditionalFormatting>
  <conditionalFormatting sqref="D58">
    <cfRule type="cellIs" dxfId="237" priority="67" stopIfTrue="1" operator="equal">
      <formula>$D57</formula>
    </cfRule>
  </conditionalFormatting>
  <conditionalFormatting sqref="D59">
    <cfRule type="cellIs" dxfId="236" priority="66" stopIfTrue="1" operator="equal">
      <formula>$D58</formula>
    </cfRule>
  </conditionalFormatting>
  <conditionalFormatting sqref="D60">
    <cfRule type="cellIs" dxfId="235" priority="65" stopIfTrue="1" operator="equal">
      <formula>$D59</formula>
    </cfRule>
  </conditionalFormatting>
  <conditionalFormatting sqref="D61">
    <cfRule type="cellIs" dxfId="234" priority="64" stopIfTrue="1" operator="equal">
      <formula>$D60</formula>
    </cfRule>
  </conditionalFormatting>
  <conditionalFormatting sqref="D62">
    <cfRule type="cellIs" dxfId="233" priority="63" stopIfTrue="1" operator="equal">
      <formula>$D61</formula>
    </cfRule>
  </conditionalFormatting>
  <conditionalFormatting sqref="D63">
    <cfRule type="cellIs" dxfId="232" priority="62" stopIfTrue="1" operator="equal">
      <formula>$D62</formula>
    </cfRule>
  </conditionalFormatting>
  <conditionalFormatting sqref="G82">
    <cfRule type="cellIs" dxfId="231" priority="59" stopIfTrue="1" operator="equal">
      <formula>$G81</formula>
    </cfRule>
  </conditionalFormatting>
  <conditionalFormatting sqref="A82:F82">
    <cfRule type="cellIs" dxfId="230" priority="60" stopIfTrue="1" operator="equal">
      <formula>0</formula>
    </cfRule>
  </conditionalFormatting>
  <conditionalFormatting sqref="G83">
    <cfRule type="cellIs" dxfId="229" priority="57" stopIfTrue="1" operator="equal">
      <formula>$G82</formula>
    </cfRule>
  </conditionalFormatting>
  <conditionalFormatting sqref="A83:F83">
    <cfRule type="cellIs" dxfId="228" priority="58" stopIfTrue="1" operator="equal">
      <formula>0</formula>
    </cfRule>
  </conditionalFormatting>
  <conditionalFormatting sqref="G84">
    <cfRule type="cellIs" dxfId="227" priority="55" stopIfTrue="1" operator="equal">
      <formula>$G83</formula>
    </cfRule>
  </conditionalFormatting>
  <conditionalFormatting sqref="A84:F84">
    <cfRule type="cellIs" dxfId="226" priority="56" stopIfTrue="1" operator="equal">
      <formula>0</formula>
    </cfRule>
  </conditionalFormatting>
  <conditionalFormatting sqref="G85">
    <cfRule type="cellIs" dxfId="225" priority="53" stopIfTrue="1" operator="equal">
      <formula>$G84</formula>
    </cfRule>
  </conditionalFormatting>
  <conditionalFormatting sqref="A85:F85">
    <cfRule type="cellIs" dxfId="224" priority="54" stopIfTrue="1" operator="equal">
      <formula>0</formula>
    </cfRule>
  </conditionalFormatting>
  <conditionalFormatting sqref="G86">
    <cfRule type="cellIs" dxfId="223" priority="51" stopIfTrue="1" operator="equal">
      <formula>$G85</formula>
    </cfRule>
  </conditionalFormatting>
  <conditionalFormatting sqref="A86:F86">
    <cfRule type="cellIs" dxfId="222" priority="52" stopIfTrue="1" operator="equal">
      <formula>0</formula>
    </cfRule>
  </conditionalFormatting>
  <conditionalFormatting sqref="G87">
    <cfRule type="cellIs" dxfId="221" priority="49" stopIfTrue="1" operator="equal">
      <formula>$G86</formula>
    </cfRule>
  </conditionalFormatting>
  <conditionalFormatting sqref="A87:F87">
    <cfRule type="cellIs" dxfId="220" priority="50" stopIfTrue="1" operator="equal">
      <formula>0</formula>
    </cfRule>
  </conditionalFormatting>
  <conditionalFormatting sqref="G88">
    <cfRule type="cellIs" dxfId="219" priority="47" stopIfTrue="1" operator="equal">
      <formula>$G87</formula>
    </cfRule>
  </conditionalFormatting>
  <conditionalFormatting sqref="A88:F88">
    <cfRule type="cellIs" dxfId="218" priority="48" stopIfTrue="1" operator="equal">
      <formula>0</formula>
    </cfRule>
  </conditionalFormatting>
  <conditionalFormatting sqref="G89">
    <cfRule type="cellIs" dxfId="217" priority="45" stopIfTrue="1" operator="equal">
      <formula>$G88</formula>
    </cfRule>
  </conditionalFormatting>
  <conditionalFormatting sqref="A89:F89">
    <cfRule type="cellIs" dxfId="216" priority="46" stopIfTrue="1" operator="equal">
      <formula>0</formula>
    </cfRule>
  </conditionalFormatting>
  <conditionalFormatting sqref="G90">
    <cfRule type="cellIs" dxfId="215" priority="43" stopIfTrue="1" operator="equal">
      <formula>$G89</formula>
    </cfRule>
  </conditionalFormatting>
  <conditionalFormatting sqref="A90:F90">
    <cfRule type="cellIs" dxfId="214" priority="44" stopIfTrue="1" operator="equal">
      <formula>0</formula>
    </cfRule>
  </conditionalFormatting>
  <conditionalFormatting sqref="G91">
    <cfRule type="cellIs" dxfId="213" priority="41" stopIfTrue="1" operator="equal">
      <formula>$G90</formula>
    </cfRule>
  </conditionalFormatting>
  <conditionalFormatting sqref="A91:F91">
    <cfRule type="cellIs" dxfId="212" priority="42" stopIfTrue="1" operator="equal">
      <formula>0</formula>
    </cfRule>
  </conditionalFormatting>
  <conditionalFormatting sqref="G92">
    <cfRule type="cellIs" dxfId="211" priority="39" stopIfTrue="1" operator="equal">
      <formula>$G91</formula>
    </cfRule>
  </conditionalFormatting>
  <conditionalFormatting sqref="A92:F92">
    <cfRule type="cellIs" dxfId="210" priority="40" stopIfTrue="1" operator="equal">
      <formula>0</formula>
    </cfRule>
  </conditionalFormatting>
  <conditionalFormatting sqref="G93">
    <cfRule type="cellIs" dxfId="209" priority="37" stopIfTrue="1" operator="equal">
      <formula>$G92</formula>
    </cfRule>
  </conditionalFormatting>
  <conditionalFormatting sqref="A93:F93">
    <cfRule type="cellIs" dxfId="208" priority="38" stopIfTrue="1" operator="equal">
      <formula>0</formula>
    </cfRule>
  </conditionalFormatting>
  <conditionalFormatting sqref="G94">
    <cfRule type="cellIs" dxfId="207" priority="35" stopIfTrue="1" operator="equal">
      <formula>$G93</formula>
    </cfRule>
  </conditionalFormatting>
  <conditionalFormatting sqref="A94:F94">
    <cfRule type="cellIs" dxfId="206" priority="36" stopIfTrue="1" operator="equal">
      <formula>0</formula>
    </cfRule>
  </conditionalFormatting>
  <conditionalFormatting sqref="G95">
    <cfRule type="cellIs" dxfId="205" priority="33" stopIfTrue="1" operator="equal">
      <formula>$G94</formula>
    </cfRule>
  </conditionalFormatting>
  <conditionalFormatting sqref="A95:F95">
    <cfRule type="cellIs" dxfId="204" priority="34" stopIfTrue="1" operator="equal">
      <formula>0</formula>
    </cfRule>
  </conditionalFormatting>
  <conditionalFormatting sqref="G96">
    <cfRule type="cellIs" dxfId="203" priority="31" stopIfTrue="1" operator="equal">
      <formula>$G95</formula>
    </cfRule>
  </conditionalFormatting>
  <conditionalFormatting sqref="A96:F96">
    <cfRule type="cellIs" dxfId="202" priority="32" stopIfTrue="1" operator="equal">
      <formula>0</formula>
    </cfRule>
  </conditionalFormatting>
  <conditionalFormatting sqref="G97">
    <cfRule type="cellIs" dxfId="201" priority="29" stopIfTrue="1" operator="equal">
      <formula>$G96</formula>
    </cfRule>
  </conditionalFormatting>
  <conditionalFormatting sqref="A97:F97">
    <cfRule type="cellIs" dxfId="200" priority="30" stopIfTrue="1" operator="equal">
      <formula>0</formula>
    </cfRule>
  </conditionalFormatting>
  <conditionalFormatting sqref="G98">
    <cfRule type="cellIs" dxfId="199" priority="27" stopIfTrue="1" operator="equal">
      <formula>$G97</formula>
    </cfRule>
  </conditionalFormatting>
  <conditionalFormatting sqref="A98:F98">
    <cfRule type="cellIs" dxfId="198" priority="28" stopIfTrue="1" operator="equal">
      <formula>0</formula>
    </cfRule>
  </conditionalFormatting>
  <conditionalFormatting sqref="G99">
    <cfRule type="cellIs" dxfId="197" priority="25" stopIfTrue="1" operator="equal">
      <formula>$G98</formula>
    </cfRule>
  </conditionalFormatting>
  <conditionalFormatting sqref="A99:F99">
    <cfRule type="cellIs" dxfId="196" priority="26" stopIfTrue="1" operator="equal">
      <formula>0</formula>
    </cfRule>
  </conditionalFormatting>
  <conditionalFormatting sqref="G100">
    <cfRule type="cellIs" dxfId="195" priority="23" stopIfTrue="1" operator="equal">
      <formula>$G99</formula>
    </cfRule>
  </conditionalFormatting>
  <conditionalFormatting sqref="A100:F100">
    <cfRule type="cellIs" dxfId="194" priority="24" stopIfTrue="1" operator="equal">
      <formula>0</formula>
    </cfRule>
  </conditionalFormatting>
  <conditionalFormatting sqref="G101">
    <cfRule type="cellIs" dxfId="193" priority="21" stopIfTrue="1" operator="equal">
      <formula>$G100</formula>
    </cfRule>
  </conditionalFormatting>
  <conditionalFormatting sqref="A101:F101">
    <cfRule type="cellIs" dxfId="192" priority="22" stopIfTrue="1" operator="equal">
      <formula>0</formula>
    </cfRule>
  </conditionalFormatting>
  <conditionalFormatting sqref="G102">
    <cfRule type="cellIs" dxfId="191" priority="19" stopIfTrue="1" operator="equal">
      <formula>$G101</formula>
    </cfRule>
  </conditionalFormatting>
  <conditionalFormatting sqref="A102:F102">
    <cfRule type="cellIs" dxfId="190" priority="20" stopIfTrue="1" operator="equal">
      <formula>0</formula>
    </cfRule>
  </conditionalFormatting>
  <conditionalFormatting sqref="G103">
    <cfRule type="cellIs" dxfId="189" priority="17" stopIfTrue="1" operator="equal">
      <formula>$G102</formula>
    </cfRule>
  </conditionalFormatting>
  <conditionalFormatting sqref="A103:F103">
    <cfRule type="cellIs" dxfId="188" priority="18" stopIfTrue="1" operator="equal">
      <formula>0</formula>
    </cfRule>
  </conditionalFormatting>
  <conditionalFormatting sqref="G104">
    <cfRule type="cellIs" dxfId="187" priority="15" stopIfTrue="1" operator="equal">
      <formula>$G103</formula>
    </cfRule>
  </conditionalFormatting>
  <conditionalFormatting sqref="A104:F104">
    <cfRule type="cellIs" dxfId="186" priority="16" stopIfTrue="1" operator="equal">
      <formula>0</formula>
    </cfRule>
  </conditionalFormatting>
  <conditionalFormatting sqref="G105">
    <cfRule type="cellIs" dxfId="185" priority="13" stopIfTrue="1" operator="equal">
      <formula>$G104</formula>
    </cfRule>
  </conditionalFormatting>
  <conditionalFormatting sqref="A105:F105">
    <cfRule type="cellIs" dxfId="184" priority="14" stopIfTrue="1" operator="equal">
      <formula>0</formula>
    </cfRule>
  </conditionalFormatting>
  <conditionalFormatting sqref="G106">
    <cfRule type="cellIs" dxfId="183" priority="11" stopIfTrue="1" operator="equal">
      <formula>$G105</formula>
    </cfRule>
  </conditionalFormatting>
  <conditionalFormatting sqref="A106:F106">
    <cfRule type="cellIs" dxfId="182" priority="1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2"/>
  <sheetViews>
    <sheetView topLeftCell="A44" zoomScaleNormal="100" zoomScaleSheetLayoutView="100" workbookViewId="0">
      <selection activeCell="X64" sqref="A1:XFD1048576"/>
    </sheetView>
  </sheetViews>
  <sheetFormatPr defaultRowHeight="12.75" x14ac:dyDescent="0.2"/>
  <cols>
    <col min="1" max="54" width="2.85546875" style="39" customWidth="1"/>
    <col min="55" max="55" width="3.5703125" style="39" customWidth="1"/>
    <col min="56" max="65" width="2.85546875" style="39" customWidth="1"/>
    <col min="66" max="77" width="3" style="39" customWidth="1"/>
    <col min="78" max="78" width="4.5703125" style="39" customWidth="1"/>
    <col min="79" max="79" width="5.28515625" style="39" hidden="1" customWidth="1"/>
    <col min="80" max="16384" width="9.140625" style="39"/>
  </cols>
  <sheetData>
    <row r="1" spans="1:77" ht="44.25" customHeight="1" x14ac:dyDescent="0.2">
      <c r="AO1" s="144" t="s">
        <v>34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7" ht="15.95" customHeight="1" x14ac:dyDescent="0.2">
      <c r="AO2" s="145" t="s">
        <v>0</v>
      </c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77" ht="15" customHeight="1" x14ac:dyDescent="0.2">
      <c r="AO3" s="146" t="s">
        <v>116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32.1" customHeight="1" x14ac:dyDescent="0.2">
      <c r="AO4" s="148" t="s">
        <v>117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7" x14ac:dyDescent="0.2">
      <c r="AO5" s="150" t="s">
        <v>20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7" ht="7.5" customHeight="1" x14ac:dyDescent="0.2"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</row>
    <row r="7" spans="1:77" ht="12.75" customHeight="1" x14ac:dyDescent="0.2">
      <c r="AO7" s="157" t="s">
        <v>254</v>
      </c>
      <c r="AP7" s="147"/>
      <c r="AQ7" s="147"/>
      <c r="AR7" s="147"/>
      <c r="AS7" s="147"/>
      <c r="AT7" s="147"/>
      <c r="AU7" s="147"/>
      <c r="AV7" s="39" t="s">
        <v>61</v>
      </c>
      <c r="AW7" s="157" t="s">
        <v>255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40"/>
      <c r="AP8" s="40"/>
      <c r="AQ8" s="40"/>
      <c r="AR8" s="40"/>
      <c r="AS8" s="40"/>
      <c r="AT8" s="40"/>
      <c r="AU8" s="40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10" spans="1:77" ht="15.75" customHeight="1" x14ac:dyDescent="0.2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126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s="46" customFormat="1" ht="28.5" customHeight="1" x14ac:dyDescent="0.2">
      <c r="A13" s="43" t="s">
        <v>51</v>
      </c>
      <c r="B13" s="154" t="s">
        <v>115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4"/>
      <c r="N13" s="156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45"/>
      <c r="AU13" s="154" t="s">
        <v>123</v>
      </c>
      <c r="AV13" s="155"/>
      <c r="AW13" s="155"/>
      <c r="AX13" s="155"/>
      <c r="AY13" s="155"/>
      <c r="AZ13" s="155"/>
      <c r="BA13" s="155"/>
      <c r="BB13" s="15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</row>
    <row r="14" spans="1:77" s="46" customFormat="1" ht="24" customHeight="1" x14ac:dyDescent="0.2">
      <c r="A14" s="47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47"/>
      <c r="N14" s="153" t="s">
        <v>60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47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46" customFormat="1" x14ac:dyDescent="0.2">
      <c r="BE15" s="48"/>
      <c r="BF15" s="48"/>
      <c r="BG15" s="48"/>
      <c r="BH15" s="48"/>
      <c r="BI15" s="48"/>
      <c r="BJ15" s="48"/>
      <c r="BK15" s="48"/>
      <c r="BL15" s="48"/>
    </row>
    <row r="16" spans="1:77" s="46" customFormat="1" ht="28.5" customHeight="1" x14ac:dyDescent="0.2">
      <c r="A16" s="49" t="s">
        <v>4</v>
      </c>
      <c r="B16" s="154" t="s">
        <v>130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4"/>
      <c r="N16" s="156" t="s">
        <v>129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5"/>
      <c r="AU16" s="154" t="s">
        <v>123</v>
      </c>
      <c r="AV16" s="155"/>
      <c r="AW16" s="155"/>
      <c r="AX16" s="155"/>
      <c r="AY16" s="155"/>
      <c r="AZ16" s="155"/>
      <c r="BA16" s="155"/>
      <c r="BB16" s="155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</row>
    <row r="17" spans="1:79" s="46" customFormat="1" ht="24" customHeight="1" x14ac:dyDescent="0.2">
      <c r="A17" s="5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47"/>
      <c r="N17" s="153" t="s">
        <v>59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47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54"/>
      <c r="BD17" s="54"/>
      <c r="BE17" s="54"/>
      <c r="BF17" s="54"/>
      <c r="BG17" s="54"/>
      <c r="BH17" s="54"/>
      <c r="BI17" s="54"/>
      <c r="BJ17" s="54"/>
      <c r="BK17" s="55"/>
      <c r="BL17" s="54"/>
      <c r="BM17" s="52"/>
      <c r="BN17" s="52"/>
      <c r="BO17" s="52"/>
      <c r="BP17" s="54"/>
      <c r="BQ17" s="54"/>
      <c r="BR17" s="54"/>
      <c r="BS17" s="54"/>
      <c r="BT17" s="54"/>
      <c r="BU17" s="54"/>
      <c r="BV17" s="54"/>
      <c r="BW17" s="54"/>
    </row>
    <row r="18" spans="1:79" s="46" customFormat="1" x14ac:dyDescent="0.2"/>
    <row r="19" spans="1:79" s="46" customFormat="1" ht="42.75" customHeight="1" x14ac:dyDescent="0.2">
      <c r="A19" s="43" t="s">
        <v>52</v>
      </c>
      <c r="B19" s="154" t="s">
        <v>203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205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50"/>
      <c r="AA19" s="154" t="s">
        <v>206</v>
      </c>
      <c r="AB19" s="155"/>
      <c r="AC19" s="155"/>
      <c r="AD19" s="155"/>
      <c r="AE19" s="155"/>
      <c r="AF19" s="155"/>
      <c r="AG19" s="155"/>
      <c r="AH19" s="155"/>
      <c r="AI19" s="155"/>
      <c r="AJ19" s="50"/>
      <c r="AK19" s="160" t="s">
        <v>204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50"/>
      <c r="BE19" s="154" t="s">
        <v>124</v>
      </c>
      <c r="BF19" s="155"/>
      <c r="BG19" s="155"/>
      <c r="BH19" s="155"/>
      <c r="BI19" s="155"/>
      <c r="BJ19" s="155"/>
      <c r="BK19" s="155"/>
      <c r="BL19" s="155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</row>
    <row r="20" spans="1:79" s="4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54"/>
      <c r="AA20" s="159" t="s">
        <v>56</v>
      </c>
      <c r="AB20" s="159"/>
      <c r="AC20" s="159"/>
      <c r="AD20" s="159"/>
      <c r="AE20" s="159"/>
      <c r="AF20" s="159"/>
      <c r="AG20" s="159"/>
      <c r="AH20" s="159"/>
      <c r="AI20" s="159"/>
      <c r="AJ20" s="54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54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ht="6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168" t="s">
        <v>49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>
        <f>AS22+I23</f>
        <v>105349526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70" t="s">
        <v>50</v>
      </c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69">
        <v>49258920</v>
      </c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2" t="s">
        <v>22</v>
      </c>
      <c r="BE22" s="162"/>
      <c r="BF22" s="162"/>
      <c r="BG22" s="162"/>
      <c r="BH22" s="162"/>
      <c r="BI22" s="162"/>
      <c r="BJ22" s="162"/>
      <c r="BK22" s="162"/>
      <c r="BL22" s="162"/>
    </row>
    <row r="23" spans="1:79" ht="24.95" customHeight="1" x14ac:dyDescent="0.2">
      <c r="A23" s="162" t="s">
        <v>62</v>
      </c>
      <c r="B23" s="162"/>
      <c r="C23" s="162"/>
      <c r="D23" s="162"/>
      <c r="E23" s="162"/>
      <c r="F23" s="162"/>
      <c r="G23" s="162"/>
      <c r="H23" s="162"/>
      <c r="I23" s="169">
        <v>56090606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2" t="s">
        <v>23</v>
      </c>
      <c r="U23" s="162"/>
      <c r="V23" s="162"/>
      <c r="W23" s="162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9"/>
      <c r="AP23" s="59"/>
      <c r="AQ23" s="59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9"/>
      <c r="BE23" s="59"/>
      <c r="BF23" s="59"/>
      <c r="BG23" s="59"/>
      <c r="BH23" s="59"/>
      <c r="BI23" s="59"/>
      <c r="BJ23" s="56"/>
      <c r="BK23" s="56"/>
      <c r="BL23" s="56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57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9"/>
      <c r="AP24" s="59"/>
      <c r="AQ24" s="59"/>
      <c r="AR24" s="59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9"/>
      <c r="BE24" s="59"/>
      <c r="BF24" s="59"/>
      <c r="BG24" s="59"/>
      <c r="BH24" s="59"/>
      <c r="BI24" s="59"/>
      <c r="BJ24" s="56"/>
      <c r="BK24" s="56"/>
      <c r="BL24" s="56"/>
    </row>
    <row r="25" spans="1:79" ht="15.75" customHeight="1" x14ac:dyDescent="0.2">
      <c r="A25" s="145" t="s">
        <v>36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</row>
    <row r="26" spans="1:79" ht="173.25" customHeight="1" x14ac:dyDescent="0.2">
      <c r="A26" s="161" t="s">
        <v>201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79" ht="7.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 x14ac:dyDescent="0.2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</row>
    <row r="29" spans="1:79" ht="14.25" customHeight="1" x14ac:dyDescent="0.2">
      <c r="A29" s="163" t="s">
        <v>27</v>
      </c>
      <c r="B29" s="163"/>
      <c r="C29" s="163"/>
      <c r="D29" s="163"/>
      <c r="E29" s="163"/>
      <c r="F29" s="163"/>
      <c r="G29" s="164" t="s">
        <v>39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</row>
    <row r="30" spans="1:79" ht="15.75" hidden="1" x14ac:dyDescent="0.2">
      <c r="A30" s="167">
        <v>1</v>
      </c>
      <c r="B30" s="167"/>
      <c r="C30" s="167"/>
      <c r="D30" s="167"/>
      <c r="E30" s="167"/>
      <c r="F30" s="167"/>
      <c r="G30" s="164">
        <v>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</row>
    <row r="31" spans="1:79" ht="10.5" hidden="1" customHeight="1" x14ac:dyDescent="0.2">
      <c r="A31" s="171" t="s">
        <v>32</v>
      </c>
      <c r="B31" s="171"/>
      <c r="C31" s="171"/>
      <c r="D31" s="171"/>
      <c r="E31" s="171"/>
      <c r="F31" s="171"/>
      <c r="G31" s="172" t="s">
        <v>7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4"/>
      <c r="CA31" s="39" t="s">
        <v>48</v>
      </c>
    </row>
    <row r="32" spans="1:79" ht="15" customHeight="1" x14ac:dyDescent="0.2">
      <c r="A32" s="171">
        <v>1</v>
      </c>
      <c r="B32" s="171"/>
      <c r="C32" s="171"/>
      <c r="D32" s="171"/>
      <c r="E32" s="171"/>
      <c r="F32" s="171"/>
      <c r="G32" s="175" t="s">
        <v>172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7"/>
      <c r="CA32" s="39" t="s">
        <v>47</v>
      </c>
    </row>
    <row r="33" spans="1:79" ht="9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95" customHeight="1" x14ac:dyDescent="0.2">
      <c r="A34" s="162" t="s">
        <v>37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</row>
    <row r="35" spans="1:79" ht="15.95" customHeight="1" x14ac:dyDescent="0.2">
      <c r="A35" s="161" t="s">
        <v>202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</row>
    <row r="36" spans="1:79" ht="12.7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75" customHeight="1" x14ac:dyDescent="0.2">
      <c r="A37" s="162" t="s">
        <v>38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</row>
    <row r="38" spans="1:79" ht="19.5" customHeight="1" x14ac:dyDescent="0.2">
      <c r="A38" s="163" t="s">
        <v>27</v>
      </c>
      <c r="B38" s="163"/>
      <c r="C38" s="163"/>
      <c r="D38" s="163"/>
      <c r="E38" s="163"/>
      <c r="F38" s="163"/>
      <c r="G38" s="164" t="s">
        <v>24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</row>
    <row r="39" spans="1:79" ht="15.75" hidden="1" x14ac:dyDescent="0.2">
      <c r="A39" s="167">
        <v>1</v>
      </c>
      <c r="B39" s="167"/>
      <c r="C39" s="167"/>
      <c r="D39" s="167"/>
      <c r="E39" s="167"/>
      <c r="F39" s="167"/>
      <c r="G39" s="164">
        <v>2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</row>
    <row r="40" spans="1:79" ht="10.5" hidden="1" customHeight="1" x14ac:dyDescent="0.2">
      <c r="A40" s="171" t="s">
        <v>6</v>
      </c>
      <c r="B40" s="171"/>
      <c r="C40" s="171"/>
      <c r="D40" s="171"/>
      <c r="E40" s="171"/>
      <c r="F40" s="171"/>
      <c r="G40" s="172" t="s">
        <v>7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4"/>
      <c r="CA40" s="39" t="s">
        <v>11</v>
      </c>
    </row>
    <row r="41" spans="1:79" ht="12.75" customHeight="1" x14ac:dyDescent="0.2">
      <c r="A41" s="171">
        <v>1</v>
      </c>
      <c r="B41" s="171"/>
      <c r="C41" s="171"/>
      <c r="D41" s="171"/>
      <c r="E41" s="171"/>
      <c r="F41" s="171"/>
      <c r="G41" s="175" t="s">
        <v>173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7"/>
      <c r="CA41" s="39" t="s">
        <v>12</v>
      </c>
    </row>
    <row r="42" spans="1:79" ht="12.75" customHeight="1" x14ac:dyDescent="0.2">
      <c r="A42" s="171">
        <v>2</v>
      </c>
      <c r="B42" s="171"/>
      <c r="C42" s="171"/>
      <c r="D42" s="171"/>
      <c r="E42" s="171"/>
      <c r="F42" s="171"/>
      <c r="G42" s="175" t="s">
        <v>74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7"/>
    </row>
    <row r="43" spans="1:79" ht="12.75" customHeight="1" x14ac:dyDescent="0.2">
      <c r="A43" s="171">
        <v>3</v>
      </c>
      <c r="B43" s="171"/>
      <c r="C43" s="171"/>
      <c r="D43" s="171"/>
      <c r="E43" s="171"/>
      <c r="F43" s="171"/>
      <c r="G43" s="175" t="s">
        <v>174</v>
      </c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7"/>
    </row>
    <row r="44" spans="1:79" ht="12.75" customHeight="1" x14ac:dyDescent="0.2">
      <c r="A44" s="171">
        <v>4</v>
      </c>
      <c r="B44" s="171"/>
      <c r="C44" s="171"/>
      <c r="D44" s="171"/>
      <c r="E44" s="171"/>
      <c r="F44" s="171"/>
      <c r="G44" s="175" t="s">
        <v>175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7"/>
    </row>
    <row r="45" spans="1:79" x14ac:dyDescent="0.2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</row>
    <row r="46" spans="1:79" ht="15.75" customHeight="1" x14ac:dyDescent="0.2">
      <c r="A46" s="162" t="s">
        <v>40</v>
      </c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79" ht="15" customHeight="1" x14ac:dyDescent="0.2">
      <c r="A47" s="178" t="s">
        <v>125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66"/>
      <c r="BB47" s="66"/>
      <c r="BC47" s="66"/>
      <c r="BD47" s="66"/>
      <c r="BE47" s="66"/>
      <c r="BF47" s="66"/>
      <c r="BG47" s="66"/>
      <c r="BH47" s="66"/>
      <c r="BI47" s="67"/>
      <c r="BJ47" s="67"/>
      <c r="BK47" s="67"/>
      <c r="BL47" s="67"/>
    </row>
    <row r="48" spans="1:79" ht="9.75" customHeight="1" x14ac:dyDescent="0.2">
      <c r="A48" s="167" t="s">
        <v>27</v>
      </c>
      <c r="B48" s="167"/>
      <c r="C48" s="167"/>
      <c r="D48" s="179" t="s">
        <v>25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1"/>
      <c r="AC48" s="167" t="s">
        <v>28</v>
      </c>
      <c r="AD48" s="167"/>
      <c r="AE48" s="167"/>
      <c r="AF48" s="167"/>
      <c r="AG48" s="167"/>
      <c r="AH48" s="167"/>
      <c r="AI48" s="167"/>
      <c r="AJ48" s="167"/>
      <c r="AK48" s="167" t="s">
        <v>29</v>
      </c>
      <c r="AL48" s="167"/>
      <c r="AM48" s="167"/>
      <c r="AN48" s="167"/>
      <c r="AO48" s="167"/>
      <c r="AP48" s="167"/>
      <c r="AQ48" s="167"/>
      <c r="AR48" s="167"/>
      <c r="AS48" s="167" t="s">
        <v>26</v>
      </c>
      <c r="AT48" s="167"/>
      <c r="AU48" s="167"/>
      <c r="AV48" s="167"/>
      <c r="AW48" s="167"/>
      <c r="AX48" s="167"/>
      <c r="AY48" s="167"/>
      <c r="AZ48" s="167"/>
      <c r="BA48" s="68"/>
      <c r="BB48" s="68"/>
      <c r="BC48" s="68"/>
      <c r="BD48" s="68"/>
      <c r="BE48" s="68"/>
      <c r="BF48" s="68"/>
      <c r="BG48" s="68"/>
      <c r="BH48" s="68"/>
    </row>
    <row r="49" spans="1:79" ht="15.75" customHeight="1" x14ac:dyDescent="0.2">
      <c r="A49" s="167"/>
      <c r="B49" s="167"/>
      <c r="C49" s="167"/>
      <c r="D49" s="182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4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68"/>
      <c r="BB49" s="68"/>
      <c r="BC49" s="68"/>
      <c r="BD49" s="68"/>
      <c r="BE49" s="68"/>
      <c r="BF49" s="68"/>
      <c r="BG49" s="68"/>
      <c r="BH49" s="68"/>
    </row>
    <row r="50" spans="1:79" ht="15.75" x14ac:dyDescent="0.2">
      <c r="A50" s="167">
        <v>1</v>
      </c>
      <c r="B50" s="167"/>
      <c r="C50" s="167"/>
      <c r="D50" s="185">
        <v>2</v>
      </c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7"/>
      <c r="AC50" s="167">
        <v>3</v>
      </c>
      <c r="AD50" s="167"/>
      <c r="AE50" s="167"/>
      <c r="AF50" s="167"/>
      <c r="AG50" s="167"/>
      <c r="AH50" s="167"/>
      <c r="AI50" s="167"/>
      <c r="AJ50" s="167"/>
      <c r="AK50" s="167">
        <v>4</v>
      </c>
      <c r="AL50" s="167"/>
      <c r="AM50" s="167"/>
      <c r="AN50" s="167"/>
      <c r="AO50" s="167"/>
      <c r="AP50" s="167"/>
      <c r="AQ50" s="167"/>
      <c r="AR50" s="167"/>
      <c r="AS50" s="167">
        <v>5</v>
      </c>
      <c r="AT50" s="167"/>
      <c r="AU50" s="167"/>
      <c r="AV50" s="167"/>
      <c r="AW50" s="167"/>
      <c r="AX50" s="167"/>
      <c r="AY50" s="167"/>
      <c r="AZ50" s="167"/>
      <c r="BA50" s="68"/>
      <c r="BB50" s="68"/>
      <c r="BC50" s="68"/>
      <c r="BD50" s="68"/>
      <c r="BE50" s="68"/>
      <c r="BF50" s="68"/>
      <c r="BG50" s="68"/>
      <c r="BH50" s="68"/>
    </row>
    <row r="51" spans="1:79" s="71" customFormat="1" ht="12.75" hidden="1" customHeight="1" x14ac:dyDescent="0.2">
      <c r="A51" s="171" t="s">
        <v>6</v>
      </c>
      <c r="B51" s="171"/>
      <c r="C51" s="171"/>
      <c r="D51" s="188" t="s">
        <v>7</v>
      </c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90"/>
      <c r="AC51" s="191" t="s">
        <v>8</v>
      </c>
      <c r="AD51" s="191"/>
      <c r="AE51" s="191"/>
      <c r="AF51" s="191"/>
      <c r="AG51" s="191"/>
      <c r="AH51" s="191"/>
      <c r="AI51" s="191"/>
      <c r="AJ51" s="191"/>
      <c r="AK51" s="191" t="s">
        <v>9</v>
      </c>
      <c r="AL51" s="191"/>
      <c r="AM51" s="191"/>
      <c r="AN51" s="191"/>
      <c r="AO51" s="191"/>
      <c r="AP51" s="191"/>
      <c r="AQ51" s="191"/>
      <c r="AR51" s="191"/>
      <c r="AS51" s="192" t="s">
        <v>10</v>
      </c>
      <c r="AT51" s="191"/>
      <c r="AU51" s="191"/>
      <c r="AV51" s="191"/>
      <c r="AW51" s="191"/>
      <c r="AX51" s="191"/>
      <c r="AY51" s="191"/>
      <c r="AZ51" s="191"/>
      <c r="BA51" s="69"/>
      <c r="BB51" s="70"/>
      <c r="BC51" s="70"/>
      <c r="BD51" s="70"/>
      <c r="BE51" s="70"/>
      <c r="BF51" s="70"/>
      <c r="BG51" s="70"/>
      <c r="BH51" s="70"/>
      <c r="CA51" s="71" t="s">
        <v>13</v>
      </c>
    </row>
    <row r="52" spans="1:79" ht="12.75" customHeight="1" x14ac:dyDescent="0.2">
      <c r="A52" s="171">
        <v>1</v>
      </c>
      <c r="B52" s="171"/>
      <c r="C52" s="171"/>
      <c r="D52" s="175" t="s">
        <v>75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7"/>
      <c r="AC52" s="143">
        <v>15413367</v>
      </c>
      <c r="AD52" s="143"/>
      <c r="AE52" s="143"/>
      <c r="AF52" s="143"/>
      <c r="AG52" s="143"/>
      <c r="AH52" s="143"/>
      <c r="AI52" s="143"/>
      <c r="AJ52" s="143"/>
      <c r="AK52" s="143">
        <v>0</v>
      </c>
      <c r="AL52" s="143"/>
      <c r="AM52" s="143"/>
      <c r="AN52" s="143"/>
      <c r="AO52" s="143"/>
      <c r="AP52" s="143"/>
      <c r="AQ52" s="143"/>
      <c r="AR52" s="143"/>
      <c r="AS52" s="143">
        <f t="shared" ref="AS52:AS63" si="0">AC52+AK52</f>
        <v>15413367</v>
      </c>
      <c r="AT52" s="143"/>
      <c r="AU52" s="143"/>
      <c r="AV52" s="143"/>
      <c r="AW52" s="143"/>
      <c r="AX52" s="143"/>
      <c r="AY52" s="143"/>
      <c r="AZ52" s="143"/>
      <c r="BA52" s="72"/>
      <c r="BB52" s="72"/>
      <c r="BC52" s="72"/>
      <c r="BD52" s="72"/>
      <c r="BE52" s="72"/>
      <c r="BF52" s="72"/>
      <c r="BG52" s="72"/>
      <c r="BH52" s="72"/>
      <c r="CA52" s="39" t="s">
        <v>14</v>
      </c>
    </row>
    <row r="53" spans="1:79" ht="12.75" customHeight="1" x14ac:dyDescent="0.2">
      <c r="A53" s="171">
        <v>2</v>
      </c>
      <c r="B53" s="171"/>
      <c r="C53" s="171"/>
      <c r="D53" s="175" t="s">
        <v>76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7"/>
      <c r="AC53" s="143">
        <v>3390921</v>
      </c>
      <c r="AD53" s="143"/>
      <c r="AE53" s="143"/>
      <c r="AF53" s="143"/>
      <c r="AG53" s="143"/>
      <c r="AH53" s="143"/>
      <c r="AI53" s="143"/>
      <c r="AJ53" s="143"/>
      <c r="AK53" s="143">
        <v>0</v>
      </c>
      <c r="AL53" s="143"/>
      <c r="AM53" s="143"/>
      <c r="AN53" s="143"/>
      <c r="AO53" s="143"/>
      <c r="AP53" s="143"/>
      <c r="AQ53" s="143"/>
      <c r="AR53" s="143"/>
      <c r="AS53" s="143">
        <f t="shared" ref="AS53:AS62" si="1">AC53+AK53</f>
        <v>3390921</v>
      </c>
      <c r="AT53" s="143"/>
      <c r="AU53" s="143"/>
      <c r="AV53" s="143"/>
      <c r="AW53" s="143"/>
      <c r="AX53" s="143"/>
      <c r="AY53" s="143"/>
      <c r="AZ53" s="143"/>
      <c r="BA53" s="72"/>
      <c r="BB53" s="72"/>
      <c r="BC53" s="72"/>
      <c r="BD53" s="72"/>
      <c r="BE53" s="72"/>
      <c r="BF53" s="72"/>
      <c r="BG53" s="72"/>
      <c r="BH53" s="72"/>
    </row>
    <row r="54" spans="1:79" ht="12.75" customHeight="1" x14ac:dyDescent="0.2">
      <c r="A54" s="171">
        <v>3</v>
      </c>
      <c r="B54" s="171"/>
      <c r="C54" s="171"/>
      <c r="D54" s="175" t="s">
        <v>77</v>
      </c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7"/>
      <c r="AC54" s="143">
        <v>2795396</v>
      </c>
      <c r="AD54" s="143"/>
      <c r="AE54" s="143"/>
      <c r="AF54" s="143"/>
      <c r="AG54" s="143"/>
      <c r="AH54" s="143"/>
      <c r="AI54" s="143"/>
      <c r="AJ54" s="143"/>
      <c r="AK54" s="143">
        <v>0</v>
      </c>
      <c r="AL54" s="143"/>
      <c r="AM54" s="143"/>
      <c r="AN54" s="143"/>
      <c r="AO54" s="143"/>
      <c r="AP54" s="143"/>
      <c r="AQ54" s="143"/>
      <c r="AR54" s="143"/>
      <c r="AS54" s="143">
        <f t="shared" si="1"/>
        <v>2795396</v>
      </c>
      <c r="AT54" s="143"/>
      <c r="AU54" s="143"/>
      <c r="AV54" s="143"/>
      <c r="AW54" s="143"/>
      <c r="AX54" s="143"/>
      <c r="AY54" s="143"/>
      <c r="AZ54" s="143"/>
      <c r="BA54" s="72"/>
      <c r="BB54" s="72"/>
      <c r="BC54" s="72"/>
      <c r="BD54" s="72"/>
      <c r="BE54" s="72"/>
      <c r="BF54" s="72"/>
      <c r="BG54" s="72"/>
      <c r="BH54" s="72"/>
    </row>
    <row r="55" spans="1:79" ht="12.75" customHeight="1" x14ac:dyDescent="0.2">
      <c r="A55" s="171">
        <v>4</v>
      </c>
      <c r="B55" s="171"/>
      <c r="C55" s="171"/>
      <c r="D55" s="175" t="s">
        <v>137</v>
      </c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7"/>
      <c r="AC55" s="143">
        <v>3029</v>
      </c>
      <c r="AD55" s="143"/>
      <c r="AE55" s="143"/>
      <c r="AF55" s="143"/>
      <c r="AG55" s="143"/>
      <c r="AH55" s="143"/>
      <c r="AI55" s="143"/>
      <c r="AJ55" s="143"/>
      <c r="AK55" s="143">
        <v>0</v>
      </c>
      <c r="AL55" s="143"/>
      <c r="AM55" s="143"/>
      <c r="AN55" s="143"/>
      <c r="AO55" s="143"/>
      <c r="AP55" s="143"/>
      <c r="AQ55" s="143"/>
      <c r="AR55" s="143"/>
      <c r="AS55" s="143">
        <f t="shared" si="1"/>
        <v>3029</v>
      </c>
      <c r="AT55" s="143"/>
      <c r="AU55" s="143"/>
      <c r="AV55" s="143"/>
      <c r="AW55" s="143"/>
      <c r="AX55" s="143"/>
      <c r="AY55" s="143"/>
      <c r="AZ55" s="143"/>
      <c r="BA55" s="72"/>
      <c r="BB55" s="72"/>
      <c r="BC55" s="72"/>
      <c r="BD55" s="72"/>
      <c r="BE55" s="72"/>
      <c r="BF55" s="72"/>
      <c r="BG55" s="72"/>
      <c r="BH55" s="72"/>
    </row>
    <row r="56" spans="1:79" ht="12.75" customHeight="1" x14ac:dyDescent="0.2">
      <c r="A56" s="171">
        <v>5</v>
      </c>
      <c r="B56" s="171"/>
      <c r="C56" s="171"/>
      <c r="D56" s="175" t="s">
        <v>138</v>
      </c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7"/>
      <c r="AC56" s="143">
        <v>1617229</v>
      </c>
      <c r="AD56" s="143"/>
      <c r="AE56" s="143"/>
      <c r="AF56" s="143"/>
      <c r="AG56" s="143"/>
      <c r="AH56" s="143"/>
      <c r="AI56" s="143"/>
      <c r="AJ56" s="143"/>
      <c r="AK56" s="143">
        <v>0</v>
      </c>
      <c r="AL56" s="143"/>
      <c r="AM56" s="143"/>
      <c r="AN56" s="143"/>
      <c r="AO56" s="143"/>
      <c r="AP56" s="143"/>
      <c r="AQ56" s="143"/>
      <c r="AR56" s="143"/>
      <c r="AS56" s="143">
        <f t="shared" si="1"/>
        <v>1617229</v>
      </c>
      <c r="AT56" s="143"/>
      <c r="AU56" s="143"/>
      <c r="AV56" s="143"/>
      <c r="AW56" s="143"/>
      <c r="AX56" s="143"/>
      <c r="AY56" s="143"/>
      <c r="AZ56" s="143"/>
      <c r="BA56" s="72"/>
      <c r="BB56" s="72"/>
      <c r="BC56" s="72"/>
      <c r="BD56" s="72"/>
      <c r="BE56" s="72"/>
      <c r="BF56" s="72"/>
      <c r="BG56" s="72"/>
      <c r="BH56" s="72"/>
    </row>
    <row r="57" spans="1:79" ht="12.75" customHeight="1" x14ac:dyDescent="0.2">
      <c r="A57" s="171">
        <v>6</v>
      </c>
      <c r="B57" s="171"/>
      <c r="C57" s="171"/>
      <c r="D57" s="175" t="s">
        <v>78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7"/>
      <c r="AC57" s="143">
        <v>18753705</v>
      </c>
      <c r="AD57" s="143"/>
      <c r="AE57" s="143"/>
      <c r="AF57" s="143"/>
      <c r="AG57" s="143"/>
      <c r="AH57" s="143"/>
      <c r="AI57" s="143"/>
      <c r="AJ57" s="143"/>
      <c r="AK57" s="143">
        <v>0</v>
      </c>
      <c r="AL57" s="143"/>
      <c r="AM57" s="143"/>
      <c r="AN57" s="143"/>
      <c r="AO57" s="143"/>
      <c r="AP57" s="143"/>
      <c r="AQ57" s="143"/>
      <c r="AR57" s="143"/>
      <c r="AS57" s="143">
        <f t="shared" si="1"/>
        <v>18753705</v>
      </c>
      <c r="AT57" s="143"/>
      <c r="AU57" s="143"/>
      <c r="AV57" s="143"/>
      <c r="AW57" s="143"/>
      <c r="AX57" s="143"/>
      <c r="AY57" s="143"/>
      <c r="AZ57" s="143"/>
      <c r="BA57" s="72"/>
      <c r="BB57" s="72"/>
      <c r="BC57" s="72"/>
      <c r="BD57" s="72"/>
      <c r="BE57" s="72"/>
      <c r="BF57" s="72"/>
      <c r="BG57" s="72"/>
      <c r="BH57" s="72"/>
    </row>
    <row r="58" spans="1:79" ht="12.75" customHeight="1" x14ac:dyDescent="0.2">
      <c r="A58" s="171">
        <v>7</v>
      </c>
      <c r="B58" s="171"/>
      <c r="C58" s="171"/>
      <c r="D58" s="175" t="s">
        <v>79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7"/>
      <c r="AC58" s="143">
        <v>7225673</v>
      </c>
      <c r="AD58" s="143"/>
      <c r="AE58" s="143"/>
      <c r="AF58" s="143"/>
      <c r="AG58" s="143"/>
      <c r="AH58" s="143"/>
      <c r="AI58" s="143"/>
      <c r="AJ58" s="143"/>
      <c r="AK58" s="143">
        <v>0</v>
      </c>
      <c r="AL58" s="143"/>
      <c r="AM58" s="143"/>
      <c r="AN58" s="143"/>
      <c r="AO58" s="143"/>
      <c r="AP58" s="143"/>
      <c r="AQ58" s="143"/>
      <c r="AR58" s="143"/>
      <c r="AS58" s="143">
        <f t="shared" si="1"/>
        <v>7225673</v>
      </c>
      <c r="AT58" s="143"/>
      <c r="AU58" s="143"/>
      <c r="AV58" s="143"/>
      <c r="AW58" s="143"/>
      <c r="AX58" s="143"/>
      <c r="AY58" s="143"/>
      <c r="AZ58" s="143"/>
      <c r="BA58" s="72"/>
      <c r="BB58" s="72"/>
      <c r="BC58" s="72"/>
      <c r="BD58" s="72"/>
      <c r="BE58" s="72"/>
      <c r="BF58" s="72"/>
      <c r="BG58" s="72"/>
      <c r="BH58" s="72"/>
    </row>
    <row r="59" spans="1:79" ht="25.5" customHeight="1" x14ac:dyDescent="0.2">
      <c r="A59" s="171">
        <v>8</v>
      </c>
      <c r="B59" s="171"/>
      <c r="C59" s="171"/>
      <c r="D59" s="175" t="s">
        <v>80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7"/>
      <c r="AC59" s="143">
        <v>41600</v>
      </c>
      <c r="AD59" s="143"/>
      <c r="AE59" s="143"/>
      <c r="AF59" s="143"/>
      <c r="AG59" s="143"/>
      <c r="AH59" s="143"/>
      <c r="AI59" s="143"/>
      <c r="AJ59" s="143"/>
      <c r="AK59" s="143">
        <v>0</v>
      </c>
      <c r="AL59" s="143"/>
      <c r="AM59" s="143"/>
      <c r="AN59" s="143"/>
      <c r="AO59" s="143"/>
      <c r="AP59" s="143"/>
      <c r="AQ59" s="143"/>
      <c r="AR59" s="143"/>
      <c r="AS59" s="143">
        <f t="shared" si="1"/>
        <v>41600</v>
      </c>
      <c r="AT59" s="143"/>
      <c r="AU59" s="143"/>
      <c r="AV59" s="143"/>
      <c r="AW59" s="143"/>
      <c r="AX59" s="143"/>
      <c r="AY59" s="143"/>
      <c r="AZ59" s="143"/>
      <c r="BA59" s="72"/>
      <c r="BB59" s="72"/>
      <c r="BC59" s="72"/>
      <c r="BD59" s="72"/>
      <c r="BE59" s="72"/>
      <c r="BF59" s="72"/>
      <c r="BG59" s="72"/>
      <c r="BH59" s="72"/>
    </row>
    <row r="60" spans="1:79" ht="12.75" customHeight="1" x14ac:dyDescent="0.2">
      <c r="A60" s="171">
        <v>9</v>
      </c>
      <c r="B60" s="171"/>
      <c r="C60" s="171"/>
      <c r="D60" s="175" t="s">
        <v>82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7"/>
      <c r="AC60" s="143">
        <v>0</v>
      </c>
      <c r="AD60" s="143"/>
      <c r="AE60" s="143"/>
      <c r="AF60" s="143"/>
      <c r="AG60" s="143"/>
      <c r="AH60" s="143"/>
      <c r="AI60" s="143"/>
      <c r="AJ60" s="143"/>
      <c r="AK60" s="143">
        <v>6680685</v>
      </c>
      <c r="AL60" s="143"/>
      <c r="AM60" s="143"/>
      <c r="AN60" s="143"/>
      <c r="AO60" s="143"/>
      <c r="AP60" s="143"/>
      <c r="AQ60" s="143"/>
      <c r="AR60" s="143"/>
      <c r="AS60" s="143">
        <f t="shared" si="1"/>
        <v>6680685</v>
      </c>
      <c r="AT60" s="143"/>
      <c r="AU60" s="143"/>
      <c r="AV60" s="143"/>
      <c r="AW60" s="143"/>
      <c r="AX60" s="143"/>
      <c r="AY60" s="143"/>
      <c r="AZ60" s="143"/>
      <c r="BA60" s="72"/>
      <c r="BB60" s="72"/>
      <c r="BC60" s="72"/>
      <c r="BD60" s="72"/>
      <c r="BE60" s="72"/>
      <c r="BF60" s="72"/>
      <c r="BG60" s="72"/>
      <c r="BH60" s="72"/>
    </row>
    <row r="61" spans="1:79" ht="12.75" customHeight="1" x14ac:dyDescent="0.2">
      <c r="A61" s="171">
        <v>10</v>
      </c>
      <c r="B61" s="171"/>
      <c r="C61" s="171"/>
      <c r="D61" s="175" t="s">
        <v>139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7"/>
      <c r="AC61" s="143">
        <v>0</v>
      </c>
      <c r="AD61" s="143"/>
      <c r="AE61" s="143"/>
      <c r="AF61" s="143"/>
      <c r="AG61" s="143"/>
      <c r="AH61" s="143"/>
      <c r="AI61" s="143"/>
      <c r="AJ61" s="143"/>
      <c r="AK61" s="143">
        <v>49409921</v>
      </c>
      <c r="AL61" s="143"/>
      <c r="AM61" s="143"/>
      <c r="AN61" s="143"/>
      <c r="AO61" s="143"/>
      <c r="AP61" s="143"/>
      <c r="AQ61" s="143"/>
      <c r="AR61" s="143"/>
      <c r="AS61" s="143">
        <f t="shared" si="1"/>
        <v>49409921</v>
      </c>
      <c r="AT61" s="143"/>
      <c r="AU61" s="143"/>
      <c r="AV61" s="143"/>
      <c r="AW61" s="143"/>
      <c r="AX61" s="143"/>
      <c r="AY61" s="143"/>
      <c r="AZ61" s="143"/>
      <c r="BA61" s="72"/>
      <c r="BB61" s="72"/>
      <c r="BC61" s="72"/>
      <c r="BD61" s="72"/>
      <c r="BE61" s="72"/>
      <c r="BF61" s="72"/>
      <c r="BG61" s="72"/>
      <c r="BH61" s="72"/>
    </row>
    <row r="62" spans="1:79" ht="12.75" customHeight="1" x14ac:dyDescent="0.2">
      <c r="A62" s="171">
        <v>11</v>
      </c>
      <c r="B62" s="171"/>
      <c r="C62" s="171"/>
      <c r="D62" s="175" t="s">
        <v>83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7"/>
      <c r="AC62" s="143">
        <v>18000</v>
      </c>
      <c r="AD62" s="143"/>
      <c r="AE62" s="143"/>
      <c r="AF62" s="143"/>
      <c r="AG62" s="143"/>
      <c r="AH62" s="143"/>
      <c r="AI62" s="143"/>
      <c r="AJ62" s="143"/>
      <c r="AK62" s="143">
        <v>0</v>
      </c>
      <c r="AL62" s="143"/>
      <c r="AM62" s="143"/>
      <c r="AN62" s="143"/>
      <c r="AO62" s="143"/>
      <c r="AP62" s="143"/>
      <c r="AQ62" s="143"/>
      <c r="AR62" s="143"/>
      <c r="AS62" s="143">
        <f t="shared" si="1"/>
        <v>18000</v>
      </c>
      <c r="AT62" s="143"/>
      <c r="AU62" s="143"/>
      <c r="AV62" s="143"/>
      <c r="AW62" s="143"/>
      <c r="AX62" s="143"/>
      <c r="AY62" s="143"/>
      <c r="AZ62" s="143"/>
      <c r="BA62" s="72"/>
      <c r="BB62" s="72"/>
      <c r="BC62" s="72"/>
      <c r="BD62" s="72"/>
      <c r="BE62" s="72"/>
      <c r="BF62" s="72"/>
      <c r="BG62" s="72"/>
      <c r="BH62" s="72"/>
    </row>
    <row r="63" spans="1:79" s="71" customFormat="1" ht="22.5" customHeight="1" x14ac:dyDescent="0.2">
      <c r="A63" s="193"/>
      <c r="B63" s="193"/>
      <c r="C63" s="193"/>
      <c r="D63" s="194" t="s">
        <v>84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6"/>
      <c r="AC63" s="197">
        <v>49258920</v>
      </c>
      <c r="AD63" s="197"/>
      <c r="AE63" s="197"/>
      <c r="AF63" s="197"/>
      <c r="AG63" s="197"/>
      <c r="AH63" s="197"/>
      <c r="AI63" s="197"/>
      <c r="AJ63" s="197"/>
      <c r="AK63" s="197">
        <v>56090606</v>
      </c>
      <c r="AL63" s="197"/>
      <c r="AM63" s="197"/>
      <c r="AN63" s="197"/>
      <c r="AO63" s="197"/>
      <c r="AP63" s="197"/>
      <c r="AQ63" s="197"/>
      <c r="AR63" s="197"/>
      <c r="AS63" s="197">
        <f t="shared" si="0"/>
        <v>105349526</v>
      </c>
      <c r="AT63" s="197"/>
      <c r="AU63" s="197"/>
      <c r="AV63" s="197"/>
      <c r="AW63" s="197"/>
      <c r="AX63" s="197"/>
      <c r="AY63" s="197"/>
      <c r="AZ63" s="197"/>
      <c r="BA63" s="73"/>
      <c r="BB63" s="73"/>
      <c r="BC63" s="73"/>
      <c r="BD63" s="73"/>
      <c r="BE63" s="73"/>
      <c r="BF63" s="73"/>
      <c r="BG63" s="73"/>
      <c r="BH63" s="73"/>
    </row>
    <row r="65" spans="1:79" ht="15.75" customHeight="1" x14ac:dyDescent="0.2">
      <c r="A65" s="145" t="s">
        <v>41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79" ht="15" customHeight="1" x14ac:dyDescent="0.2">
      <c r="A66" s="178" t="s">
        <v>125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15.95" customHeight="1" x14ac:dyDescent="0.2">
      <c r="A67" s="167" t="s">
        <v>27</v>
      </c>
      <c r="B67" s="167"/>
      <c r="C67" s="167"/>
      <c r="D67" s="179" t="s">
        <v>33</v>
      </c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67" t="s">
        <v>28</v>
      </c>
      <c r="AC67" s="167"/>
      <c r="AD67" s="167"/>
      <c r="AE67" s="167"/>
      <c r="AF67" s="167"/>
      <c r="AG67" s="167"/>
      <c r="AH67" s="167"/>
      <c r="AI67" s="167"/>
      <c r="AJ67" s="167" t="s">
        <v>29</v>
      </c>
      <c r="AK67" s="167"/>
      <c r="AL67" s="167"/>
      <c r="AM67" s="167"/>
      <c r="AN67" s="167"/>
      <c r="AO67" s="167"/>
      <c r="AP67" s="167"/>
      <c r="AQ67" s="167"/>
      <c r="AR67" s="167" t="s">
        <v>26</v>
      </c>
      <c r="AS67" s="167"/>
      <c r="AT67" s="167"/>
      <c r="AU67" s="167"/>
      <c r="AV67" s="167"/>
      <c r="AW67" s="167"/>
      <c r="AX67" s="167"/>
      <c r="AY67" s="167"/>
    </row>
    <row r="68" spans="1:79" ht="11.25" customHeight="1" x14ac:dyDescent="0.2">
      <c r="A68" s="167"/>
      <c r="B68" s="167"/>
      <c r="C68" s="167"/>
      <c r="D68" s="182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</row>
    <row r="69" spans="1:79" ht="15.75" customHeight="1" x14ac:dyDescent="0.2">
      <c r="A69" s="167">
        <v>1</v>
      </c>
      <c r="B69" s="167"/>
      <c r="C69" s="167"/>
      <c r="D69" s="185">
        <v>2</v>
      </c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7"/>
      <c r="AB69" s="167">
        <v>3</v>
      </c>
      <c r="AC69" s="167"/>
      <c r="AD69" s="167"/>
      <c r="AE69" s="167"/>
      <c r="AF69" s="167"/>
      <c r="AG69" s="167"/>
      <c r="AH69" s="167"/>
      <c r="AI69" s="167"/>
      <c r="AJ69" s="167">
        <v>4</v>
      </c>
      <c r="AK69" s="167"/>
      <c r="AL69" s="167"/>
      <c r="AM69" s="167"/>
      <c r="AN69" s="167"/>
      <c r="AO69" s="167"/>
      <c r="AP69" s="167"/>
      <c r="AQ69" s="167"/>
      <c r="AR69" s="167">
        <v>5</v>
      </c>
      <c r="AS69" s="167"/>
      <c r="AT69" s="167"/>
      <c r="AU69" s="167"/>
      <c r="AV69" s="167"/>
      <c r="AW69" s="167"/>
      <c r="AX69" s="167"/>
      <c r="AY69" s="167"/>
    </row>
    <row r="70" spans="1:79" ht="12.75" hidden="1" customHeight="1" x14ac:dyDescent="0.2">
      <c r="A70" s="171" t="s">
        <v>6</v>
      </c>
      <c r="B70" s="171"/>
      <c r="C70" s="171"/>
      <c r="D70" s="172" t="s">
        <v>7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4"/>
      <c r="AB70" s="191" t="s">
        <v>8</v>
      </c>
      <c r="AC70" s="191"/>
      <c r="AD70" s="191"/>
      <c r="AE70" s="191"/>
      <c r="AF70" s="191"/>
      <c r="AG70" s="191"/>
      <c r="AH70" s="191"/>
      <c r="AI70" s="191"/>
      <c r="AJ70" s="191" t="s">
        <v>9</v>
      </c>
      <c r="AK70" s="191"/>
      <c r="AL70" s="191"/>
      <c r="AM70" s="191"/>
      <c r="AN70" s="191"/>
      <c r="AO70" s="191"/>
      <c r="AP70" s="191"/>
      <c r="AQ70" s="191"/>
      <c r="AR70" s="191" t="s">
        <v>10</v>
      </c>
      <c r="AS70" s="191"/>
      <c r="AT70" s="191"/>
      <c r="AU70" s="191"/>
      <c r="AV70" s="191"/>
      <c r="AW70" s="191"/>
      <c r="AX70" s="191"/>
      <c r="AY70" s="191"/>
      <c r="CA70" s="39" t="s">
        <v>15</v>
      </c>
    </row>
    <row r="71" spans="1:79" ht="38.25" customHeight="1" x14ac:dyDescent="0.2">
      <c r="A71" s="171">
        <v>1</v>
      </c>
      <c r="B71" s="171"/>
      <c r="C71" s="171"/>
      <c r="D71" s="175" t="s">
        <v>140</v>
      </c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7"/>
      <c r="AB71" s="143">
        <v>17450</v>
      </c>
      <c r="AC71" s="143"/>
      <c r="AD71" s="143"/>
      <c r="AE71" s="143"/>
      <c r="AF71" s="143"/>
      <c r="AG71" s="143"/>
      <c r="AH71" s="143"/>
      <c r="AI71" s="143"/>
      <c r="AJ71" s="143">
        <v>0</v>
      </c>
      <c r="AK71" s="143"/>
      <c r="AL71" s="143"/>
      <c r="AM71" s="143"/>
      <c r="AN71" s="143"/>
      <c r="AO71" s="143"/>
      <c r="AP71" s="143"/>
      <c r="AQ71" s="143"/>
      <c r="AR71" s="143">
        <f>AB71+AJ71</f>
        <v>17450</v>
      </c>
      <c r="AS71" s="143"/>
      <c r="AT71" s="143"/>
      <c r="AU71" s="143"/>
      <c r="AV71" s="143"/>
      <c r="AW71" s="143"/>
      <c r="AX71" s="143"/>
      <c r="AY71" s="143"/>
      <c r="CA71" s="39" t="s">
        <v>16</v>
      </c>
    </row>
    <row r="72" spans="1:79" ht="25.5" customHeight="1" x14ac:dyDescent="0.2">
      <c r="A72" s="171">
        <v>2</v>
      </c>
      <c r="B72" s="171"/>
      <c r="C72" s="171"/>
      <c r="D72" s="175" t="s">
        <v>141</v>
      </c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7"/>
      <c r="AB72" s="143">
        <v>6558381</v>
      </c>
      <c r="AC72" s="143"/>
      <c r="AD72" s="143"/>
      <c r="AE72" s="143"/>
      <c r="AF72" s="143"/>
      <c r="AG72" s="143"/>
      <c r="AH72" s="143"/>
      <c r="AI72" s="143"/>
      <c r="AJ72" s="143">
        <v>42192449</v>
      </c>
      <c r="AK72" s="143"/>
      <c r="AL72" s="143"/>
      <c r="AM72" s="143"/>
      <c r="AN72" s="143"/>
      <c r="AO72" s="143"/>
      <c r="AP72" s="143"/>
      <c r="AQ72" s="143"/>
      <c r="AR72" s="143">
        <f>AB72+AJ72</f>
        <v>48750830</v>
      </c>
      <c r="AS72" s="143"/>
      <c r="AT72" s="143"/>
      <c r="AU72" s="143"/>
      <c r="AV72" s="143"/>
      <c r="AW72" s="143"/>
      <c r="AX72" s="143"/>
      <c r="AY72" s="143"/>
    </row>
    <row r="73" spans="1:79" ht="25.5" customHeight="1" x14ac:dyDescent="0.2">
      <c r="A73" s="171">
        <v>3</v>
      </c>
      <c r="B73" s="171"/>
      <c r="C73" s="171"/>
      <c r="D73" s="175" t="s">
        <v>142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7"/>
      <c r="AB73" s="143">
        <v>6913796</v>
      </c>
      <c r="AC73" s="143"/>
      <c r="AD73" s="143"/>
      <c r="AE73" s="143"/>
      <c r="AF73" s="143"/>
      <c r="AG73" s="143"/>
      <c r="AH73" s="143"/>
      <c r="AI73" s="143"/>
      <c r="AJ73" s="143">
        <v>4915470</v>
      </c>
      <c r="AK73" s="143"/>
      <c r="AL73" s="143"/>
      <c r="AM73" s="143"/>
      <c r="AN73" s="143"/>
      <c r="AO73" s="143"/>
      <c r="AP73" s="143"/>
      <c r="AQ73" s="143"/>
      <c r="AR73" s="143">
        <f>AB73+AJ73</f>
        <v>11829266</v>
      </c>
      <c r="AS73" s="143"/>
      <c r="AT73" s="143"/>
      <c r="AU73" s="143"/>
      <c r="AV73" s="143"/>
      <c r="AW73" s="143"/>
      <c r="AX73" s="143"/>
      <c r="AY73" s="143"/>
    </row>
    <row r="74" spans="1:79" ht="38.25" customHeight="1" x14ac:dyDescent="0.2">
      <c r="A74" s="171">
        <v>4</v>
      </c>
      <c r="B74" s="171"/>
      <c r="C74" s="171"/>
      <c r="D74" s="175" t="s">
        <v>143</v>
      </c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7"/>
      <c r="AB74" s="143">
        <v>4291190</v>
      </c>
      <c r="AC74" s="143"/>
      <c r="AD74" s="143"/>
      <c r="AE74" s="143"/>
      <c r="AF74" s="143"/>
      <c r="AG74" s="143"/>
      <c r="AH74" s="143"/>
      <c r="AI74" s="143"/>
      <c r="AJ74" s="143">
        <v>3018000</v>
      </c>
      <c r="AK74" s="143"/>
      <c r="AL74" s="143"/>
      <c r="AM74" s="143"/>
      <c r="AN74" s="143"/>
      <c r="AO74" s="143"/>
      <c r="AP74" s="143"/>
      <c r="AQ74" s="143"/>
      <c r="AR74" s="143">
        <f>AB74+AJ74</f>
        <v>7309190</v>
      </c>
      <c r="AS74" s="143"/>
      <c r="AT74" s="143"/>
      <c r="AU74" s="143"/>
      <c r="AV74" s="143"/>
      <c r="AW74" s="143"/>
      <c r="AX74" s="143"/>
      <c r="AY74" s="143"/>
    </row>
    <row r="75" spans="1:79" s="71" customFormat="1" ht="21" customHeight="1" x14ac:dyDescent="0.2">
      <c r="A75" s="193"/>
      <c r="B75" s="193"/>
      <c r="C75" s="193"/>
      <c r="D75" s="194" t="s">
        <v>26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6"/>
      <c r="AB75" s="197">
        <v>15854039</v>
      </c>
      <c r="AC75" s="197"/>
      <c r="AD75" s="197"/>
      <c r="AE75" s="197"/>
      <c r="AF75" s="197"/>
      <c r="AG75" s="197"/>
      <c r="AH75" s="197"/>
      <c r="AI75" s="197"/>
      <c r="AJ75" s="197">
        <v>27354554</v>
      </c>
      <c r="AK75" s="197"/>
      <c r="AL75" s="197"/>
      <c r="AM75" s="197"/>
      <c r="AN75" s="197"/>
      <c r="AO75" s="197"/>
      <c r="AP75" s="197"/>
      <c r="AQ75" s="197"/>
      <c r="AR75" s="197">
        <f>AB75+AJ75</f>
        <v>43208593</v>
      </c>
      <c r="AS75" s="197"/>
      <c r="AT75" s="197"/>
      <c r="AU75" s="197"/>
      <c r="AV75" s="197"/>
      <c r="AW75" s="197"/>
      <c r="AX75" s="197"/>
      <c r="AY75" s="197"/>
    </row>
    <row r="76" spans="1:79" ht="18.75" customHeight="1" x14ac:dyDescent="0.2"/>
    <row r="77" spans="1:79" ht="15.75" customHeight="1" x14ac:dyDescent="0.2">
      <c r="A77" s="162" t="s">
        <v>42</v>
      </c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</row>
    <row r="78" spans="1:79" ht="38.25" customHeight="1" x14ac:dyDescent="0.2">
      <c r="A78" s="167" t="s">
        <v>27</v>
      </c>
      <c r="B78" s="167"/>
      <c r="C78" s="167"/>
      <c r="D78" s="167"/>
      <c r="E78" s="167"/>
      <c r="F78" s="167"/>
      <c r="G78" s="185" t="s">
        <v>43</v>
      </c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7"/>
      <c r="Z78" s="167" t="s">
        <v>2</v>
      </c>
      <c r="AA78" s="167"/>
      <c r="AB78" s="167"/>
      <c r="AC78" s="167"/>
      <c r="AD78" s="167"/>
      <c r="AE78" s="167" t="s">
        <v>1</v>
      </c>
      <c r="AF78" s="167"/>
      <c r="AG78" s="167"/>
      <c r="AH78" s="167"/>
      <c r="AI78" s="167"/>
      <c r="AJ78" s="167"/>
      <c r="AK78" s="167"/>
      <c r="AL78" s="167"/>
      <c r="AM78" s="167"/>
      <c r="AN78" s="167"/>
      <c r="AO78" s="185" t="s">
        <v>28</v>
      </c>
      <c r="AP78" s="186"/>
      <c r="AQ78" s="186"/>
      <c r="AR78" s="186"/>
      <c r="AS78" s="186"/>
      <c r="AT78" s="186"/>
      <c r="AU78" s="186"/>
      <c r="AV78" s="187"/>
      <c r="AW78" s="185" t="s">
        <v>29</v>
      </c>
      <c r="AX78" s="186"/>
      <c r="AY78" s="186"/>
      <c r="AZ78" s="186"/>
      <c r="BA78" s="186"/>
      <c r="BB78" s="186"/>
      <c r="BC78" s="186"/>
      <c r="BD78" s="187"/>
      <c r="BE78" s="185" t="s">
        <v>26</v>
      </c>
      <c r="BF78" s="186"/>
      <c r="BG78" s="186"/>
      <c r="BH78" s="186"/>
      <c r="BI78" s="186"/>
      <c r="BJ78" s="186"/>
      <c r="BK78" s="186"/>
      <c r="BL78" s="187"/>
    </row>
    <row r="79" spans="1:79" ht="15.75" customHeight="1" x14ac:dyDescent="0.2">
      <c r="A79" s="167">
        <v>1</v>
      </c>
      <c r="B79" s="167"/>
      <c r="C79" s="167"/>
      <c r="D79" s="167"/>
      <c r="E79" s="167"/>
      <c r="F79" s="167"/>
      <c r="G79" s="185">
        <v>2</v>
      </c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7"/>
      <c r="Z79" s="167">
        <v>3</v>
      </c>
      <c r="AA79" s="167"/>
      <c r="AB79" s="167"/>
      <c r="AC79" s="167"/>
      <c r="AD79" s="167"/>
      <c r="AE79" s="167">
        <v>4</v>
      </c>
      <c r="AF79" s="167"/>
      <c r="AG79" s="167"/>
      <c r="AH79" s="167"/>
      <c r="AI79" s="167"/>
      <c r="AJ79" s="167"/>
      <c r="AK79" s="167"/>
      <c r="AL79" s="167"/>
      <c r="AM79" s="167"/>
      <c r="AN79" s="167"/>
      <c r="AO79" s="167">
        <v>5</v>
      </c>
      <c r="AP79" s="167"/>
      <c r="AQ79" s="167"/>
      <c r="AR79" s="167"/>
      <c r="AS79" s="167"/>
      <c r="AT79" s="167"/>
      <c r="AU79" s="167"/>
      <c r="AV79" s="167"/>
      <c r="AW79" s="167">
        <v>6</v>
      </c>
      <c r="AX79" s="167"/>
      <c r="AY79" s="167"/>
      <c r="AZ79" s="167"/>
      <c r="BA79" s="167"/>
      <c r="BB79" s="167"/>
      <c r="BC79" s="167"/>
      <c r="BD79" s="167"/>
      <c r="BE79" s="167">
        <v>7</v>
      </c>
      <c r="BF79" s="167"/>
      <c r="BG79" s="167"/>
      <c r="BH79" s="167"/>
      <c r="BI79" s="167"/>
      <c r="BJ79" s="167"/>
      <c r="BK79" s="167"/>
      <c r="BL79" s="167"/>
    </row>
    <row r="80" spans="1:79" ht="12.75" hidden="1" customHeight="1" x14ac:dyDescent="0.2">
      <c r="A80" s="171" t="s">
        <v>32</v>
      </c>
      <c r="B80" s="171"/>
      <c r="C80" s="171"/>
      <c r="D80" s="171"/>
      <c r="E80" s="171"/>
      <c r="F80" s="171"/>
      <c r="G80" s="172" t="s">
        <v>7</v>
      </c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4"/>
      <c r="Z80" s="171" t="s">
        <v>19</v>
      </c>
      <c r="AA80" s="171"/>
      <c r="AB80" s="171"/>
      <c r="AC80" s="171"/>
      <c r="AD80" s="171"/>
      <c r="AE80" s="203" t="s">
        <v>31</v>
      </c>
      <c r="AF80" s="203"/>
      <c r="AG80" s="203"/>
      <c r="AH80" s="203"/>
      <c r="AI80" s="203"/>
      <c r="AJ80" s="203"/>
      <c r="AK80" s="203"/>
      <c r="AL80" s="203"/>
      <c r="AM80" s="203"/>
      <c r="AN80" s="172"/>
      <c r="AO80" s="191" t="s">
        <v>8</v>
      </c>
      <c r="AP80" s="191"/>
      <c r="AQ80" s="191"/>
      <c r="AR80" s="191"/>
      <c r="AS80" s="191"/>
      <c r="AT80" s="191"/>
      <c r="AU80" s="191"/>
      <c r="AV80" s="191"/>
      <c r="AW80" s="191" t="s">
        <v>30</v>
      </c>
      <c r="AX80" s="191"/>
      <c r="AY80" s="191"/>
      <c r="AZ80" s="191"/>
      <c r="BA80" s="191"/>
      <c r="BB80" s="191"/>
      <c r="BC80" s="191"/>
      <c r="BD80" s="191"/>
      <c r="BE80" s="191" t="s">
        <v>86</v>
      </c>
      <c r="BF80" s="191"/>
      <c r="BG80" s="191"/>
      <c r="BH80" s="191"/>
      <c r="BI80" s="191"/>
      <c r="BJ80" s="191"/>
      <c r="BK80" s="191"/>
      <c r="BL80" s="191"/>
      <c r="CA80" s="39" t="s">
        <v>17</v>
      </c>
    </row>
    <row r="81" spans="1:79" s="71" customFormat="1" ht="15.75" customHeight="1" x14ac:dyDescent="0.2">
      <c r="A81" s="193">
        <v>0</v>
      </c>
      <c r="B81" s="193"/>
      <c r="C81" s="193"/>
      <c r="D81" s="193"/>
      <c r="E81" s="193"/>
      <c r="F81" s="193"/>
      <c r="G81" s="214" t="s">
        <v>85</v>
      </c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6"/>
      <c r="Z81" s="201"/>
      <c r="AA81" s="201"/>
      <c r="AB81" s="201"/>
      <c r="AC81" s="201"/>
      <c r="AD81" s="201"/>
      <c r="AE81" s="202"/>
      <c r="AF81" s="202"/>
      <c r="AG81" s="202"/>
      <c r="AH81" s="202"/>
      <c r="AI81" s="202"/>
      <c r="AJ81" s="202"/>
      <c r="AK81" s="202"/>
      <c r="AL81" s="202"/>
      <c r="AM81" s="202"/>
      <c r="AN81" s="198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CA81" s="71" t="s">
        <v>18</v>
      </c>
    </row>
    <row r="82" spans="1:79" ht="12.75" customHeight="1" x14ac:dyDescent="0.2">
      <c r="A82" s="171">
        <v>0</v>
      </c>
      <c r="B82" s="171"/>
      <c r="C82" s="171"/>
      <c r="D82" s="171"/>
      <c r="E82" s="171"/>
      <c r="F82" s="171"/>
      <c r="G82" s="217" t="s">
        <v>176</v>
      </c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9"/>
      <c r="Z82" s="192" t="s">
        <v>88</v>
      </c>
      <c r="AA82" s="192"/>
      <c r="AB82" s="192"/>
      <c r="AC82" s="192"/>
      <c r="AD82" s="192"/>
      <c r="AE82" s="220" t="s">
        <v>145</v>
      </c>
      <c r="AF82" s="220"/>
      <c r="AG82" s="220"/>
      <c r="AH82" s="220"/>
      <c r="AI82" s="220"/>
      <c r="AJ82" s="220"/>
      <c r="AK82" s="220"/>
      <c r="AL82" s="220"/>
      <c r="AM82" s="220"/>
      <c r="AN82" s="221"/>
      <c r="AO82" s="143">
        <v>2</v>
      </c>
      <c r="AP82" s="143"/>
      <c r="AQ82" s="143"/>
      <c r="AR82" s="143"/>
      <c r="AS82" s="143"/>
      <c r="AT82" s="143"/>
      <c r="AU82" s="143"/>
      <c r="AV82" s="143"/>
      <c r="AW82" s="143">
        <v>0</v>
      </c>
      <c r="AX82" s="143"/>
      <c r="AY82" s="143"/>
      <c r="AZ82" s="143"/>
      <c r="BA82" s="143"/>
      <c r="BB82" s="143"/>
      <c r="BC82" s="143"/>
      <c r="BD82" s="143"/>
      <c r="BE82" s="143">
        <f>AO82+AW82</f>
        <v>2</v>
      </c>
      <c r="BF82" s="143"/>
      <c r="BG82" s="143"/>
      <c r="BH82" s="143"/>
      <c r="BI82" s="143"/>
      <c r="BJ82" s="143"/>
      <c r="BK82" s="143"/>
      <c r="BL82" s="143"/>
    </row>
    <row r="83" spans="1:79" ht="12.75" customHeight="1" x14ac:dyDescent="0.2">
      <c r="A83" s="171">
        <v>0</v>
      </c>
      <c r="B83" s="171"/>
      <c r="C83" s="171"/>
      <c r="D83" s="171"/>
      <c r="E83" s="171"/>
      <c r="F83" s="171"/>
      <c r="G83" s="217" t="s">
        <v>177</v>
      </c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9"/>
      <c r="Z83" s="192" t="s">
        <v>88</v>
      </c>
      <c r="AA83" s="192"/>
      <c r="AB83" s="192"/>
      <c r="AC83" s="192"/>
      <c r="AD83" s="192"/>
      <c r="AE83" s="220" t="s">
        <v>89</v>
      </c>
      <c r="AF83" s="220"/>
      <c r="AG83" s="220"/>
      <c r="AH83" s="220"/>
      <c r="AI83" s="220"/>
      <c r="AJ83" s="220"/>
      <c r="AK83" s="220"/>
      <c r="AL83" s="220"/>
      <c r="AM83" s="220"/>
      <c r="AN83" s="221"/>
      <c r="AO83" s="143">
        <v>145.52799999999999</v>
      </c>
      <c r="AP83" s="143"/>
      <c r="AQ83" s="143"/>
      <c r="AR83" s="143"/>
      <c r="AS83" s="143"/>
      <c r="AT83" s="143"/>
      <c r="AU83" s="143"/>
      <c r="AV83" s="143"/>
      <c r="AW83" s="143">
        <v>0</v>
      </c>
      <c r="AX83" s="143"/>
      <c r="AY83" s="143"/>
      <c r="AZ83" s="143"/>
      <c r="BA83" s="143"/>
      <c r="BB83" s="143"/>
      <c r="BC83" s="143"/>
      <c r="BD83" s="143"/>
      <c r="BE83" s="143">
        <f t="shared" ref="BE83:BE119" si="2">AO83+AW83</f>
        <v>145.52799999999999</v>
      </c>
      <c r="BF83" s="143"/>
      <c r="BG83" s="143"/>
      <c r="BH83" s="143"/>
      <c r="BI83" s="143"/>
      <c r="BJ83" s="143"/>
      <c r="BK83" s="143"/>
      <c r="BL83" s="143"/>
    </row>
    <row r="84" spans="1:79" ht="12.75" customHeight="1" x14ac:dyDescent="0.2">
      <c r="A84" s="171">
        <v>0</v>
      </c>
      <c r="B84" s="171"/>
      <c r="C84" s="171"/>
      <c r="D84" s="171"/>
      <c r="E84" s="171"/>
      <c r="F84" s="171"/>
      <c r="G84" s="217" t="s">
        <v>147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9"/>
      <c r="Z84" s="192" t="s">
        <v>88</v>
      </c>
      <c r="AA84" s="192"/>
      <c r="AB84" s="192"/>
      <c r="AC84" s="192"/>
      <c r="AD84" s="192"/>
      <c r="AE84" s="220" t="s">
        <v>89</v>
      </c>
      <c r="AF84" s="220"/>
      <c r="AG84" s="220"/>
      <c r="AH84" s="220"/>
      <c r="AI84" s="220"/>
      <c r="AJ84" s="220"/>
      <c r="AK84" s="220"/>
      <c r="AL84" s="220"/>
      <c r="AM84" s="220"/>
      <c r="AN84" s="221"/>
      <c r="AO84" s="143">
        <v>79.028000000000006</v>
      </c>
      <c r="AP84" s="143"/>
      <c r="AQ84" s="143"/>
      <c r="AR84" s="143"/>
      <c r="AS84" s="143"/>
      <c r="AT84" s="143"/>
      <c r="AU84" s="143"/>
      <c r="AV84" s="143"/>
      <c r="AW84" s="143">
        <v>0</v>
      </c>
      <c r="AX84" s="143"/>
      <c r="AY84" s="143"/>
      <c r="AZ84" s="143"/>
      <c r="BA84" s="143"/>
      <c r="BB84" s="143"/>
      <c r="BC84" s="143"/>
      <c r="BD84" s="143"/>
      <c r="BE84" s="143">
        <f t="shared" si="2"/>
        <v>79.028000000000006</v>
      </c>
      <c r="BF84" s="143"/>
      <c r="BG84" s="143"/>
      <c r="BH84" s="143"/>
      <c r="BI84" s="143"/>
      <c r="BJ84" s="143"/>
      <c r="BK84" s="143"/>
      <c r="BL84" s="143"/>
    </row>
    <row r="85" spans="1:79" ht="12.75" customHeight="1" x14ac:dyDescent="0.2">
      <c r="A85" s="171">
        <v>0</v>
      </c>
      <c r="B85" s="171"/>
      <c r="C85" s="171"/>
      <c r="D85" s="171"/>
      <c r="E85" s="171"/>
      <c r="F85" s="171"/>
      <c r="G85" s="217" t="s">
        <v>178</v>
      </c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9"/>
      <c r="Z85" s="192" t="s">
        <v>88</v>
      </c>
      <c r="AA85" s="192"/>
      <c r="AB85" s="192"/>
      <c r="AC85" s="192"/>
      <c r="AD85" s="192"/>
      <c r="AE85" s="220" t="s">
        <v>89</v>
      </c>
      <c r="AF85" s="220"/>
      <c r="AG85" s="220"/>
      <c r="AH85" s="220"/>
      <c r="AI85" s="220"/>
      <c r="AJ85" s="220"/>
      <c r="AK85" s="220"/>
      <c r="AL85" s="220"/>
      <c r="AM85" s="220"/>
      <c r="AN85" s="221"/>
      <c r="AO85" s="143">
        <v>18.5</v>
      </c>
      <c r="AP85" s="143"/>
      <c r="AQ85" s="143"/>
      <c r="AR85" s="143"/>
      <c r="AS85" s="143"/>
      <c r="AT85" s="143"/>
      <c r="AU85" s="143"/>
      <c r="AV85" s="143"/>
      <c r="AW85" s="143">
        <v>0</v>
      </c>
      <c r="AX85" s="143"/>
      <c r="AY85" s="143"/>
      <c r="AZ85" s="143"/>
      <c r="BA85" s="143"/>
      <c r="BB85" s="143"/>
      <c r="BC85" s="143"/>
      <c r="BD85" s="143"/>
      <c r="BE85" s="143">
        <f t="shared" si="2"/>
        <v>18.5</v>
      </c>
      <c r="BF85" s="143"/>
      <c r="BG85" s="143"/>
      <c r="BH85" s="143"/>
      <c r="BI85" s="143"/>
      <c r="BJ85" s="143"/>
      <c r="BK85" s="143"/>
      <c r="BL85" s="143"/>
    </row>
    <row r="86" spans="1:79" ht="12.75" customHeight="1" x14ac:dyDescent="0.2">
      <c r="A86" s="171">
        <v>0</v>
      </c>
      <c r="B86" s="171"/>
      <c r="C86" s="171"/>
      <c r="D86" s="171"/>
      <c r="E86" s="171"/>
      <c r="F86" s="171"/>
      <c r="G86" s="217" t="s">
        <v>179</v>
      </c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9"/>
      <c r="Z86" s="192" t="s">
        <v>88</v>
      </c>
      <c r="AA86" s="192"/>
      <c r="AB86" s="192"/>
      <c r="AC86" s="192"/>
      <c r="AD86" s="192"/>
      <c r="AE86" s="220" t="s">
        <v>89</v>
      </c>
      <c r="AF86" s="220"/>
      <c r="AG86" s="220"/>
      <c r="AH86" s="220"/>
      <c r="AI86" s="220"/>
      <c r="AJ86" s="220"/>
      <c r="AK86" s="220"/>
      <c r="AL86" s="220"/>
      <c r="AM86" s="220"/>
      <c r="AN86" s="221"/>
      <c r="AO86" s="143">
        <v>48</v>
      </c>
      <c r="AP86" s="143"/>
      <c r="AQ86" s="143"/>
      <c r="AR86" s="143"/>
      <c r="AS86" s="143"/>
      <c r="AT86" s="143"/>
      <c r="AU86" s="143"/>
      <c r="AV86" s="143"/>
      <c r="AW86" s="143">
        <v>0</v>
      </c>
      <c r="AX86" s="143"/>
      <c r="AY86" s="143"/>
      <c r="AZ86" s="143"/>
      <c r="BA86" s="143"/>
      <c r="BB86" s="143"/>
      <c r="BC86" s="143"/>
      <c r="BD86" s="143"/>
      <c r="BE86" s="143">
        <f t="shared" si="2"/>
        <v>48</v>
      </c>
      <c r="BF86" s="143"/>
      <c r="BG86" s="143"/>
      <c r="BH86" s="143"/>
      <c r="BI86" s="143"/>
      <c r="BJ86" s="143"/>
      <c r="BK86" s="143"/>
      <c r="BL86" s="143"/>
    </row>
    <row r="87" spans="1:79" ht="12.75" customHeight="1" x14ac:dyDescent="0.2">
      <c r="A87" s="171">
        <v>0</v>
      </c>
      <c r="B87" s="171"/>
      <c r="C87" s="171"/>
      <c r="D87" s="171"/>
      <c r="E87" s="171"/>
      <c r="F87" s="171"/>
      <c r="G87" s="217" t="s">
        <v>180</v>
      </c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9"/>
      <c r="Z87" s="192" t="s">
        <v>95</v>
      </c>
      <c r="AA87" s="192"/>
      <c r="AB87" s="192"/>
      <c r="AC87" s="192"/>
      <c r="AD87" s="192"/>
      <c r="AE87" s="220" t="s">
        <v>103</v>
      </c>
      <c r="AF87" s="220"/>
      <c r="AG87" s="220"/>
      <c r="AH87" s="220"/>
      <c r="AI87" s="220"/>
      <c r="AJ87" s="220"/>
      <c r="AK87" s="220"/>
      <c r="AL87" s="220"/>
      <c r="AM87" s="220"/>
      <c r="AN87" s="221"/>
      <c r="AO87" s="143">
        <v>7318394</v>
      </c>
      <c r="AP87" s="143"/>
      <c r="AQ87" s="143"/>
      <c r="AR87" s="143"/>
      <c r="AS87" s="143"/>
      <c r="AT87" s="143"/>
      <c r="AU87" s="143"/>
      <c r="AV87" s="143"/>
      <c r="AW87" s="143">
        <v>0</v>
      </c>
      <c r="AX87" s="143"/>
      <c r="AY87" s="143"/>
      <c r="AZ87" s="143"/>
      <c r="BA87" s="143"/>
      <c r="BB87" s="143"/>
      <c r="BC87" s="143"/>
      <c r="BD87" s="143"/>
      <c r="BE87" s="143">
        <f t="shared" si="2"/>
        <v>7318394</v>
      </c>
      <c r="BF87" s="143"/>
      <c r="BG87" s="143"/>
      <c r="BH87" s="143"/>
      <c r="BI87" s="143"/>
      <c r="BJ87" s="143"/>
      <c r="BK87" s="143"/>
      <c r="BL87" s="143"/>
    </row>
    <row r="88" spans="1:79" ht="12.75" customHeight="1" x14ac:dyDescent="0.2">
      <c r="A88" s="171">
        <v>0</v>
      </c>
      <c r="B88" s="171"/>
      <c r="C88" s="171"/>
      <c r="D88" s="171"/>
      <c r="E88" s="171"/>
      <c r="F88" s="171"/>
      <c r="G88" s="217" t="s">
        <v>181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9"/>
      <c r="Z88" s="192" t="s">
        <v>95</v>
      </c>
      <c r="AA88" s="192"/>
      <c r="AB88" s="192"/>
      <c r="AC88" s="192"/>
      <c r="AD88" s="192"/>
      <c r="AE88" s="220" t="s">
        <v>103</v>
      </c>
      <c r="AF88" s="220"/>
      <c r="AG88" s="220"/>
      <c r="AH88" s="220"/>
      <c r="AI88" s="220"/>
      <c r="AJ88" s="220"/>
      <c r="AK88" s="220"/>
      <c r="AL88" s="220"/>
      <c r="AM88" s="220"/>
      <c r="AN88" s="221"/>
      <c r="AO88" s="143">
        <v>11466885</v>
      </c>
      <c r="AP88" s="143"/>
      <c r="AQ88" s="143"/>
      <c r="AR88" s="143"/>
      <c r="AS88" s="143"/>
      <c r="AT88" s="143"/>
      <c r="AU88" s="143"/>
      <c r="AV88" s="143"/>
      <c r="AW88" s="143">
        <v>0</v>
      </c>
      <c r="AX88" s="143"/>
      <c r="AY88" s="143"/>
      <c r="AZ88" s="143"/>
      <c r="BA88" s="143"/>
      <c r="BB88" s="143"/>
      <c r="BC88" s="143"/>
      <c r="BD88" s="143"/>
      <c r="BE88" s="143">
        <f t="shared" si="2"/>
        <v>11466885</v>
      </c>
      <c r="BF88" s="143"/>
      <c r="BG88" s="143"/>
      <c r="BH88" s="143"/>
      <c r="BI88" s="143"/>
      <c r="BJ88" s="143"/>
      <c r="BK88" s="143"/>
      <c r="BL88" s="143"/>
    </row>
    <row r="89" spans="1:79" ht="12.75" customHeight="1" x14ac:dyDescent="0.2">
      <c r="A89" s="171">
        <v>0</v>
      </c>
      <c r="B89" s="171"/>
      <c r="C89" s="171"/>
      <c r="D89" s="171"/>
      <c r="E89" s="171"/>
      <c r="F89" s="171"/>
      <c r="G89" s="217" t="s">
        <v>182</v>
      </c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9"/>
      <c r="Z89" s="192" t="s">
        <v>95</v>
      </c>
      <c r="AA89" s="192"/>
      <c r="AB89" s="192"/>
      <c r="AC89" s="192"/>
      <c r="AD89" s="192"/>
      <c r="AE89" s="220" t="s">
        <v>103</v>
      </c>
      <c r="AF89" s="220"/>
      <c r="AG89" s="220"/>
      <c r="AH89" s="220"/>
      <c r="AI89" s="220"/>
      <c r="AJ89" s="220"/>
      <c r="AK89" s="220"/>
      <c r="AL89" s="220"/>
      <c r="AM89" s="220"/>
      <c r="AN89" s="221"/>
      <c r="AO89" s="143">
        <v>19009</v>
      </c>
      <c r="AP89" s="143"/>
      <c r="AQ89" s="143"/>
      <c r="AR89" s="143"/>
      <c r="AS89" s="143"/>
      <c r="AT89" s="143"/>
      <c r="AU89" s="143"/>
      <c r="AV89" s="143"/>
      <c r="AW89" s="143">
        <v>0</v>
      </c>
      <c r="AX89" s="143"/>
      <c r="AY89" s="143"/>
      <c r="AZ89" s="143"/>
      <c r="BA89" s="143"/>
      <c r="BB89" s="143"/>
      <c r="BC89" s="143"/>
      <c r="BD89" s="143"/>
      <c r="BE89" s="143">
        <f t="shared" si="2"/>
        <v>19009</v>
      </c>
      <c r="BF89" s="143"/>
      <c r="BG89" s="143"/>
      <c r="BH89" s="143"/>
      <c r="BI89" s="143"/>
      <c r="BJ89" s="143"/>
      <c r="BK89" s="143"/>
      <c r="BL89" s="143"/>
    </row>
    <row r="90" spans="1:79" ht="12.75" customHeight="1" x14ac:dyDescent="0.2">
      <c r="A90" s="171">
        <v>0</v>
      </c>
      <c r="B90" s="171"/>
      <c r="C90" s="171"/>
      <c r="D90" s="171"/>
      <c r="E90" s="171"/>
      <c r="F90" s="171"/>
      <c r="G90" s="217" t="s">
        <v>94</v>
      </c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9"/>
      <c r="Z90" s="192" t="s">
        <v>95</v>
      </c>
      <c r="AA90" s="192"/>
      <c r="AB90" s="192"/>
      <c r="AC90" s="192"/>
      <c r="AD90" s="192"/>
      <c r="AE90" s="220" t="s">
        <v>96</v>
      </c>
      <c r="AF90" s="220"/>
      <c r="AG90" s="220"/>
      <c r="AH90" s="220"/>
      <c r="AI90" s="220"/>
      <c r="AJ90" s="220"/>
      <c r="AK90" s="220"/>
      <c r="AL90" s="220"/>
      <c r="AM90" s="220"/>
      <c r="AN90" s="221"/>
      <c r="AO90" s="143">
        <v>140300.6</v>
      </c>
      <c r="AP90" s="143"/>
      <c r="AQ90" s="143"/>
      <c r="AR90" s="143"/>
      <c r="AS90" s="143"/>
      <c r="AT90" s="143"/>
      <c r="AU90" s="143"/>
      <c r="AV90" s="143"/>
      <c r="AW90" s="143">
        <v>259906.98</v>
      </c>
      <c r="AX90" s="143"/>
      <c r="AY90" s="143"/>
      <c r="AZ90" s="143"/>
      <c r="BA90" s="143"/>
      <c r="BB90" s="143"/>
      <c r="BC90" s="143"/>
      <c r="BD90" s="143"/>
      <c r="BE90" s="143">
        <f t="shared" si="2"/>
        <v>400207.58</v>
      </c>
      <c r="BF90" s="143"/>
      <c r="BG90" s="143"/>
      <c r="BH90" s="143"/>
      <c r="BI90" s="143"/>
      <c r="BJ90" s="143"/>
      <c r="BK90" s="143"/>
      <c r="BL90" s="143"/>
    </row>
    <row r="91" spans="1:79" ht="12.75" customHeight="1" x14ac:dyDescent="0.2">
      <c r="A91" s="171">
        <v>0</v>
      </c>
      <c r="B91" s="171"/>
      <c r="C91" s="171"/>
      <c r="D91" s="171"/>
      <c r="E91" s="171"/>
      <c r="F91" s="171"/>
      <c r="G91" s="217" t="s">
        <v>183</v>
      </c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9"/>
      <c r="Z91" s="192" t="s">
        <v>95</v>
      </c>
      <c r="AA91" s="192"/>
      <c r="AB91" s="192"/>
      <c r="AC91" s="192"/>
      <c r="AD91" s="192"/>
      <c r="AE91" s="217" t="s">
        <v>184</v>
      </c>
      <c r="AF91" s="218"/>
      <c r="AG91" s="218"/>
      <c r="AH91" s="218"/>
      <c r="AI91" s="218"/>
      <c r="AJ91" s="218"/>
      <c r="AK91" s="218"/>
      <c r="AL91" s="218"/>
      <c r="AM91" s="218"/>
      <c r="AN91" s="219"/>
      <c r="AO91" s="143">
        <v>0</v>
      </c>
      <c r="AP91" s="143"/>
      <c r="AQ91" s="143"/>
      <c r="AR91" s="143"/>
      <c r="AS91" s="143"/>
      <c r="AT91" s="143"/>
      <c r="AU91" s="143"/>
      <c r="AV91" s="143"/>
      <c r="AW91" s="143">
        <v>11695095</v>
      </c>
      <c r="AX91" s="143"/>
      <c r="AY91" s="143"/>
      <c r="AZ91" s="143"/>
      <c r="BA91" s="143"/>
      <c r="BB91" s="143"/>
      <c r="BC91" s="143"/>
      <c r="BD91" s="143"/>
      <c r="BE91" s="143">
        <f t="shared" si="2"/>
        <v>11695095</v>
      </c>
      <c r="BF91" s="143"/>
      <c r="BG91" s="143"/>
      <c r="BH91" s="143"/>
      <c r="BI91" s="143"/>
      <c r="BJ91" s="143"/>
      <c r="BK91" s="143"/>
      <c r="BL91" s="143"/>
    </row>
    <row r="92" spans="1:79" ht="25.5" customHeight="1" x14ac:dyDescent="0.2">
      <c r="A92" s="171">
        <v>0</v>
      </c>
      <c r="B92" s="171"/>
      <c r="C92" s="171"/>
      <c r="D92" s="171"/>
      <c r="E92" s="171"/>
      <c r="F92" s="171"/>
      <c r="G92" s="217" t="s">
        <v>185</v>
      </c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9"/>
      <c r="Z92" s="192" t="s">
        <v>95</v>
      </c>
      <c r="AA92" s="192"/>
      <c r="AB92" s="192"/>
      <c r="AC92" s="192"/>
      <c r="AD92" s="192"/>
      <c r="AE92" s="217" t="s">
        <v>184</v>
      </c>
      <c r="AF92" s="218"/>
      <c r="AG92" s="218"/>
      <c r="AH92" s="218"/>
      <c r="AI92" s="218"/>
      <c r="AJ92" s="218"/>
      <c r="AK92" s="218"/>
      <c r="AL92" s="218"/>
      <c r="AM92" s="218"/>
      <c r="AN92" s="219"/>
      <c r="AO92" s="143">
        <v>0</v>
      </c>
      <c r="AP92" s="143"/>
      <c r="AQ92" s="143"/>
      <c r="AR92" s="143"/>
      <c r="AS92" s="143"/>
      <c r="AT92" s="143"/>
      <c r="AU92" s="143"/>
      <c r="AV92" s="143"/>
      <c r="AW92" s="143">
        <v>1210481.82</v>
      </c>
      <c r="AX92" s="143"/>
      <c r="AY92" s="143"/>
      <c r="AZ92" s="143"/>
      <c r="BA92" s="143"/>
      <c r="BB92" s="143"/>
      <c r="BC92" s="143"/>
      <c r="BD92" s="143"/>
      <c r="BE92" s="143">
        <f t="shared" si="2"/>
        <v>1210481.82</v>
      </c>
      <c r="BF92" s="143"/>
      <c r="BG92" s="143"/>
      <c r="BH92" s="143"/>
      <c r="BI92" s="143"/>
      <c r="BJ92" s="143"/>
      <c r="BK92" s="143"/>
      <c r="BL92" s="143"/>
    </row>
    <row r="93" spans="1:79" ht="25.5" customHeight="1" x14ac:dyDescent="0.2">
      <c r="A93" s="171">
        <v>0</v>
      </c>
      <c r="B93" s="171"/>
      <c r="C93" s="171"/>
      <c r="D93" s="171"/>
      <c r="E93" s="171"/>
      <c r="F93" s="171"/>
      <c r="G93" s="217" t="s">
        <v>186</v>
      </c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9"/>
      <c r="Z93" s="192" t="s">
        <v>95</v>
      </c>
      <c r="AA93" s="192"/>
      <c r="AB93" s="192"/>
      <c r="AC93" s="192"/>
      <c r="AD93" s="192"/>
      <c r="AE93" s="217" t="s">
        <v>184</v>
      </c>
      <c r="AF93" s="218"/>
      <c r="AG93" s="218"/>
      <c r="AH93" s="218"/>
      <c r="AI93" s="218"/>
      <c r="AJ93" s="218"/>
      <c r="AK93" s="218"/>
      <c r="AL93" s="218"/>
      <c r="AM93" s="218"/>
      <c r="AN93" s="219"/>
      <c r="AO93" s="143">
        <v>0</v>
      </c>
      <c r="AP93" s="143"/>
      <c r="AQ93" s="143"/>
      <c r="AR93" s="143"/>
      <c r="AS93" s="143"/>
      <c r="AT93" s="143"/>
      <c r="AU93" s="143"/>
      <c r="AV93" s="143"/>
      <c r="AW93" s="143">
        <v>25360803.18</v>
      </c>
      <c r="AX93" s="143"/>
      <c r="AY93" s="143"/>
      <c r="AZ93" s="143"/>
      <c r="BA93" s="143"/>
      <c r="BB93" s="143"/>
      <c r="BC93" s="143"/>
      <c r="BD93" s="143"/>
      <c r="BE93" s="143">
        <f t="shared" si="2"/>
        <v>25360803.18</v>
      </c>
      <c r="BF93" s="143"/>
      <c r="BG93" s="143"/>
      <c r="BH93" s="143"/>
      <c r="BI93" s="143"/>
      <c r="BJ93" s="143"/>
      <c r="BK93" s="143"/>
      <c r="BL93" s="143"/>
    </row>
    <row r="94" spans="1:79" ht="25.5" customHeight="1" x14ac:dyDescent="0.2">
      <c r="A94" s="171">
        <v>0</v>
      </c>
      <c r="B94" s="171"/>
      <c r="C94" s="171"/>
      <c r="D94" s="171"/>
      <c r="E94" s="171"/>
      <c r="F94" s="171"/>
      <c r="G94" s="217" t="s">
        <v>187</v>
      </c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9"/>
      <c r="Z94" s="192" t="s">
        <v>95</v>
      </c>
      <c r="AA94" s="192"/>
      <c r="AB94" s="192"/>
      <c r="AC94" s="192"/>
      <c r="AD94" s="192"/>
      <c r="AE94" s="217" t="s">
        <v>184</v>
      </c>
      <c r="AF94" s="218"/>
      <c r="AG94" s="218"/>
      <c r="AH94" s="218"/>
      <c r="AI94" s="218"/>
      <c r="AJ94" s="218"/>
      <c r="AK94" s="218"/>
      <c r="AL94" s="218"/>
      <c r="AM94" s="218"/>
      <c r="AN94" s="219"/>
      <c r="AO94" s="143">
        <v>0</v>
      </c>
      <c r="AP94" s="143"/>
      <c r="AQ94" s="143"/>
      <c r="AR94" s="143"/>
      <c r="AS94" s="143"/>
      <c r="AT94" s="143"/>
      <c r="AU94" s="143"/>
      <c r="AV94" s="143"/>
      <c r="AW94" s="143">
        <v>912569</v>
      </c>
      <c r="AX94" s="143"/>
      <c r="AY94" s="143"/>
      <c r="AZ94" s="143"/>
      <c r="BA94" s="143"/>
      <c r="BB94" s="143"/>
      <c r="BC94" s="143"/>
      <c r="BD94" s="143"/>
      <c r="BE94" s="143">
        <f t="shared" si="2"/>
        <v>912569</v>
      </c>
      <c r="BF94" s="143"/>
      <c r="BG94" s="143"/>
      <c r="BH94" s="143"/>
      <c r="BI94" s="143"/>
      <c r="BJ94" s="143"/>
      <c r="BK94" s="143"/>
      <c r="BL94" s="143"/>
    </row>
    <row r="95" spans="1:79" ht="38.25" customHeight="1" x14ac:dyDescent="0.2">
      <c r="A95" s="171">
        <v>0</v>
      </c>
      <c r="B95" s="171"/>
      <c r="C95" s="171"/>
      <c r="D95" s="171"/>
      <c r="E95" s="171"/>
      <c r="F95" s="171"/>
      <c r="G95" s="217" t="s">
        <v>188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9"/>
      <c r="Z95" s="192" t="s">
        <v>95</v>
      </c>
      <c r="AA95" s="192"/>
      <c r="AB95" s="192"/>
      <c r="AC95" s="192"/>
      <c r="AD95" s="192"/>
      <c r="AE95" s="217" t="s">
        <v>184</v>
      </c>
      <c r="AF95" s="218"/>
      <c r="AG95" s="218"/>
      <c r="AH95" s="218"/>
      <c r="AI95" s="218"/>
      <c r="AJ95" s="218"/>
      <c r="AK95" s="218"/>
      <c r="AL95" s="218"/>
      <c r="AM95" s="218"/>
      <c r="AN95" s="219"/>
      <c r="AO95" s="143">
        <v>0</v>
      </c>
      <c r="AP95" s="143"/>
      <c r="AQ95" s="143"/>
      <c r="AR95" s="143"/>
      <c r="AS95" s="143"/>
      <c r="AT95" s="143"/>
      <c r="AU95" s="143"/>
      <c r="AV95" s="143"/>
      <c r="AW95" s="143">
        <v>1493000</v>
      </c>
      <c r="AX95" s="143"/>
      <c r="AY95" s="143"/>
      <c r="AZ95" s="143"/>
      <c r="BA95" s="143"/>
      <c r="BB95" s="143"/>
      <c r="BC95" s="143"/>
      <c r="BD95" s="143"/>
      <c r="BE95" s="143">
        <f t="shared" si="2"/>
        <v>1493000</v>
      </c>
      <c r="BF95" s="143"/>
      <c r="BG95" s="143"/>
      <c r="BH95" s="143"/>
      <c r="BI95" s="143"/>
      <c r="BJ95" s="143"/>
      <c r="BK95" s="143"/>
      <c r="BL95" s="143"/>
    </row>
    <row r="96" spans="1:79" ht="28.5" customHeight="1" x14ac:dyDescent="0.2">
      <c r="A96" s="171"/>
      <c r="B96" s="171"/>
      <c r="C96" s="171"/>
      <c r="D96" s="171"/>
      <c r="E96" s="171"/>
      <c r="F96" s="171"/>
      <c r="G96" s="217" t="s">
        <v>256</v>
      </c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9"/>
      <c r="Z96" s="192" t="s">
        <v>95</v>
      </c>
      <c r="AA96" s="192"/>
      <c r="AB96" s="192"/>
      <c r="AC96" s="192"/>
      <c r="AD96" s="192"/>
      <c r="AE96" s="217" t="s">
        <v>184</v>
      </c>
      <c r="AF96" s="218"/>
      <c r="AG96" s="218"/>
      <c r="AH96" s="218"/>
      <c r="AI96" s="218"/>
      <c r="AJ96" s="218"/>
      <c r="AK96" s="218"/>
      <c r="AL96" s="218"/>
      <c r="AM96" s="218"/>
      <c r="AN96" s="219"/>
      <c r="AO96" s="143">
        <v>0</v>
      </c>
      <c r="AP96" s="143"/>
      <c r="AQ96" s="143"/>
      <c r="AR96" s="143"/>
      <c r="AS96" s="143"/>
      <c r="AT96" s="143"/>
      <c r="AU96" s="143"/>
      <c r="AV96" s="143"/>
      <c r="AW96" s="143">
        <v>420254</v>
      </c>
      <c r="AX96" s="143"/>
      <c r="AY96" s="143"/>
      <c r="AZ96" s="143"/>
      <c r="BA96" s="143"/>
      <c r="BB96" s="143"/>
      <c r="BC96" s="143"/>
      <c r="BD96" s="143"/>
      <c r="BE96" s="143">
        <f t="shared" si="2"/>
        <v>420254</v>
      </c>
      <c r="BF96" s="143"/>
      <c r="BG96" s="143"/>
      <c r="BH96" s="143"/>
      <c r="BI96" s="143"/>
      <c r="BJ96" s="143"/>
      <c r="BK96" s="143"/>
      <c r="BL96" s="143"/>
    </row>
    <row r="97" spans="1:64" ht="12.75" customHeight="1" x14ac:dyDescent="0.2">
      <c r="A97" s="171">
        <v>0</v>
      </c>
      <c r="B97" s="171"/>
      <c r="C97" s="171"/>
      <c r="D97" s="171"/>
      <c r="E97" s="171"/>
      <c r="F97" s="171"/>
      <c r="G97" s="217" t="s">
        <v>189</v>
      </c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9"/>
      <c r="Z97" s="192" t="s">
        <v>95</v>
      </c>
      <c r="AA97" s="192"/>
      <c r="AB97" s="192"/>
      <c r="AC97" s="192"/>
      <c r="AD97" s="192"/>
      <c r="AE97" s="217" t="s">
        <v>184</v>
      </c>
      <c r="AF97" s="218"/>
      <c r="AG97" s="218"/>
      <c r="AH97" s="218"/>
      <c r="AI97" s="218"/>
      <c r="AJ97" s="218"/>
      <c r="AK97" s="218"/>
      <c r="AL97" s="218"/>
      <c r="AM97" s="218"/>
      <c r="AN97" s="219"/>
      <c r="AO97" s="143">
        <v>14742725</v>
      </c>
      <c r="AP97" s="143"/>
      <c r="AQ97" s="143"/>
      <c r="AR97" s="143"/>
      <c r="AS97" s="143"/>
      <c r="AT97" s="143"/>
      <c r="AU97" s="143"/>
      <c r="AV97" s="143"/>
      <c r="AW97" s="143">
        <v>0</v>
      </c>
      <c r="AX97" s="143"/>
      <c r="AY97" s="143"/>
      <c r="AZ97" s="143"/>
      <c r="BA97" s="143"/>
      <c r="BB97" s="143"/>
      <c r="BC97" s="143"/>
      <c r="BD97" s="143"/>
      <c r="BE97" s="143">
        <f t="shared" si="2"/>
        <v>14742725</v>
      </c>
      <c r="BF97" s="143"/>
      <c r="BG97" s="143"/>
      <c r="BH97" s="143"/>
      <c r="BI97" s="143"/>
      <c r="BJ97" s="143"/>
      <c r="BK97" s="143"/>
      <c r="BL97" s="143"/>
    </row>
    <row r="98" spans="1:64" ht="42.75" customHeight="1" x14ac:dyDescent="0.2">
      <c r="A98" s="171">
        <v>0</v>
      </c>
      <c r="B98" s="171"/>
      <c r="C98" s="171"/>
      <c r="D98" s="171"/>
      <c r="E98" s="171"/>
      <c r="F98" s="171"/>
      <c r="G98" s="217" t="s">
        <v>190</v>
      </c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9"/>
      <c r="Z98" s="192" t="s">
        <v>95</v>
      </c>
      <c r="AA98" s="192"/>
      <c r="AB98" s="192"/>
      <c r="AC98" s="192"/>
      <c r="AD98" s="192"/>
      <c r="AE98" s="217" t="s">
        <v>184</v>
      </c>
      <c r="AF98" s="218"/>
      <c r="AG98" s="218"/>
      <c r="AH98" s="218"/>
      <c r="AI98" s="218"/>
      <c r="AJ98" s="218"/>
      <c r="AK98" s="218"/>
      <c r="AL98" s="218"/>
      <c r="AM98" s="218"/>
      <c r="AN98" s="219"/>
      <c r="AO98" s="143">
        <v>0</v>
      </c>
      <c r="AP98" s="143"/>
      <c r="AQ98" s="143"/>
      <c r="AR98" s="143"/>
      <c r="AS98" s="143"/>
      <c r="AT98" s="143"/>
      <c r="AU98" s="143"/>
      <c r="AV98" s="143"/>
      <c r="AW98" s="143">
        <v>651918</v>
      </c>
      <c r="AX98" s="143"/>
      <c r="AY98" s="143"/>
      <c r="AZ98" s="143"/>
      <c r="BA98" s="143"/>
      <c r="BB98" s="143"/>
      <c r="BC98" s="143"/>
      <c r="BD98" s="143"/>
      <c r="BE98" s="143">
        <f t="shared" si="2"/>
        <v>651918</v>
      </c>
      <c r="BF98" s="143"/>
      <c r="BG98" s="143"/>
      <c r="BH98" s="143"/>
      <c r="BI98" s="143"/>
      <c r="BJ98" s="143"/>
      <c r="BK98" s="143"/>
      <c r="BL98" s="143"/>
    </row>
    <row r="99" spans="1:64" ht="33" customHeight="1" x14ac:dyDescent="0.2">
      <c r="A99" s="171">
        <v>0</v>
      </c>
      <c r="B99" s="171"/>
      <c r="C99" s="171"/>
      <c r="D99" s="171"/>
      <c r="E99" s="171"/>
      <c r="F99" s="171"/>
      <c r="G99" s="217" t="s">
        <v>191</v>
      </c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9"/>
      <c r="Z99" s="192" t="s">
        <v>95</v>
      </c>
      <c r="AA99" s="192"/>
      <c r="AB99" s="192"/>
      <c r="AC99" s="192"/>
      <c r="AD99" s="192"/>
      <c r="AE99" s="217" t="s">
        <v>184</v>
      </c>
      <c r="AF99" s="218"/>
      <c r="AG99" s="218"/>
      <c r="AH99" s="218"/>
      <c r="AI99" s="218"/>
      <c r="AJ99" s="218"/>
      <c r="AK99" s="218"/>
      <c r="AL99" s="218"/>
      <c r="AM99" s="218"/>
      <c r="AN99" s="219"/>
      <c r="AO99" s="143">
        <v>0</v>
      </c>
      <c r="AP99" s="143"/>
      <c r="AQ99" s="143"/>
      <c r="AR99" s="143"/>
      <c r="AS99" s="143"/>
      <c r="AT99" s="143"/>
      <c r="AU99" s="143"/>
      <c r="AV99" s="143"/>
      <c r="AW99" s="143">
        <v>417848</v>
      </c>
      <c r="AX99" s="143"/>
      <c r="AY99" s="143"/>
      <c r="AZ99" s="143"/>
      <c r="BA99" s="143"/>
      <c r="BB99" s="143"/>
      <c r="BC99" s="143"/>
      <c r="BD99" s="143"/>
      <c r="BE99" s="143">
        <f t="shared" si="2"/>
        <v>417848</v>
      </c>
      <c r="BF99" s="143"/>
      <c r="BG99" s="143"/>
      <c r="BH99" s="143"/>
      <c r="BI99" s="143"/>
      <c r="BJ99" s="143"/>
      <c r="BK99" s="143"/>
      <c r="BL99" s="143"/>
    </row>
    <row r="100" spans="1:64" ht="32.25" customHeight="1" x14ac:dyDescent="0.2">
      <c r="A100" s="171">
        <v>0</v>
      </c>
      <c r="B100" s="171"/>
      <c r="C100" s="171"/>
      <c r="D100" s="171"/>
      <c r="E100" s="171"/>
      <c r="F100" s="171"/>
      <c r="G100" s="217" t="s">
        <v>257</v>
      </c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9"/>
      <c r="Z100" s="192" t="s">
        <v>95</v>
      </c>
      <c r="AA100" s="192"/>
      <c r="AB100" s="192"/>
      <c r="AC100" s="192"/>
      <c r="AD100" s="192"/>
      <c r="AE100" s="217" t="s">
        <v>184</v>
      </c>
      <c r="AF100" s="218"/>
      <c r="AG100" s="218"/>
      <c r="AH100" s="218"/>
      <c r="AI100" s="218"/>
      <c r="AJ100" s="218"/>
      <c r="AK100" s="218"/>
      <c r="AL100" s="218"/>
      <c r="AM100" s="218"/>
      <c r="AN100" s="219"/>
      <c r="AO100" s="143">
        <v>0</v>
      </c>
      <c r="AP100" s="143"/>
      <c r="AQ100" s="143"/>
      <c r="AR100" s="143"/>
      <c r="AS100" s="143"/>
      <c r="AT100" s="143"/>
      <c r="AU100" s="143"/>
      <c r="AV100" s="143"/>
      <c r="AW100" s="143">
        <v>6778068</v>
      </c>
      <c r="AX100" s="143"/>
      <c r="AY100" s="143"/>
      <c r="AZ100" s="143"/>
      <c r="BA100" s="143"/>
      <c r="BB100" s="143"/>
      <c r="BC100" s="143"/>
      <c r="BD100" s="143"/>
      <c r="BE100" s="143">
        <f t="shared" si="2"/>
        <v>6778068</v>
      </c>
      <c r="BF100" s="143"/>
      <c r="BG100" s="143"/>
      <c r="BH100" s="143"/>
      <c r="BI100" s="143"/>
      <c r="BJ100" s="143"/>
      <c r="BK100" s="143"/>
      <c r="BL100" s="143"/>
    </row>
    <row r="101" spans="1:64" ht="25.5" customHeight="1" x14ac:dyDescent="0.2">
      <c r="A101" s="171"/>
      <c r="B101" s="171"/>
      <c r="C101" s="171"/>
      <c r="D101" s="171"/>
      <c r="E101" s="171"/>
      <c r="F101" s="171"/>
      <c r="G101" s="217" t="s">
        <v>253</v>
      </c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9"/>
      <c r="Z101" s="192" t="s">
        <v>95</v>
      </c>
      <c r="AA101" s="192"/>
      <c r="AB101" s="192"/>
      <c r="AC101" s="192"/>
      <c r="AD101" s="192"/>
      <c r="AE101" s="217" t="s">
        <v>184</v>
      </c>
      <c r="AF101" s="218"/>
      <c r="AG101" s="218"/>
      <c r="AH101" s="218"/>
      <c r="AI101" s="218"/>
      <c r="AJ101" s="218"/>
      <c r="AK101" s="218"/>
      <c r="AL101" s="218"/>
      <c r="AM101" s="218"/>
      <c r="AN101" s="219"/>
      <c r="AO101" s="143">
        <v>0</v>
      </c>
      <c r="AP101" s="143"/>
      <c r="AQ101" s="143"/>
      <c r="AR101" s="143"/>
      <c r="AS101" s="143"/>
      <c r="AT101" s="143"/>
      <c r="AU101" s="143"/>
      <c r="AV101" s="143"/>
      <c r="AW101" s="143">
        <v>469884</v>
      </c>
      <c r="AX101" s="143"/>
      <c r="AY101" s="143"/>
      <c r="AZ101" s="143"/>
      <c r="BA101" s="143"/>
      <c r="BB101" s="143"/>
      <c r="BC101" s="143"/>
      <c r="BD101" s="143"/>
      <c r="BE101" s="143">
        <f t="shared" si="2"/>
        <v>469884</v>
      </c>
      <c r="BF101" s="143"/>
      <c r="BG101" s="143"/>
      <c r="BH101" s="143"/>
      <c r="BI101" s="143"/>
      <c r="BJ101" s="143"/>
      <c r="BK101" s="143"/>
      <c r="BL101" s="143"/>
    </row>
    <row r="102" spans="1:64" s="71" customFormat="1" ht="15.75" customHeight="1" x14ac:dyDescent="0.2">
      <c r="A102" s="193">
        <v>0</v>
      </c>
      <c r="B102" s="193"/>
      <c r="C102" s="193"/>
      <c r="D102" s="193"/>
      <c r="E102" s="193"/>
      <c r="F102" s="193"/>
      <c r="G102" s="222" t="s">
        <v>97</v>
      </c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4"/>
      <c r="Z102" s="201"/>
      <c r="AA102" s="201"/>
      <c r="AB102" s="201"/>
      <c r="AC102" s="201"/>
      <c r="AD102" s="201"/>
      <c r="AE102" s="222"/>
      <c r="AF102" s="223"/>
      <c r="AG102" s="223"/>
      <c r="AH102" s="223"/>
      <c r="AI102" s="223"/>
      <c r="AJ102" s="223"/>
      <c r="AK102" s="223"/>
      <c r="AL102" s="223"/>
      <c r="AM102" s="223"/>
      <c r="AN102" s="224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43"/>
      <c r="BF102" s="143"/>
      <c r="BG102" s="143"/>
      <c r="BH102" s="143"/>
      <c r="BI102" s="143"/>
      <c r="BJ102" s="143"/>
      <c r="BK102" s="143"/>
      <c r="BL102" s="143"/>
    </row>
    <row r="103" spans="1:64" ht="12.75" customHeight="1" x14ac:dyDescent="0.2">
      <c r="A103" s="171">
        <v>0</v>
      </c>
      <c r="B103" s="171"/>
      <c r="C103" s="171"/>
      <c r="D103" s="171"/>
      <c r="E103" s="171"/>
      <c r="F103" s="171"/>
      <c r="G103" s="217" t="s">
        <v>192</v>
      </c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9"/>
      <c r="Z103" s="192" t="s">
        <v>91</v>
      </c>
      <c r="AA103" s="192"/>
      <c r="AB103" s="192"/>
      <c r="AC103" s="192"/>
      <c r="AD103" s="192"/>
      <c r="AE103" s="217" t="s">
        <v>193</v>
      </c>
      <c r="AF103" s="218"/>
      <c r="AG103" s="218"/>
      <c r="AH103" s="218"/>
      <c r="AI103" s="218"/>
      <c r="AJ103" s="218"/>
      <c r="AK103" s="218"/>
      <c r="AL103" s="218"/>
      <c r="AM103" s="218"/>
      <c r="AN103" s="219"/>
      <c r="AO103" s="143">
        <f>AO104+AO105</f>
        <v>779</v>
      </c>
      <c r="AP103" s="143"/>
      <c r="AQ103" s="143"/>
      <c r="AR103" s="143"/>
      <c r="AS103" s="143"/>
      <c r="AT103" s="143"/>
      <c r="AU103" s="143"/>
      <c r="AV103" s="143"/>
      <c r="AW103" s="143">
        <v>0</v>
      </c>
      <c r="AX103" s="143"/>
      <c r="AY103" s="143"/>
      <c r="AZ103" s="143"/>
      <c r="BA103" s="143"/>
      <c r="BB103" s="143"/>
      <c r="BC103" s="143"/>
      <c r="BD103" s="143"/>
      <c r="BE103" s="143">
        <f t="shared" si="2"/>
        <v>779</v>
      </c>
      <c r="BF103" s="143"/>
      <c r="BG103" s="143"/>
      <c r="BH103" s="143"/>
      <c r="BI103" s="143"/>
      <c r="BJ103" s="143"/>
      <c r="BK103" s="143"/>
      <c r="BL103" s="143"/>
    </row>
    <row r="104" spans="1:64" ht="12.75" customHeight="1" x14ac:dyDescent="0.2">
      <c r="A104" s="171">
        <v>0</v>
      </c>
      <c r="B104" s="171"/>
      <c r="C104" s="171"/>
      <c r="D104" s="171"/>
      <c r="E104" s="171"/>
      <c r="F104" s="171"/>
      <c r="G104" s="217" t="s">
        <v>156</v>
      </c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9"/>
      <c r="Z104" s="192" t="s">
        <v>91</v>
      </c>
      <c r="AA104" s="192"/>
      <c r="AB104" s="192"/>
      <c r="AC104" s="192"/>
      <c r="AD104" s="192"/>
      <c r="AE104" s="217" t="s">
        <v>193</v>
      </c>
      <c r="AF104" s="218"/>
      <c r="AG104" s="218"/>
      <c r="AH104" s="218"/>
      <c r="AI104" s="218"/>
      <c r="AJ104" s="218"/>
      <c r="AK104" s="218"/>
      <c r="AL104" s="218"/>
      <c r="AM104" s="218"/>
      <c r="AN104" s="219"/>
      <c r="AO104" s="143">
        <v>392</v>
      </c>
      <c r="AP104" s="143"/>
      <c r="AQ104" s="143"/>
      <c r="AR104" s="143"/>
      <c r="AS104" s="143"/>
      <c r="AT104" s="143"/>
      <c r="AU104" s="143"/>
      <c r="AV104" s="143"/>
      <c r="AW104" s="143">
        <v>0</v>
      </c>
      <c r="AX104" s="143"/>
      <c r="AY104" s="143"/>
      <c r="AZ104" s="143"/>
      <c r="BA104" s="143"/>
      <c r="BB104" s="143"/>
      <c r="BC104" s="143"/>
      <c r="BD104" s="143"/>
      <c r="BE104" s="143">
        <f t="shared" si="2"/>
        <v>392</v>
      </c>
      <c r="BF104" s="143"/>
      <c r="BG104" s="143"/>
      <c r="BH104" s="143"/>
      <c r="BI104" s="143"/>
      <c r="BJ104" s="143"/>
      <c r="BK104" s="143"/>
      <c r="BL104" s="143"/>
    </row>
    <row r="105" spans="1:64" ht="12.75" customHeight="1" x14ac:dyDescent="0.2">
      <c r="A105" s="171">
        <v>0</v>
      </c>
      <c r="B105" s="171"/>
      <c r="C105" s="171"/>
      <c r="D105" s="171"/>
      <c r="E105" s="171"/>
      <c r="F105" s="171"/>
      <c r="G105" s="217" t="s">
        <v>157</v>
      </c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9"/>
      <c r="Z105" s="192" t="s">
        <v>91</v>
      </c>
      <c r="AA105" s="192"/>
      <c r="AB105" s="192"/>
      <c r="AC105" s="192"/>
      <c r="AD105" s="192"/>
      <c r="AE105" s="217" t="s">
        <v>193</v>
      </c>
      <c r="AF105" s="218"/>
      <c r="AG105" s="218"/>
      <c r="AH105" s="218"/>
      <c r="AI105" s="218"/>
      <c r="AJ105" s="218"/>
      <c r="AK105" s="218"/>
      <c r="AL105" s="218"/>
      <c r="AM105" s="218"/>
      <c r="AN105" s="219"/>
      <c r="AO105" s="143">
        <v>387</v>
      </c>
      <c r="AP105" s="143"/>
      <c r="AQ105" s="143"/>
      <c r="AR105" s="143"/>
      <c r="AS105" s="143"/>
      <c r="AT105" s="143"/>
      <c r="AU105" s="143"/>
      <c r="AV105" s="143"/>
      <c r="AW105" s="143">
        <v>0</v>
      </c>
      <c r="AX105" s="143"/>
      <c r="AY105" s="143"/>
      <c r="AZ105" s="143"/>
      <c r="BA105" s="143"/>
      <c r="BB105" s="143"/>
      <c r="BC105" s="143"/>
      <c r="BD105" s="143"/>
      <c r="BE105" s="143">
        <f t="shared" si="2"/>
        <v>387</v>
      </c>
      <c r="BF105" s="143"/>
      <c r="BG105" s="143"/>
      <c r="BH105" s="143"/>
      <c r="BI105" s="143"/>
      <c r="BJ105" s="143"/>
      <c r="BK105" s="143"/>
      <c r="BL105" s="143"/>
    </row>
    <row r="106" spans="1:64" ht="25.5" customHeight="1" x14ac:dyDescent="0.2">
      <c r="A106" s="171">
        <v>0</v>
      </c>
      <c r="B106" s="171"/>
      <c r="C106" s="171"/>
      <c r="D106" s="171"/>
      <c r="E106" s="171"/>
      <c r="F106" s="171"/>
      <c r="G106" s="217" t="s">
        <v>194</v>
      </c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9"/>
      <c r="Z106" s="192" t="s">
        <v>88</v>
      </c>
      <c r="AA106" s="192"/>
      <c r="AB106" s="192"/>
      <c r="AC106" s="192"/>
      <c r="AD106" s="192"/>
      <c r="AE106" s="217" t="s">
        <v>103</v>
      </c>
      <c r="AF106" s="218"/>
      <c r="AG106" s="218"/>
      <c r="AH106" s="218"/>
      <c r="AI106" s="218"/>
      <c r="AJ106" s="218"/>
      <c r="AK106" s="218"/>
      <c r="AL106" s="218"/>
      <c r="AM106" s="218"/>
      <c r="AN106" s="219"/>
      <c r="AO106" s="143">
        <v>0</v>
      </c>
      <c r="AP106" s="143"/>
      <c r="AQ106" s="143"/>
      <c r="AR106" s="143"/>
      <c r="AS106" s="143"/>
      <c r="AT106" s="143"/>
      <c r="AU106" s="143"/>
      <c r="AV106" s="143"/>
      <c r="AW106" s="143">
        <v>2</v>
      </c>
      <c r="AX106" s="143"/>
      <c r="AY106" s="143"/>
      <c r="AZ106" s="143"/>
      <c r="BA106" s="143"/>
      <c r="BB106" s="143"/>
      <c r="BC106" s="143"/>
      <c r="BD106" s="143"/>
      <c r="BE106" s="143">
        <f t="shared" si="2"/>
        <v>2</v>
      </c>
      <c r="BF106" s="143"/>
      <c r="BG106" s="143"/>
      <c r="BH106" s="143"/>
      <c r="BI106" s="143"/>
      <c r="BJ106" s="143"/>
      <c r="BK106" s="143"/>
      <c r="BL106" s="143"/>
    </row>
    <row r="107" spans="1:64" ht="12.75" customHeight="1" x14ac:dyDescent="0.2">
      <c r="A107" s="171">
        <v>0</v>
      </c>
      <c r="B107" s="171"/>
      <c r="C107" s="171"/>
      <c r="D107" s="171"/>
      <c r="E107" s="171"/>
      <c r="F107" s="171"/>
      <c r="G107" s="217" t="s">
        <v>195</v>
      </c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9"/>
      <c r="Z107" s="192" t="s">
        <v>88</v>
      </c>
      <c r="AA107" s="192"/>
      <c r="AB107" s="192"/>
      <c r="AC107" s="192"/>
      <c r="AD107" s="192"/>
      <c r="AE107" s="217" t="s">
        <v>103</v>
      </c>
      <c r="AF107" s="218"/>
      <c r="AG107" s="218"/>
      <c r="AH107" s="218"/>
      <c r="AI107" s="218"/>
      <c r="AJ107" s="218"/>
      <c r="AK107" s="218"/>
      <c r="AL107" s="218"/>
      <c r="AM107" s="218"/>
      <c r="AN107" s="219"/>
      <c r="AO107" s="143">
        <v>2</v>
      </c>
      <c r="AP107" s="143"/>
      <c r="AQ107" s="143"/>
      <c r="AR107" s="143"/>
      <c r="AS107" s="143"/>
      <c r="AT107" s="143"/>
      <c r="AU107" s="143"/>
      <c r="AV107" s="143"/>
      <c r="AW107" s="143">
        <v>0</v>
      </c>
      <c r="AX107" s="143"/>
      <c r="AY107" s="143"/>
      <c r="AZ107" s="143"/>
      <c r="BA107" s="143"/>
      <c r="BB107" s="143"/>
      <c r="BC107" s="143"/>
      <c r="BD107" s="143"/>
      <c r="BE107" s="143">
        <f t="shared" si="2"/>
        <v>2</v>
      </c>
      <c r="BF107" s="143"/>
      <c r="BG107" s="143"/>
      <c r="BH107" s="143"/>
      <c r="BI107" s="143"/>
      <c r="BJ107" s="143"/>
      <c r="BK107" s="143"/>
      <c r="BL107" s="143"/>
    </row>
    <row r="108" spans="1:64" ht="12.75" customHeight="1" x14ac:dyDescent="0.2">
      <c r="A108" s="171">
        <v>0</v>
      </c>
      <c r="B108" s="171"/>
      <c r="C108" s="171"/>
      <c r="D108" s="171"/>
      <c r="E108" s="171"/>
      <c r="F108" s="171"/>
      <c r="G108" s="217" t="s">
        <v>158</v>
      </c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9"/>
      <c r="Z108" s="192" t="s">
        <v>88</v>
      </c>
      <c r="AA108" s="192"/>
      <c r="AB108" s="192"/>
      <c r="AC108" s="192"/>
      <c r="AD108" s="192"/>
      <c r="AE108" s="217" t="s">
        <v>103</v>
      </c>
      <c r="AF108" s="218"/>
      <c r="AG108" s="218"/>
      <c r="AH108" s="218"/>
      <c r="AI108" s="218"/>
      <c r="AJ108" s="218"/>
      <c r="AK108" s="218"/>
      <c r="AL108" s="218"/>
      <c r="AM108" s="218"/>
      <c r="AN108" s="219"/>
      <c r="AO108" s="143">
        <v>0</v>
      </c>
      <c r="AP108" s="143"/>
      <c r="AQ108" s="143"/>
      <c r="AR108" s="143"/>
      <c r="AS108" s="143"/>
      <c r="AT108" s="143"/>
      <c r="AU108" s="143"/>
      <c r="AV108" s="143"/>
      <c r="AW108" s="143">
        <v>10</v>
      </c>
      <c r="AX108" s="143"/>
      <c r="AY108" s="143"/>
      <c r="AZ108" s="143"/>
      <c r="BA108" s="143"/>
      <c r="BB108" s="143"/>
      <c r="BC108" s="143"/>
      <c r="BD108" s="143"/>
      <c r="BE108" s="143">
        <f t="shared" si="2"/>
        <v>10</v>
      </c>
      <c r="BF108" s="143"/>
      <c r="BG108" s="143"/>
      <c r="BH108" s="143"/>
      <c r="BI108" s="143"/>
      <c r="BJ108" s="143"/>
      <c r="BK108" s="143"/>
      <c r="BL108" s="143"/>
    </row>
    <row r="109" spans="1:64" s="71" customFormat="1" ht="16.5" customHeight="1" x14ac:dyDescent="0.2">
      <c r="A109" s="193">
        <v>0</v>
      </c>
      <c r="B109" s="193"/>
      <c r="C109" s="193"/>
      <c r="D109" s="193"/>
      <c r="E109" s="193"/>
      <c r="F109" s="193"/>
      <c r="G109" s="222" t="s">
        <v>101</v>
      </c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4"/>
      <c r="Z109" s="201"/>
      <c r="AA109" s="201"/>
      <c r="AB109" s="201"/>
      <c r="AC109" s="201"/>
      <c r="AD109" s="201"/>
      <c r="AE109" s="222"/>
      <c r="AF109" s="223"/>
      <c r="AG109" s="223"/>
      <c r="AH109" s="223"/>
      <c r="AI109" s="223"/>
      <c r="AJ109" s="223"/>
      <c r="AK109" s="223"/>
      <c r="AL109" s="223"/>
      <c r="AM109" s="223"/>
      <c r="AN109" s="224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43"/>
      <c r="BF109" s="143"/>
      <c r="BG109" s="143"/>
      <c r="BH109" s="143"/>
      <c r="BI109" s="143"/>
      <c r="BJ109" s="143"/>
      <c r="BK109" s="143"/>
      <c r="BL109" s="143"/>
    </row>
    <row r="110" spans="1:64" ht="12.75" customHeight="1" x14ac:dyDescent="0.2">
      <c r="A110" s="171">
        <v>0</v>
      </c>
      <c r="B110" s="171"/>
      <c r="C110" s="171"/>
      <c r="D110" s="171"/>
      <c r="E110" s="171"/>
      <c r="F110" s="171"/>
      <c r="G110" s="217" t="s">
        <v>196</v>
      </c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9"/>
      <c r="Z110" s="192" t="s">
        <v>95</v>
      </c>
      <c r="AA110" s="192"/>
      <c r="AB110" s="192"/>
      <c r="AC110" s="192"/>
      <c r="AD110" s="192"/>
      <c r="AE110" s="217" t="s">
        <v>103</v>
      </c>
      <c r="AF110" s="218"/>
      <c r="AG110" s="218"/>
      <c r="AH110" s="218"/>
      <c r="AI110" s="218"/>
      <c r="AJ110" s="218"/>
      <c r="AK110" s="218"/>
      <c r="AL110" s="218"/>
      <c r="AM110" s="218"/>
      <c r="AN110" s="219"/>
      <c r="AO110" s="143">
        <v>63234</v>
      </c>
      <c r="AP110" s="143"/>
      <c r="AQ110" s="143"/>
      <c r="AR110" s="143"/>
      <c r="AS110" s="143"/>
      <c r="AT110" s="143"/>
      <c r="AU110" s="143"/>
      <c r="AV110" s="143"/>
      <c r="AW110" s="143">
        <v>72003</v>
      </c>
      <c r="AX110" s="143"/>
      <c r="AY110" s="143"/>
      <c r="AZ110" s="143"/>
      <c r="BA110" s="143"/>
      <c r="BB110" s="143"/>
      <c r="BC110" s="143"/>
      <c r="BD110" s="143"/>
      <c r="BE110" s="143">
        <f t="shared" si="2"/>
        <v>135237</v>
      </c>
      <c r="BF110" s="143"/>
      <c r="BG110" s="143"/>
      <c r="BH110" s="143"/>
      <c r="BI110" s="143"/>
      <c r="BJ110" s="143"/>
      <c r="BK110" s="143"/>
      <c r="BL110" s="143"/>
    </row>
    <row r="111" spans="1:64" ht="12.75" customHeight="1" x14ac:dyDescent="0.2">
      <c r="A111" s="171">
        <v>0</v>
      </c>
      <c r="B111" s="171"/>
      <c r="C111" s="171"/>
      <c r="D111" s="171"/>
      <c r="E111" s="171"/>
      <c r="F111" s="171"/>
      <c r="G111" s="217" t="s">
        <v>197</v>
      </c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9"/>
      <c r="Z111" s="192" t="s">
        <v>95</v>
      </c>
      <c r="AA111" s="192"/>
      <c r="AB111" s="192"/>
      <c r="AC111" s="192"/>
      <c r="AD111" s="192"/>
      <c r="AE111" s="217" t="s">
        <v>103</v>
      </c>
      <c r="AF111" s="218"/>
      <c r="AG111" s="218"/>
      <c r="AH111" s="218"/>
      <c r="AI111" s="218"/>
      <c r="AJ111" s="218"/>
      <c r="AK111" s="218"/>
      <c r="AL111" s="218"/>
      <c r="AM111" s="218"/>
      <c r="AN111" s="219"/>
      <c r="AO111" s="143">
        <f>AO110*AO104</f>
        <v>24787728</v>
      </c>
      <c r="AP111" s="143"/>
      <c r="AQ111" s="143"/>
      <c r="AR111" s="143"/>
      <c r="AS111" s="143"/>
      <c r="AT111" s="143"/>
      <c r="AU111" s="143"/>
      <c r="AV111" s="143"/>
      <c r="AW111" s="143">
        <f>AW110*AO104</f>
        <v>28225176</v>
      </c>
      <c r="AX111" s="143"/>
      <c r="AY111" s="143"/>
      <c r="AZ111" s="143"/>
      <c r="BA111" s="143"/>
      <c r="BB111" s="143"/>
      <c r="BC111" s="143"/>
      <c r="BD111" s="143"/>
      <c r="BE111" s="143">
        <f t="shared" si="2"/>
        <v>53012904</v>
      </c>
      <c r="BF111" s="143"/>
      <c r="BG111" s="143"/>
      <c r="BH111" s="143"/>
      <c r="BI111" s="143"/>
      <c r="BJ111" s="143"/>
      <c r="BK111" s="143"/>
      <c r="BL111" s="143"/>
    </row>
    <row r="112" spans="1:64" ht="12.75" customHeight="1" x14ac:dyDescent="0.2">
      <c r="A112" s="171">
        <v>0</v>
      </c>
      <c r="B112" s="171"/>
      <c r="C112" s="171"/>
      <c r="D112" s="171"/>
      <c r="E112" s="171"/>
      <c r="F112" s="171"/>
      <c r="G112" s="217" t="s">
        <v>161</v>
      </c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9"/>
      <c r="Z112" s="192" t="s">
        <v>95</v>
      </c>
      <c r="AA112" s="192"/>
      <c r="AB112" s="192"/>
      <c r="AC112" s="192"/>
      <c r="AD112" s="192"/>
      <c r="AE112" s="217" t="s">
        <v>103</v>
      </c>
      <c r="AF112" s="218"/>
      <c r="AG112" s="218"/>
      <c r="AH112" s="218"/>
      <c r="AI112" s="218"/>
      <c r="AJ112" s="218"/>
      <c r="AK112" s="218"/>
      <c r="AL112" s="218"/>
      <c r="AM112" s="218"/>
      <c r="AN112" s="219"/>
      <c r="AO112" s="143">
        <f>AC63-AO111</f>
        <v>24471192</v>
      </c>
      <c r="AP112" s="143"/>
      <c r="AQ112" s="143"/>
      <c r="AR112" s="143"/>
      <c r="AS112" s="143"/>
      <c r="AT112" s="143"/>
      <c r="AU112" s="143"/>
      <c r="AV112" s="143"/>
      <c r="AW112" s="143">
        <f>AK63-AW111</f>
        <v>27865430</v>
      </c>
      <c r="AX112" s="143"/>
      <c r="AY112" s="143"/>
      <c r="AZ112" s="143"/>
      <c r="BA112" s="143"/>
      <c r="BB112" s="143"/>
      <c r="BC112" s="143"/>
      <c r="BD112" s="143"/>
      <c r="BE112" s="143">
        <f t="shared" si="2"/>
        <v>52336622</v>
      </c>
      <c r="BF112" s="143"/>
      <c r="BG112" s="143"/>
      <c r="BH112" s="143"/>
      <c r="BI112" s="143"/>
      <c r="BJ112" s="143"/>
      <c r="BK112" s="143"/>
      <c r="BL112" s="143"/>
    </row>
    <row r="113" spans="1:64" ht="25.5" customHeight="1" x14ac:dyDescent="0.2">
      <c r="A113" s="171">
        <v>0</v>
      </c>
      <c r="B113" s="171"/>
      <c r="C113" s="171"/>
      <c r="D113" s="171"/>
      <c r="E113" s="171"/>
      <c r="F113" s="171"/>
      <c r="G113" s="217" t="s">
        <v>162</v>
      </c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9"/>
      <c r="Z113" s="192" t="s">
        <v>95</v>
      </c>
      <c r="AA113" s="192"/>
      <c r="AB113" s="192"/>
      <c r="AC113" s="192"/>
      <c r="AD113" s="192"/>
      <c r="AE113" s="217" t="s">
        <v>103</v>
      </c>
      <c r="AF113" s="218"/>
      <c r="AG113" s="218"/>
      <c r="AH113" s="218"/>
      <c r="AI113" s="218"/>
      <c r="AJ113" s="218"/>
      <c r="AK113" s="218"/>
      <c r="AL113" s="218"/>
      <c r="AM113" s="218"/>
      <c r="AN113" s="219"/>
      <c r="AO113" s="143">
        <v>0</v>
      </c>
      <c r="AP113" s="143"/>
      <c r="AQ113" s="143"/>
      <c r="AR113" s="143"/>
      <c r="AS113" s="143"/>
      <c r="AT113" s="143"/>
      <c r="AU113" s="143"/>
      <c r="AV113" s="143"/>
      <c r="AW113" s="143">
        <f>AK61/12</f>
        <v>4117493.4166666665</v>
      </c>
      <c r="AX113" s="143"/>
      <c r="AY113" s="143"/>
      <c r="AZ113" s="143"/>
      <c r="BA113" s="143"/>
      <c r="BB113" s="143"/>
      <c r="BC113" s="143"/>
      <c r="BD113" s="143"/>
      <c r="BE113" s="143">
        <f t="shared" si="2"/>
        <v>4117493.4166666665</v>
      </c>
      <c r="BF113" s="143"/>
      <c r="BG113" s="143"/>
      <c r="BH113" s="143"/>
      <c r="BI113" s="143"/>
      <c r="BJ113" s="143"/>
      <c r="BK113" s="143"/>
      <c r="BL113" s="143"/>
    </row>
    <row r="114" spans="1:64" ht="25.5" customHeight="1" x14ac:dyDescent="0.2">
      <c r="A114" s="171">
        <v>0</v>
      </c>
      <c r="B114" s="171"/>
      <c r="C114" s="171"/>
      <c r="D114" s="171"/>
      <c r="E114" s="171"/>
      <c r="F114" s="171"/>
      <c r="G114" s="217" t="s">
        <v>198</v>
      </c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9"/>
      <c r="Z114" s="192" t="s">
        <v>95</v>
      </c>
      <c r="AA114" s="192"/>
      <c r="AB114" s="192"/>
      <c r="AC114" s="192"/>
      <c r="AD114" s="192"/>
      <c r="AE114" s="217" t="s">
        <v>103</v>
      </c>
      <c r="AF114" s="218"/>
      <c r="AG114" s="218"/>
      <c r="AH114" s="218"/>
      <c r="AI114" s="218"/>
      <c r="AJ114" s="218"/>
      <c r="AK114" s="218"/>
      <c r="AL114" s="218"/>
      <c r="AM114" s="218"/>
      <c r="AN114" s="219"/>
      <c r="AO114" s="143">
        <f>AO97/12</f>
        <v>1228560.4166666667</v>
      </c>
      <c r="AP114" s="143"/>
      <c r="AQ114" s="143"/>
      <c r="AR114" s="143"/>
      <c r="AS114" s="143"/>
      <c r="AT114" s="143"/>
      <c r="AU114" s="143"/>
      <c r="AV114" s="143"/>
      <c r="AW114" s="143">
        <v>0</v>
      </c>
      <c r="AX114" s="143"/>
      <c r="AY114" s="143"/>
      <c r="AZ114" s="143"/>
      <c r="BA114" s="143"/>
      <c r="BB114" s="143"/>
      <c r="BC114" s="143"/>
      <c r="BD114" s="143"/>
      <c r="BE114" s="143">
        <f t="shared" si="2"/>
        <v>1228560.4166666667</v>
      </c>
      <c r="BF114" s="143"/>
      <c r="BG114" s="143"/>
      <c r="BH114" s="143"/>
      <c r="BI114" s="143"/>
      <c r="BJ114" s="143"/>
      <c r="BK114" s="143"/>
      <c r="BL114" s="143"/>
    </row>
    <row r="115" spans="1:64" s="71" customFormat="1" ht="16.5" customHeight="1" x14ac:dyDescent="0.2">
      <c r="A115" s="193">
        <v>0</v>
      </c>
      <c r="B115" s="193"/>
      <c r="C115" s="193"/>
      <c r="D115" s="193"/>
      <c r="E115" s="193"/>
      <c r="F115" s="193"/>
      <c r="G115" s="222" t="s">
        <v>108</v>
      </c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4"/>
      <c r="Z115" s="201"/>
      <c r="AA115" s="201"/>
      <c r="AB115" s="201"/>
      <c r="AC115" s="201"/>
      <c r="AD115" s="201"/>
      <c r="AE115" s="222"/>
      <c r="AF115" s="223"/>
      <c r="AG115" s="223"/>
      <c r="AH115" s="223"/>
      <c r="AI115" s="223"/>
      <c r="AJ115" s="223"/>
      <c r="AK115" s="223"/>
      <c r="AL115" s="223"/>
      <c r="AM115" s="223"/>
      <c r="AN115" s="224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197"/>
      <c r="BC115" s="197"/>
      <c r="BD115" s="197"/>
      <c r="BE115" s="143"/>
      <c r="BF115" s="143"/>
      <c r="BG115" s="143"/>
      <c r="BH115" s="143"/>
      <c r="BI115" s="143"/>
      <c r="BJ115" s="143"/>
      <c r="BK115" s="143"/>
      <c r="BL115" s="143"/>
    </row>
    <row r="116" spans="1:64" ht="12.75" customHeight="1" x14ac:dyDescent="0.2">
      <c r="A116" s="171">
        <v>0</v>
      </c>
      <c r="B116" s="171"/>
      <c r="C116" s="171"/>
      <c r="D116" s="171"/>
      <c r="E116" s="171"/>
      <c r="F116" s="171"/>
      <c r="G116" s="217" t="s">
        <v>199</v>
      </c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9"/>
      <c r="Z116" s="192" t="s">
        <v>110</v>
      </c>
      <c r="AA116" s="192"/>
      <c r="AB116" s="192"/>
      <c r="AC116" s="192"/>
      <c r="AD116" s="192"/>
      <c r="AE116" s="217" t="s">
        <v>103</v>
      </c>
      <c r="AF116" s="218"/>
      <c r="AG116" s="218"/>
      <c r="AH116" s="218"/>
      <c r="AI116" s="218"/>
      <c r="AJ116" s="218"/>
      <c r="AK116" s="218"/>
      <c r="AL116" s="218"/>
      <c r="AM116" s="218"/>
      <c r="AN116" s="219"/>
      <c r="AO116" s="143">
        <v>100</v>
      </c>
      <c r="AP116" s="143"/>
      <c r="AQ116" s="143"/>
      <c r="AR116" s="143"/>
      <c r="AS116" s="143"/>
      <c r="AT116" s="143"/>
      <c r="AU116" s="143"/>
      <c r="AV116" s="143"/>
      <c r="AW116" s="143">
        <v>0</v>
      </c>
      <c r="AX116" s="143"/>
      <c r="AY116" s="143"/>
      <c r="AZ116" s="143"/>
      <c r="BA116" s="143"/>
      <c r="BB116" s="143"/>
      <c r="BC116" s="143"/>
      <c r="BD116" s="143"/>
      <c r="BE116" s="143">
        <f t="shared" si="2"/>
        <v>100</v>
      </c>
      <c r="BF116" s="143"/>
      <c r="BG116" s="143"/>
      <c r="BH116" s="143"/>
      <c r="BI116" s="143"/>
      <c r="BJ116" s="143"/>
      <c r="BK116" s="143"/>
      <c r="BL116" s="143"/>
    </row>
    <row r="117" spans="1:64" ht="12.75" customHeight="1" x14ac:dyDescent="0.2">
      <c r="A117" s="171">
        <v>0</v>
      </c>
      <c r="B117" s="171"/>
      <c r="C117" s="171"/>
      <c r="D117" s="171"/>
      <c r="E117" s="171"/>
      <c r="F117" s="171"/>
      <c r="G117" s="217" t="s">
        <v>163</v>
      </c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9"/>
      <c r="Z117" s="192" t="s">
        <v>164</v>
      </c>
      <c r="AA117" s="192"/>
      <c r="AB117" s="192"/>
      <c r="AC117" s="192"/>
      <c r="AD117" s="192"/>
      <c r="AE117" s="217" t="s">
        <v>103</v>
      </c>
      <c r="AF117" s="218"/>
      <c r="AG117" s="218"/>
      <c r="AH117" s="218"/>
      <c r="AI117" s="218"/>
      <c r="AJ117" s="218"/>
      <c r="AK117" s="218"/>
      <c r="AL117" s="218"/>
      <c r="AM117" s="218"/>
      <c r="AN117" s="219"/>
      <c r="AO117" s="143">
        <v>175</v>
      </c>
      <c r="AP117" s="143"/>
      <c r="AQ117" s="143"/>
      <c r="AR117" s="143"/>
      <c r="AS117" s="143"/>
      <c r="AT117" s="143"/>
      <c r="AU117" s="143"/>
      <c r="AV117" s="143"/>
      <c r="AW117" s="143">
        <v>0</v>
      </c>
      <c r="AX117" s="143"/>
      <c r="AY117" s="143"/>
      <c r="AZ117" s="143"/>
      <c r="BA117" s="143"/>
      <c r="BB117" s="143"/>
      <c r="BC117" s="143"/>
      <c r="BD117" s="143"/>
      <c r="BE117" s="143">
        <f t="shared" si="2"/>
        <v>175</v>
      </c>
      <c r="BF117" s="143"/>
      <c r="BG117" s="143"/>
      <c r="BH117" s="143"/>
      <c r="BI117" s="143"/>
      <c r="BJ117" s="143"/>
      <c r="BK117" s="143"/>
      <c r="BL117" s="143"/>
    </row>
    <row r="118" spans="1:64" ht="12.75" customHeight="1" x14ac:dyDescent="0.2">
      <c r="A118" s="171">
        <v>0</v>
      </c>
      <c r="B118" s="171"/>
      <c r="C118" s="171"/>
      <c r="D118" s="171"/>
      <c r="E118" s="171"/>
      <c r="F118" s="171"/>
      <c r="G118" s="217" t="s">
        <v>112</v>
      </c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9"/>
      <c r="Z118" s="192" t="s">
        <v>110</v>
      </c>
      <c r="AA118" s="192"/>
      <c r="AB118" s="192"/>
      <c r="AC118" s="192"/>
      <c r="AD118" s="192"/>
      <c r="AE118" s="217" t="s">
        <v>103</v>
      </c>
      <c r="AF118" s="218"/>
      <c r="AG118" s="218"/>
      <c r="AH118" s="218"/>
      <c r="AI118" s="218"/>
      <c r="AJ118" s="218"/>
      <c r="AK118" s="218"/>
      <c r="AL118" s="218"/>
      <c r="AM118" s="218"/>
      <c r="AN118" s="219"/>
      <c r="AO118" s="143">
        <v>100</v>
      </c>
      <c r="AP118" s="143"/>
      <c r="AQ118" s="143"/>
      <c r="AR118" s="143"/>
      <c r="AS118" s="143"/>
      <c r="AT118" s="143"/>
      <c r="AU118" s="143"/>
      <c r="AV118" s="143"/>
      <c r="AW118" s="143">
        <v>100</v>
      </c>
      <c r="AX118" s="143"/>
      <c r="AY118" s="143"/>
      <c r="AZ118" s="143"/>
      <c r="BA118" s="143"/>
      <c r="BB118" s="143"/>
      <c r="BC118" s="143"/>
      <c r="BD118" s="143"/>
      <c r="BE118" s="143">
        <f t="shared" si="2"/>
        <v>200</v>
      </c>
      <c r="BF118" s="143"/>
      <c r="BG118" s="143"/>
      <c r="BH118" s="143"/>
      <c r="BI118" s="143"/>
      <c r="BJ118" s="143"/>
      <c r="BK118" s="143"/>
      <c r="BL118" s="143"/>
    </row>
    <row r="119" spans="1:64" ht="12.75" customHeight="1" x14ac:dyDescent="0.2">
      <c r="A119" s="171">
        <v>0</v>
      </c>
      <c r="B119" s="171"/>
      <c r="C119" s="171"/>
      <c r="D119" s="171"/>
      <c r="E119" s="171"/>
      <c r="F119" s="171"/>
      <c r="G119" s="217" t="s">
        <v>200</v>
      </c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9"/>
      <c r="Z119" s="192" t="s">
        <v>110</v>
      </c>
      <c r="AA119" s="192"/>
      <c r="AB119" s="192"/>
      <c r="AC119" s="192"/>
      <c r="AD119" s="192"/>
      <c r="AE119" s="217" t="s">
        <v>103</v>
      </c>
      <c r="AF119" s="218"/>
      <c r="AG119" s="218"/>
      <c r="AH119" s="218"/>
      <c r="AI119" s="218"/>
      <c r="AJ119" s="218"/>
      <c r="AK119" s="218"/>
      <c r="AL119" s="218"/>
      <c r="AM119" s="218"/>
      <c r="AN119" s="219"/>
      <c r="AO119" s="143">
        <v>0</v>
      </c>
      <c r="AP119" s="143"/>
      <c r="AQ119" s="143"/>
      <c r="AR119" s="143"/>
      <c r="AS119" s="143"/>
      <c r="AT119" s="143"/>
      <c r="AU119" s="143"/>
      <c r="AV119" s="143"/>
      <c r="AW119" s="143">
        <v>100</v>
      </c>
      <c r="AX119" s="143"/>
      <c r="AY119" s="143"/>
      <c r="AZ119" s="143"/>
      <c r="BA119" s="143"/>
      <c r="BB119" s="143"/>
      <c r="BC119" s="143"/>
      <c r="BD119" s="143"/>
      <c r="BE119" s="143">
        <f t="shared" si="2"/>
        <v>100</v>
      </c>
      <c r="BF119" s="143"/>
      <c r="BG119" s="143"/>
      <c r="BH119" s="143"/>
      <c r="BI119" s="143"/>
      <c r="BJ119" s="143"/>
      <c r="BK119" s="143"/>
      <c r="BL119" s="143"/>
    </row>
    <row r="120" spans="1:64" x14ac:dyDescent="0.2"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5"/>
      <c r="BC120" s="225"/>
      <c r="BD120" s="225"/>
      <c r="BE120" s="225"/>
      <c r="BF120" s="225"/>
      <c r="BG120" s="225"/>
      <c r="BH120" s="225"/>
      <c r="BI120" s="225"/>
      <c r="BJ120" s="225"/>
      <c r="BK120" s="225"/>
      <c r="BL120" s="225"/>
    </row>
    <row r="122" spans="1:64" ht="16.5" customHeight="1" x14ac:dyDescent="0.2">
      <c r="A122" s="208" t="s">
        <v>119</v>
      </c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74"/>
      <c r="AO122" s="211" t="s">
        <v>121</v>
      </c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</row>
    <row r="123" spans="1:64" x14ac:dyDescent="0.2">
      <c r="W123" s="206" t="s">
        <v>5</v>
      </c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O123" s="206" t="s">
        <v>63</v>
      </c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</row>
    <row r="124" spans="1:64" ht="15.75" customHeight="1" x14ac:dyDescent="0.2">
      <c r="A124" s="213" t="s">
        <v>3</v>
      </c>
      <c r="B124" s="213"/>
      <c r="C124" s="213"/>
      <c r="D124" s="213"/>
      <c r="E124" s="213"/>
      <c r="F124" s="213"/>
    </row>
    <row r="125" spans="1:64" ht="13.15" customHeight="1" x14ac:dyDescent="0.2">
      <c r="A125" s="146" t="s">
        <v>118</v>
      </c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</row>
    <row r="126" spans="1:64" x14ac:dyDescent="0.2">
      <c r="A126" s="207" t="s">
        <v>46</v>
      </c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</row>
    <row r="127" spans="1:64" ht="10.5" customHeight="1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</row>
    <row r="128" spans="1:64" ht="15.75" customHeight="1" x14ac:dyDescent="0.2">
      <c r="A128" s="208" t="s">
        <v>120</v>
      </c>
      <c r="B128" s="209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74"/>
      <c r="AO128" s="211" t="s">
        <v>122</v>
      </c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</row>
    <row r="129" spans="1:59" x14ac:dyDescent="0.2">
      <c r="W129" s="206" t="s">
        <v>5</v>
      </c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O129" s="206" t="s">
        <v>63</v>
      </c>
      <c r="AP129" s="206"/>
      <c r="AQ129" s="206"/>
      <c r="AR129" s="206"/>
      <c r="AS129" s="206"/>
      <c r="AT129" s="206"/>
      <c r="AU129" s="206"/>
      <c r="AV129" s="206"/>
      <c r="AW129" s="206"/>
      <c r="AX129" s="206"/>
      <c r="AY129" s="206"/>
      <c r="AZ129" s="206"/>
      <c r="BA129" s="206"/>
      <c r="BB129" s="206"/>
      <c r="BC129" s="206"/>
      <c r="BD129" s="206"/>
      <c r="BE129" s="206"/>
      <c r="BF129" s="206"/>
      <c r="BG129" s="206"/>
    </row>
    <row r="130" spans="1:59" x14ac:dyDescent="0.2">
      <c r="A130" s="204">
        <v>45202</v>
      </c>
      <c r="B130" s="205"/>
      <c r="C130" s="205"/>
      <c r="D130" s="205"/>
      <c r="E130" s="205"/>
      <c r="F130" s="205"/>
      <c r="G130" s="205"/>
      <c r="H130" s="205"/>
    </row>
    <row r="131" spans="1:59" x14ac:dyDescent="0.2">
      <c r="A131" s="206" t="s">
        <v>44</v>
      </c>
      <c r="B131" s="206"/>
      <c r="C131" s="206"/>
      <c r="D131" s="206"/>
      <c r="E131" s="206"/>
      <c r="F131" s="206"/>
      <c r="G131" s="206"/>
      <c r="H131" s="206"/>
      <c r="I131" s="75"/>
      <c r="J131" s="75"/>
      <c r="K131" s="75"/>
      <c r="L131" s="75"/>
      <c r="M131" s="75"/>
      <c r="N131" s="75"/>
      <c r="O131" s="75"/>
      <c r="P131" s="75"/>
      <c r="Q131" s="75"/>
    </row>
    <row r="132" spans="1:59" x14ac:dyDescent="0.2">
      <c r="A132" s="76" t="s">
        <v>45</v>
      </c>
    </row>
  </sheetData>
  <mergeCells count="497"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5:C75"/>
    <mergeCell ref="D75:AA75"/>
    <mergeCell ref="AB75:AI75"/>
    <mergeCell ref="AJ75:AQ75"/>
    <mergeCell ref="AR75:AY75"/>
    <mergeCell ref="AR73:AY73"/>
    <mergeCell ref="A74:C74"/>
    <mergeCell ref="D74:AA74"/>
    <mergeCell ref="AB74:AI74"/>
    <mergeCell ref="AJ74:AQ74"/>
    <mergeCell ref="AR74:AY74"/>
    <mergeCell ref="A63:C63"/>
    <mergeCell ref="D63:AB63"/>
    <mergeCell ref="AC63:AJ63"/>
    <mergeCell ref="AK63:AR63"/>
    <mergeCell ref="AS63:AZ63"/>
    <mergeCell ref="AR71:AY71"/>
    <mergeCell ref="A66:AY66"/>
    <mergeCell ref="A67:C68"/>
    <mergeCell ref="D67:AA68"/>
    <mergeCell ref="AB67:AI68"/>
    <mergeCell ref="AJ67:AQ68"/>
    <mergeCell ref="AR67:AY68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130:H130"/>
    <mergeCell ref="A131:H131"/>
    <mergeCell ref="A42:F42"/>
    <mergeCell ref="G42:BL42"/>
    <mergeCell ref="A43:F43"/>
    <mergeCell ref="G43:BL43"/>
    <mergeCell ref="A44:F44"/>
    <mergeCell ref="G44:BL44"/>
    <mergeCell ref="A125:AS125"/>
    <mergeCell ref="A126:AS126"/>
    <mergeCell ref="A128:V128"/>
    <mergeCell ref="W128:AM128"/>
    <mergeCell ref="AO128:BG128"/>
    <mergeCell ref="W129:AM129"/>
    <mergeCell ref="AO129:BG129"/>
    <mergeCell ref="A122:V122"/>
    <mergeCell ref="W122:AM122"/>
    <mergeCell ref="AO122:BG122"/>
    <mergeCell ref="W123:AM123"/>
    <mergeCell ref="AO123:BG123"/>
    <mergeCell ref="A124:F124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BL77"/>
    <mergeCell ref="A73:C73"/>
    <mergeCell ref="D73:AA73"/>
    <mergeCell ref="AB73:AI73"/>
    <mergeCell ref="AJ73:AQ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2:C72"/>
    <mergeCell ref="D72:AA72"/>
    <mergeCell ref="AB72:AI72"/>
    <mergeCell ref="AJ72:AQ72"/>
    <mergeCell ref="AR72:AY72"/>
    <mergeCell ref="A71:C71"/>
    <mergeCell ref="D71:AA71"/>
    <mergeCell ref="AB71:AI71"/>
    <mergeCell ref="AJ71:AQ71"/>
    <mergeCell ref="A52:C52"/>
    <mergeCell ref="D52:AB52"/>
    <mergeCell ref="AC52:AJ52"/>
    <mergeCell ref="AK52:AR52"/>
    <mergeCell ref="AS52:AZ52"/>
    <mergeCell ref="A65:BL65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E102:BL102"/>
    <mergeCell ref="A96:F96"/>
    <mergeCell ref="G96:Y96"/>
    <mergeCell ref="Z96:AD96"/>
    <mergeCell ref="AE96:AN96"/>
    <mergeCell ref="AO96:AV96"/>
    <mergeCell ref="AW96:BD96"/>
    <mergeCell ref="BE96:BL96"/>
    <mergeCell ref="A101:F101"/>
    <mergeCell ref="G101:Y101"/>
    <mergeCell ref="Z101:AD101"/>
    <mergeCell ref="AE101:AN101"/>
    <mergeCell ref="AO101:AV101"/>
    <mergeCell ref="AW101:BD101"/>
    <mergeCell ref="BE101:BL101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</mergeCells>
  <conditionalFormatting sqref="G81:L81 G100">
    <cfRule type="cellIs" dxfId="181" priority="96" stopIfTrue="1" operator="equal">
      <formula>$G80</formula>
    </cfRule>
  </conditionalFormatting>
  <conditionalFormatting sqref="D52">
    <cfRule type="cellIs" dxfId="180" priority="97" stopIfTrue="1" operator="equal">
      <formula>$D51</formula>
    </cfRule>
  </conditionalFormatting>
  <conditionalFormatting sqref="A81:F81">
    <cfRule type="cellIs" dxfId="179" priority="98" stopIfTrue="1" operator="equal">
      <formula>0</formula>
    </cfRule>
  </conditionalFormatting>
  <conditionalFormatting sqref="D53">
    <cfRule type="cellIs" dxfId="178" priority="95" stopIfTrue="1" operator="equal">
      <formula>$D52</formula>
    </cfRule>
  </conditionalFormatting>
  <conditionalFormatting sqref="D54">
    <cfRule type="cellIs" dxfId="177" priority="94" stopIfTrue="1" operator="equal">
      <formula>$D53</formula>
    </cfRule>
  </conditionalFormatting>
  <conditionalFormatting sqref="D55">
    <cfRule type="cellIs" dxfId="176" priority="93" stopIfTrue="1" operator="equal">
      <formula>$D54</formula>
    </cfRule>
  </conditionalFormatting>
  <conditionalFormatting sqref="D56">
    <cfRule type="cellIs" dxfId="175" priority="92" stopIfTrue="1" operator="equal">
      <formula>$D55</formula>
    </cfRule>
  </conditionalFormatting>
  <conditionalFormatting sqref="D57">
    <cfRule type="cellIs" dxfId="174" priority="91" stopIfTrue="1" operator="equal">
      <formula>$D56</formula>
    </cfRule>
  </conditionalFormatting>
  <conditionalFormatting sqref="D58">
    <cfRule type="cellIs" dxfId="173" priority="90" stopIfTrue="1" operator="equal">
      <formula>$D57</formula>
    </cfRule>
  </conditionalFormatting>
  <conditionalFormatting sqref="D59">
    <cfRule type="cellIs" dxfId="172" priority="89" stopIfTrue="1" operator="equal">
      <formula>$D58</formula>
    </cfRule>
  </conditionalFormatting>
  <conditionalFormatting sqref="D60">
    <cfRule type="cellIs" dxfId="171" priority="88" stopIfTrue="1" operator="equal">
      <formula>$D59</formula>
    </cfRule>
  </conditionalFormatting>
  <conditionalFormatting sqref="D61">
    <cfRule type="cellIs" dxfId="170" priority="87" stopIfTrue="1" operator="equal">
      <formula>$D60</formula>
    </cfRule>
  </conditionalFormatting>
  <conditionalFormatting sqref="D62">
    <cfRule type="cellIs" dxfId="169" priority="86" stopIfTrue="1" operator="equal">
      <formula>$D61</formula>
    </cfRule>
  </conditionalFormatting>
  <conditionalFormatting sqref="D63">
    <cfRule type="cellIs" dxfId="168" priority="85" stopIfTrue="1" operator="equal">
      <formula>$D62</formula>
    </cfRule>
  </conditionalFormatting>
  <conditionalFormatting sqref="G82">
    <cfRule type="cellIs" dxfId="167" priority="82" stopIfTrue="1" operator="equal">
      <formula>$G81</formula>
    </cfRule>
  </conditionalFormatting>
  <conditionalFormatting sqref="A82:F82">
    <cfRule type="cellIs" dxfId="166" priority="83" stopIfTrue="1" operator="equal">
      <formula>0</formula>
    </cfRule>
  </conditionalFormatting>
  <conditionalFormatting sqref="G83">
    <cfRule type="cellIs" dxfId="165" priority="80" stopIfTrue="1" operator="equal">
      <formula>$G82</formula>
    </cfRule>
  </conditionalFormatting>
  <conditionalFormatting sqref="A83:F83">
    <cfRule type="cellIs" dxfId="164" priority="81" stopIfTrue="1" operator="equal">
      <formula>0</formula>
    </cfRule>
  </conditionalFormatting>
  <conditionalFormatting sqref="G84">
    <cfRule type="cellIs" dxfId="163" priority="78" stopIfTrue="1" operator="equal">
      <formula>$G83</formula>
    </cfRule>
  </conditionalFormatting>
  <conditionalFormatting sqref="A84:F84">
    <cfRule type="cellIs" dxfId="162" priority="79" stopIfTrue="1" operator="equal">
      <formula>0</formula>
    </cfRule>
  </conditionalFormatting>
  <conditionalFormatting sqref="G85">
    <cfRule type="cellIs" dxfId="161" priority="76" stopIfTrue="1" operator="equal">
      <formula>$G84</formula>
    </cfRule>
  </conditionalFormatting>
  <conditionalFormatting sqref="A85:F85">
    <cfRule type="cellIs" dxfId="160" priority="77" stopIfTrue="1" operator="equal">
      <formula>0</formula>
    </cfRule>
  </conditionalFormatting>
  <conditionalFormatting sqref="G86">
    <cfRule type="cellIs" dxfId="159" priority="74" stopIfTrue="1" operator="equal">
      <formula>$G85</formula>
    </cfRule>
  </conditionalFormatting>
  <conditionalFormatting sqref="A86:F86">
    <cfRule type="cellIs" dxfId="158" priority="75" stopIfTrue="1" operator="equal">
      <formula>0</formula>
    </cfRule>
  </conditionalFormatting>
  <conditionalFormatting sqref="G87">
    <cfRule type="cellIs" dxfId="157" priority="72" stopIfTrue="1" operator="equal">
      <formula>$G86</formula>
    </cfRule>
  </conditionalFormatting>
  <conditionalFormatting sqref="A87:F87">
    <cfRule type="cellIs" dxfId="156" priority="73" stopIfTrue="1" operator="equal">
      <formula>0</formula>
    </cfRule>
  </conditionalFormatting>
  <conditionalFormatting sqref="G88">
    <cfRule type="cellIs" dxfId="155" priority="70" stopIfTrue="1" operator="equal">
      <formula>$G87</formula>
    </cfRule>
  </conditionalFormatting>
  <conditionalFormatting sqref="A88:F88">
    <cfRule type="cellIs" dxfId="154" priority="71" stopIfTrue="1" operator="equal">
      <formula>0</formula>
    </cfRule>
  </conditionalFormatting>
  <conditionalFormatting sqref="G89">
    <cfRule type="cellIs" dxfId="153" priority="68" stopIfTrue="1" operator="equal">
      <formula>$G88</formula>
    </cfRule>
  </conditionalFormatting>
  <conditionalFormatting sqref="A89:F89">
    <cfRule type="cellIs" dxfId="152" priority="69" stopIfTrue="1" operator="equal">
      <formula>0</formula>
    </cfRule>
  </conditionalFormatting>
  <conditionalFormatting sqref="G90">
    <cfRule type="cellIs" dxfId="151" priority="66" stopIfTrue="1" operator="equal">
      <formula>$G89</formula>
    </cfRule>
  </conditionalFormatting>
  <conditionalFormatting sqref="A90:F90">
    <cfRule type="cellIs" dxfId="150" priority="67" stopIfTrue="1" operator="equal">
      <formula>0</formula>
    </cfRule>
  </conditionalFormatting>
  <conditionalFormatting sqref="G91">
    <cfRule type="cellIs" dxfId="149" priority="64" stopIfTrue="1" operator="equal">
      <formula>$G90</formula>
    </cfRule>
  </conditionalFormatting>
  <conditionalFormatting sqref="A91:F91">
    <cfRule type="cellIs" dxfId="148" priority="65" stopIfTrue="1" operator="equal">
      <formula>0</formula>
    </cfRule>
  </conditionalFormatting>
  <conditionalFormatting sqref="G92">
    <cfRule type="cellIs" dxfId="147" priority="62" stopIfTrue="1" operator="equal">
      <formula>$G91</formula>
    </cfRule>
  </conditionalFormatting>
  <conditionalFormatting sqref="A92:F92">
    <cfRule type="cellIs" dxfId="146" priority="63" stopIfTrue="1" operator="equal">
      <formula>0</formula>
    </cfRule>
  </conditionalFormatting>
  <conditionalFormatting sqref="G93">
    <cfRule type="cellIs" dxfId="145" priority="60" stopIfTrue="1" operator="equal">
      <formula>$G92</formula>
    </cfRule>
  </conditionalFormatting>
  <conditionalFormatting sqref="A93:F93">
    <cfRule type="cellIs" dxfId="144" priority="61" stopIfTrue="1" operator="equal">
      <formula>0</formula>
    </cfRule>
  </conditionalFormatting>
  <conditionalFormatting sqref="G94">
    <cfRule type="cellIs" dxfId="143" priority="58" stopIfTrue="1" operator="equal">
      <formula>$G93</formula>
    </cfRule>
  </conditionalFormatting>
  <conditionalFormatting sqref="A94:F94">
    <cfRule type="cellIs" dxfId="142" priority="59" stopIfTrue="1" operator="equal">
      <formula>0</formula>
    </cfRule>
  </conditionalFormatting>
  <conditionalFormatting sqref="G95">
    <cfRule type="cellIs" dxfId="141" priority="56" stopIfTrue="1" operator="equal">
      <formula>$G94</formula>
    </cfRule>
  </conditionalFormatting>
  <conditionalFormatting sqref="A95:F95">
    <cfRule type="cellIs" dxfId="140" priority="57" stopIfTrue="1" operator="equal">
      <formula>0</formula>
    </cfRule>
  </conditionalFormatting>
  <conditionalFormatting sqref="G97">
    <cfRule type="cellIs" dxfId="139" priority="54" stopIfTrue="1" operator="equal">
      <formula>$G95</formula>
    </cfRule>
  </conditionalFormatting>
  <conditionalFormatting sqref="A97:F97">
    <cfRule type="cellIs" dxfId="138" priority="55" stopIfTrue="1" operator="equal">
      <formula>0</formula>
    </cfRule>
  </conditionalFormatting>
  <conditionalFormatting sqref="G98">
    <cfRule type="cellIs" dxfId="137" priority="52" stopIfTrue="1" operator="equal">
      <formula>$G97</formula>
    </cfRule>
  </conditionalFormatting>
  <conditionalFormatting sqref="A98:F98">
    <cfRule type="cellIs" dxfId="136" priority="53" stopIfTrue="1" operator="equal">
      <formula>0</formula>
    </cfRule>
  </conditionalFormatting>
  <conditionalFormatting sqref="G99">
    <cfRule type="cellIs" dxfId="135" priority="50" stopIfTrue="1" operator="equal">
      <formula>$G98</formula>
    </cfRule>
  </conditionalFormatting>
  <conditionalFormatting sqref="A99:F99">
    <cfRule type="cellIs" dxfId="134" priority="51" stopIfTrue="1" operator="equal">
      <formula>0</formula>
    </cfRule>
  </conditionalFormatting>
  <conditionalFormatting sqref="A100:F100">
    <cfRule type="cellIs" dxfId="133" priority="49" stopIfTrue="1" operator="equal">
      <formula>0</formula>
    </cfRule>
  </conditionalFormatting>
  <conditionalFormatting sqref="G102">
    <cfRule type="cellIs" dxfId="132" priority="46" stopIfTrue="1" operator="equal">
      <formula>$G100</formula>
    </cfRule>
  </conditionalFormatting>
  <conditionalFormatting sqref="A102:F102">
    <cfRule type="cellIs" dxfId="131" priority="47" stopIfTrue="1" operator="equal">
      <formula>0</formula>
    </cfRule>
  </conditionalFormatting>
  <conditionalFormatting sqref="G103">
    <cfRule type="cellIs" dxfId="130" priority="44" stopIfTrue="1" operator="equal">
      <formula>$G102</formula>
    </cfRule>
  </conditionalFormatting>
  <conditionalFormatting sqref="A103:F103">
    <cfRule type="cellIs" dxfId="129" priority="45" stopIfTrue="1" operator="equal">
      <formula>0</formula>
    </cfRule>
  </conditionalFormatting>
  <conditionalFormatting sqref="G104">
    <cfRule type="cellIs" dxfId="128" priority="42" stopIfTrue="1" operator="equal">
      <formula>$G103</formula>
    </cfRule>
  </conditionalFormatting>
  <conditionalFormatting sqref="A104:F104">
    <cfRule type="cellIs" dxfId="127" priority="43" stopIfTrue="1" operator="equal">
      <formula>0</formula>
    </cfRule>
  </conditionalFormatting>
  <conditionalFormatting sqref="G105">
    <cfRule type="cellIs" dxfId="126" priority="40" stopIfTrue="1" operator="equal">
      <formula>$G104</formula>
    </cfRule>
  </conditionalFormatting>
  <conditionalFormatting sqref="A105:F105">
    <cfRule type="cellIs" dxfId="125" priority="41" stopIfTrue="1" operator="equal">
      <formula>0</formula>
    </cfRule>
  </conditionalFormatting>
  <conditionalFormatting sqref="G106">
    <cfRule type="cellIs" dxfId="124" priority="38" stopIfTrue="1" operator="equal">
      <formula>$G105</formula>
    </cfRule>
  </conditionalFormatting>
  <conditionalFormatting sqref="A106:F106">
    <cfRule type="cellIs" dxfId="123" priority="39" stopIfTrue="1" operator="equal">
      <formula>0</formula>
    </cfRule>
  </conditionalFormatting>
  <conditionalFormatting sqref="G107">
    <cfRule type="cellIs" dxfId="122" priority="36" stopIfTrue="1" operator="equal">
      <formula>$G106</formula>
    </cfRule>
  </conditionalFormatting>
  <conditionalFormatting sqref="A107:F107">
    <cfRule type="cellIs" dxfId="121" priority="37" stopIfTrue="1" operator="equal">
      <formula>0</formula>
    </cfRule>
  </conditionalFormatting>
  <conditionalFormatting sqref="G108">
    <cfRule type="cellIs" dxfId="120" priority="34" stopIfTrue="1" operator="equal">
      <formula>$G107</formula>
    </cfRule>
  </conditionalFormatting>
  <conditionalFormatting sqref="A108:F108">
    <cfRule type="cellIs" dxfId="119" priority="35" stopIfTrue="1" operator="equal">
      <formula>0</formula>
    </cfRule>
  </conditionalFormatting>
  <conditionalFormatting sqref="G109">
    <cfRule type="cellIs" dxfId="118" priority="32" stopIfTrue="1" operator="equal">
      <formula>$G108</formula>
    </cfRule>
  </conditionalFormatting>
  <conditionalFormatting sqref="A109:F109">
    <cfRule type="cellIs" dxfId="117" priority="33" stopIfTrue="1" operator="equal">
      <formula>0</formula>
    </cfRule>
  </conditionalFormatting>
  <conditionalFormatting sqref="G110">
    <cfRule type="cellIs" dxfId="116" priority="30" stopIfTrue="1" operator="equal">
      <formula>$G109</formula>
    </cfRule>
  </conditionalFormatting>
  <conditionalFormatting sqref="A110:F110">
    <cfRule type="cellIs" dxfId="115" priority="31" stopIfTrue="1" operator="equal">
      <formula>0</formula>
    </cfRule>
  </conditionalFormatting>
  <conditionalFormatting sqref="G111">
    <cfRule type="cellIs" dxfId="114" priority="28" stopIfTrue="1" operator="equal">
      <formula>$G110</formula>
    </cfRule>
  </conditionalFormatting>
  <conditionalFormatting sqref="A111:F111">
    <cfRule type="cellIs" dxfId="113" priority="29" stopIfTrue="1" operator="equal">
      <formula>0</formula>
    </cfRule>
  </conditionalFormatting>
  <conditionalFormatting sqref="G112">
    <cfRule type="cellIs" dxfId="112" priority="26" stopIfTrue="1" operator="equal">
      <formula>$G111</formula>
    </cfRule>
  </conditionalFormatting>
  <conditionalFormatting sqref="A112:F112">
    <cfRule type="cellIs" dxfId="111" priority="27" stopIfTrue="1" operator="equal">
      <formula>0</formula>
    </cfRule>
  </conditionalFormatting>
  <conditionalFormatting sqref="G113">
    <cfRule type="cellIs" dxfId="110" priority="24" stopIfTrue="1" operator="equal">
      <formula>$G112</formula>
    </cfRule>
  </conditionalFormatting>
  <conditionalFormatting sqref="A113:F113">
    <cfRule type="cellIs" dxfId="109" priority="25" stopIfTrue="1" operator="equal">
      <formula>0</formula>
    </cfRule>
  </conditionalFormatting>
  <conditionalFormatting sqref="G114">
    <cfRule type="cellIs" dxfId="108" priority="22" stopIfTrue="1" operator="equal">
      <formula>$G113</formula>
    </cfRule>
  </conditionalFormatting>
  <conditionalFormatting sqref="A114:F114">
    <cfRule type="cellIs" dxfId="107" priority="23" stopIfTrue="1" operator="equal">
      <formula>0</formula>
    </cfRule>
  </conditionalFormatting>
  <conditionalFormatting sqref="G115">
    <cfRule type="cellIs" dxfId="106" priority="20" stopIfTrue="1" operator="equal">
      <formula>$G114</formula>
    </cfRule>
  </conditionalFormatting>
  <conditionalFormatting sqref="A115:F115">
    <cfRule type="cellIs" dxfId="105" priority="21" stopIfTrue="1" operator="equal">
      <formula>0</formula>
    </cfRule>
  </conditionalFormatting>
  <conditionalFormatting sqref="G116">
    <cfRule type="cellIs" dxfId="104" priority="18" stopIfTrue="1" operator="equal">
      <formula>$G115</formula>
    </cfRule>
  </conditionalFormatting>
  <conditionalFormatting sqref="A116:F116">
    <cfRule type="cellIs" dxfId="103" priority="19" stopIfTrue="1" operator="equal">
      <formula>0</formula>
    </cfRule>
  </conditionalFormatting>
  <conditionalFormatting sqref="G117">
    <cfRule type="cellIs" dxfId="102" priority="16" stopIfTrue="1" operator="equal">
      <formula>$G116</formula>
    </cfRule>
  </conditionalFormatting>
  <conditionalFormatting sqref="A117:F117">
    <cfRule type="cellIs" dxfId="101" priority="17" stopIfTrue="1" operator="equal">
      <formula>0</formula>
    </cfRule>
  </conditionalFormatting>
  <conditionalFormatting sqref="G118">
    <cfRule type="cellIs" dxfId="100" priority="14" stopIfTrue="1" operator="equal">
      <formula>$G117</formula>
    </cfRule>
  </conditionalFormatting>
  <conditionalFormatting sqref="A118:F118">
    <cfRule type="cellIs" dxfId="99" priority="15" stopIfTrue="1" operator="equal">
      <formula>0</formula>
    </cfRule>
  </conditionalFormatting>
  <conditionalFormatting sqref="G119">
    <cfRule type="cellIs" dxfId="98" priority="12" stopIfTrue="1" operator="equal">
      <formula>$G118</formula>
    </cfRule>
  </conditionalFormatting>
  <conditionalFormatting sqref="A119:F119">
    <cfRule type="cellIs" dxfId="97" priority="13" stopIfTrue="1" operator="equal">
      <formula>0</formula>
    </cfRule>
  </conditionalFormatting>
  <conditionalFormatting sqref="G96">
    <cfRule type="cellIs" dxfId="96" priority="8" stopIfTrue="1" operator="equal">
      <formula>$G95</formula>
    </cfRule>
  </conditionalFormatting>
  <conditionalFormatting sqref="A96:F96">
    <cfRule type="cellIs" dxfId="95" priority="9" stopIfTrue="1" operator="equal">
      <formula>0</formula>
    </cfRule>
  </conditionalFormatting>
  <conditionalFormatting sqref="A101:F101">
    <cfRule type="cellIs" dxfId="94" priority="6" stopIfTrue="1" operator="equal">
      <formula>0</formula>
    </cfRule>
  </conditionalFormatting>
  <conditionalFormatting sqref="G101">
    <cfRule type="cellIs" dxfId="93" priority="1" stopIfTrue="1" operator="equal">
      <formula>$G100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91"/>
  <sheetViews>
    <sheetView topLeftCell="A38" zoomScaleNormal="100" zoomScaleSheetLayoutView="100" workbookViewId="0">
      <selection activeCell="BE74" sqref="BE74:BL74"/>
    </sheetView>
  </sheetViews>
  <sheetFormatPr defaultRowHeight="12.75" x14ac:dyDescent="0.2"/>
  <cols>
    <col min="1" max="54" width="2.85546875" style="39" customWidth="1"/>
    <col min="55" max="55" width="3.5703125" style="39" customWidth="1"/>
    <col min="56" max="65" width="2.85546875" style="39" customWidth="1"/>
    <col min="66" max="77" width="3" style="39" customWidth="1"/>
    <col min="78" max="78" width="4.5703125" style="39" customWidth="1"/>
    <col min="79" max="79" width="5.28515625" style="39" hidden="1" customWidth="1"/>
    <col min="80" max="16384" width="9.140625" style="39"/>
  </cols>
  <sheetData>
    <row r="1" spans="1:77" ht="44.25" customHeight="1" x14ac:dyDescent="0.2">
      <c r="AO1" s="144" t="s">
        <v>34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7" ht="15.95" customHeight="1" x14ac:dyDescent="0.2">
      <c r="AO2" s="145" t="s">
        <v>0</v>
      </c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77" ht="15" customHeight="1" x14ac:dyDescent="0.2">
      <c r="AO3" s="146" t="s">
        <v>116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32.1" customHeight="1" x14ac:dyDescent="0.2">
      <c r="AO4" s="148" t="s">
        <v>117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7" x14ac:dyDescent="0.2">
      <c r="AO5" s="150" t="s">
        <v>20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7" ht="7.5" customHeight="1" x14ac:dyDescent="0.2"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</row>
    <row r="7" spans="1:77" ht="12.75" customHeight="1" x14ac:dyDescent="0.2">
      <c r="AO7" s="157" t="s">
        <v>254</v>
      </c>
      <c r="AP7" s="147"/>
      <c r="AQ7" s="147"/>
      <c r="AR7" s="147"/>
      <c r="AS7" s="147"/>
      <c r="AT7" s="147"/>
      <c r="AU7" s="147"/>
      <c r="AV7" s="39" t="s">
        <v>61</v>
      </c>
      <c r="AW7" s="157" t="s">
        <v>255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40"/>
      <c r="AP8" s="40"/>
      <c r="AQ8" s="40"/>
      <c r="AR8" s="40"/>
      <c r="AS8" s="40"/>
      <c r="AT8" s="40"/>
      <c r="AU8" s="40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77" ht="9" customHeight="1" x14ac:dyDescent="0.2"/>
    <row r="10" spans="1:77" ht="15.75" customHeight="1" x14ac:dyDescent="0.2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126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s="46" customFormat="1" ht="28.5" customHeight="1" x14ac:dyDescent="0.2">
      <c r="A13" s="43" t="s">
        <v>51</v>
      </c>
      <c r="B13" s="154" t="s">
        <v>115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4"/>
      <c r="N13" s="156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45"/>
      <c r="AU13" s="154" t="s">
        <v>123</v>
      </c>
      <c r="AV13" s="155"/>
      <c r="AW13" s="155"/>
      <c r="AX13" s="155"/>
      <c r="AY13" s="155"/>
      <c r="AZ13" s="155"/>
      <c r="BA13" s="155"/>
      <c r="BB13" s="15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</row>
    <row r="14" spans="1:77" s="46" customFormat="1" ht="24" customHeight="1" x14ac:dyDescent="0.2">
      <c r="A14" s="47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47"/>
      <c r="N14" s="153" t="s">
        <v>60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47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46" customFormat="1" x14ac:dyDescent="0.2">
      <c r="BE15" s="48"/>
      <c r="BF15" s="48"/>
      <c r="BG15" s="48"/>
      <c r="BH15" s="48"/>
      <c r="BI15" s="48"/>
      <c r="BJ15" s="48"/>
      <c r="BK15" s="48"/>
      <c r="BL15" s="48"/>
    </row>
    <row r="16" spans="1:77" s="46" customFormat="1" ht="28.5" customHeight="1" x14ac:dyDescent="0.2">
      <c r="A16" s="49" t="s">
        <v>4</v>
      </c>
      <c r="B16" s="154" t="s">
        <v>130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4"/>
      <c r="N16" s="156" t="s">
        <v>129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5"/>
      <c r="AU16" s="154" t="s">
        <v>123</v>
      </c>
      <c r="AV16" s="155"/>
      <c r="AW16" s="155"/>
      <c r="AX16" s="155"/>
      <c r="AY16" s="155"/>
      <c r="AZ16" s="155"/>
      <c r="BA16" s="155"/>
      <c r="BB16" s="155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</row>
    <row r="17" spans="1:79" s="46" customFormat="1" ht="24" customHeight="1" x14ac:dyDescent="0.2">
      <c r="A17" s="5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47"/>
      <c r="N17" s="153" t="s">
        <v>59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47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54"/>
      <c r="BD17" s="54"/>
      <c r="BE17" s="54"/>
      <c r="BF17" s="54"/>
      <c r="BG17" s="54"/>
      <c r="BH17" s="54"/>
      <c r="BI17" s="54"/>
      <c r="BJ17" s="54"/>
      <c r="BK17" s="55"/>
      <c r="BL17" s="54"/>
      <c r="BM17" s="52"/>
      <c r="BN17" s="52"/>
      <c r="BO17" s="52"/>
      <c r="BP17" s="54"/>
      <c r="BQ17" s="54"/>
      <c r="BR17" s="54"/>
      <c r="BS17" s="54"/>
      <c r="BT17" s="54"/>
      <c r="BU17" s="54"/>
      <c r="BV17" s="54"/>
      <c r="BW17" s="54"/>
    </row>
    <row r="18" spans="1:79" s="46" customFormat="1" x14ac:dyDescent="0.2"/>
    <row r="19" spans="1:79" s="46" customFormat="1" ht="42.75" customHeight="1" x14ac:dyDescent="0.2">
      <c r="A19" s="43" t="s">
        <v>52</v>
      </c>
      <c r="B19" s="154" t="s">
        <v>212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214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50"/>
      <c r="AA19" s="154" t="s">
        <v>206</v>
      </c>
      <c r="AB19" s="155"/>
      <c r="AC19" s="155"/>
      <c r="AD19" s="155"/>
      <c r="AE19" s="155"/>
      <c r="AF19" s="155"/>
      <c r="AG19" s="155"/>
      <c r="AH19" s="155"/>
      <c r="AI19" s="155"/>
      <c r="AJ19" s="50"/>
      <c r="AK19" s="160" t="s">
        <v>213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50"/>
      <c r="BE19" s="154" t="s">
        <v>124</v>
      </c>
      <c r="BF19" s="155"/>
      <c r="BG19" s="155"/>
      <c r="BH19" s="155"/>
      <c r="BI19" s="155"/>
      <c r="BJ19" s="155"/>
      <c r="BK19" s="155"/>
      <c r="BL19" s="155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</row>
    <row r="20" spans="1:79" s="4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54"/>
      <c r="AA20" s="159" t="s">
        <v>56</v>
      </c>
      <c r="AB20" s="159"/>
      <c r="AC20" s="159"/>
      <c r="AD20" s="159"/>
      <c r="AE20" s="159"/>
      <c r="AF20" s="159"/>
      <c r="AG20" s="159"/>
      <c r="AH20" s="159"/>
      <c r="AI20" s="159"/>
      <c r="AJ20" s="54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54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ht="6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168" t="s">
        <v>49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>
        <v>14944900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70" t="s">
        <v>50</v>
      </c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69">
        <v>14944900</v>
      </c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2" t="s">
        <v>22</v>
      </c>
      <c r="BE22" s="162"/>
      <c r="BF22" s="162"/>
      <c r="BG22" s="162"/>
      <c r="BH22" s="162"/>
      <c r="BI22" s="162"/>
      <c r="BJ22" s="162"/>
      <c r="BK22" s="162"/>
      <c r="BL22" s="162"/>
    </row>
    <row r="23" spans="1:79" ht="24.95" customHeight="1" x14ac:dyDescent="0.2">
      <c r="A23" s="162" t="s">
        <v>62</v>
      </c>
      <c r="B23" s="162"/>
      <c r="C23" s="162"/>
      <c r="D23" s="162"/>
      <c r="E23" s="162"/>
      <c r="F23" s="162"/>
      <c r="G23" s="162"/>
      <c r="H23" s="162"/>
      <c r="I23" s="169">
        <v>0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2" t="s">
        <v>23</v>
      </c>
      <c r="U23" s="162"/>
      <c r="V23" s="162"/>
      <c r="W23" s="162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9"/>
      <c r="AP23" s="59"/>
      <c r="AQ23" s="59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9"/>
      <c r="BE23" s="59"/>
      <c r="BF23" s="59"/>
      <c r="BG23" s="59"/>
      <c r="BH23" s="59"/>
      <c r="BI23" s="59"/>
      <c r="BJ23" s="56"/>
      <c r="BK23" s="56"/>
      <c r="BL23" s="56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57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9"/>
      <c r="AP24" s="59"/>
      <c r="AQ24" s="59"/>
      <c r="AR24" s="59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9"/>
      <c r="BE24" s="59"/>
      <c r="BF24" s="59"/>
      <c r="BG24" s="59"/>
      <c r="BH24" s="59"/>
      <c r="BI24" s="59"/>
      <c r="BJ24" s="56"/>
      <c r="BK24" s="56"/>
      <c r="BL24" s="56"/>
    </row>
    <row r="25" spans="1:79" ht="15.75" customHeight="1" x14ac:dyDescent="0.2">
      <c r="A25" s="145" t="s">
        <v>36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</row>
    <row r="26" spans="1:79" ht="173.25" customHeight="1" x14ac:dyDescent="0.2">
      <c r="A26" s="161" t="s">
        <v>211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79" ht="7.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 x14ac:dyDescent="0.2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</row>
    <row r="29" spans="1:79" ht="12" customHeight="1" x14ac:dyDescent="0.2">
      <c r="A29" s="163" t="s">
        <v>27</v>
      </c>
      <c r="B29" s="163"/>
      <c r="C29" s="163"/>
      <c r="D29" s="163"/>
      <c r="E29" s="163"/>
      <c r="F29" s="163"/>
      <c r="G29" s="164" t="s">
        <v>39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</row>
    <row r="30" spans="1:79" ht="15.75" hidden="1" x14ac:dyDescent="0.2">
      <c r="A30" s="167">
        <v>1</v>
      </c>
      <c r="B30" s="167"/>
      <c r="C30" s="167"/>
      <c r="D30" s="167"/>
      <c r="E30" s="167"/>
      <c r="F30" s="167"/>
      <c r="G30" s="164">
        <v>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</row>
    <row r="31" spans="1:79" ht="10.5" hidden="1" customHeight="1" x14ac:dyDescent="0.2">
      <c r="A31" s="171" t="s">
        <v>32</v>
      </c>
      <c r="B31" s="171"/>
      <c r="C31" s="171"/>
      <c r="D31" s="171"/>
      <c r="E31" s="171"/>
      <c r="F31" s="171"/>
      <c r="G31" s="172" t="s">
        <v>7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4"/>
      <c r="CA31" s="39" t="s">
        <v>48</v>
      </c>
    </row>
    <row r="32" spans="1:79" ht="18" customHeight="1" x14ac:dyDescent="0.2">
      <c r="A32" s="171">
        <v>1</v>
      </c>
      <c r="B32" s="171"/>
      <c r="C32" s="171"/>
      <c r="D32" s="171"/>
      <c r="E32" s="171"/>
      <c r="F32" s="171"/>
      <c r="G32" s="175" t="s">
        <v>172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7"/>
      <c r="CA32" s="39" t="s">
        <v>47</v>
      </c>
    </row>
    <row r="33" spans="1:79" ht="6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95" customHeight="1" x14ac:dyDescent="0.2">
      <c r="A34" s="162" t="s">
        <v>37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</row>
    <row r="35" spans="1:79" ht="15.95" customHeight="1" x14ac:dyDescent="0.2">
      <c r="A35" s="161" t="s">
        <v>202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</row>
    <row r="36" spans="1:79" ht="12.7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75" customHeight="1" x14ac:dyDescent="0.2">
      <c r="A37" s="162" t="s">
        <v>38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</row>
    <row r="38" spans="1:79" ht="12.75" customHeight="1" x14ac:dyDescent="0.2">
      <c r="A38" s="163" t="s">
        <v>27</v>
      </c>
      <c r="B38" s="163"/>
      <c r="C38" s="163"/>
      <c r="D38" s="163"/>
      <c r="E38" s="163"/>
      <c r="F38" s="163"/>
      <c r="G38" s="164" t="s">
        <v>24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</row>
    <row r="39" spans="1:79" ht="15.75" hidden="1" x14ac:dyDescent="0.2">
      <c r="A39" s="167">
        <v>1</v>
      </c>
      <c r="B39" s="167"/>
      <c r="C39" s="167"/>
      <c r="D39" s="167"/>
      <c r="E39" s="167"/>
      <c r="F39" s="167"/>
      <c r="G39" s="164">
        <v>2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</row>
    <row r="40" spans="1:79" ht="10.5" hidden="1" customHeight="1" x14ac:dyDescent="0.2">
      <c r="A40" s="171" t="s">
        <v>6</v>
      </c>
      <c r="B40" s="171"/>
      <c r="C40" s="171"/>
      <c r="D40" s="171"/>
      <c r="E40" s="171"/>
      <c r="F40" s="171"/>
      <c r="G40" s="172" t="s">
        <v>7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4"/>
      <c r="CA40" s="39" t="s">
        <v>11</v>
      </c>
    </row>
    <row r="41" spans="1:79" ht="12.75" customHeight="1" x14ac:dyDescent="0.2">
      <c r="A41" s="171">
        <v>1</v>
      </c>
      <c r="B41" s="171"/>
      <c r="C41" s="171"/>
      <c r="D41" s="171"/>
      <c r="E41" s="171"/>
      <c r="F41" s="171"/>
      <c r="G41" s="175" t="s">
        <v>173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7"/>
      <c r="CA41" s="39" t="s">
        <v>12</v>
      </c>
    </row>
    <row r="42" spans="1:79" ht="9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</row>
    <row r="43" spans="1:79" ht="15.75" customHeight="1" x14ac:dyDescent="0.2">
      <c r="A43" s="162" t="s">
        <v>40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</row>
    <row r="44" spans="1:79" ht="15" customHeight="1" x14ac:dyDescent="0.2">
      <c r="A44" s="178" t="s">
        <v>125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66"/>
      <c r="BB44" s="66"/>
      <c r="BC44" s="66"/>
      <c r="BD44" s="66"/>
      <c r="BE44" s="66"/>
      <c r="BF44" s="66"/>
      <c r="BG44" s="66"/>
      <c r="BH44" s="66"/>
      <c r="BI44" s="67"/>
      <c r="BJ44" s="67"/>
      <c r="BK44" s="67"/>
      <c r="BL44" s="67"/>
    </row>
    <row r="45" spans="1:79" ht="10.5" customHeight="1" x14ac:dyDescent="0.2">
      <c r="A45" s="167" t="s">
        <v>27</v>
      </c>
      <c r="B45" s="167"/>
      <c r="C45" s="167"/>
      <c r="D45" s="179" t="s">
        <v>25</v>
      </c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1"/>
      <c r="AC45" s="167" t="s">
        <v>28</v>
      </c>
      <c r="AD45" s="167"/>
      <c r="AE45" s="167"/>
      <c r="AF45" s="167"/>
      <c r="AG45" s="167"/>
      <c r="AH45" s="167"/>
      <c r="AI45" s="167"/>
      <c r="AJ45" s="167"/>
      <c r="AK45" s="167" t="s">
        <v>29</v>
      </c>
      <c r="AL45" s="167"/>
      <c r="AM45" s="167"/>
      <c r="AN45" s="167"/>
      <c r="AO45" s="167"/>
      <c r="AP45" s="167"/>
      <c r="AQ45" s="167"/>
      <c r="AR45" s="167"/>
      <c r="AS45" s="167" t="s">
        <v>26</v>
      </c>
      <c r="AT45" s="167"/>
      <c r="AU45" s="167"/>
      <c r="AV45" s="167"/>
      <c r="AW45" s="167"/>
      <c r="AX45" s="167"/>
      <c r="AY45" s="167"/>
      <c r="AZ45" s="167"/>
      <c r="BA45" s="68"/>
      <c r="BB45" s="68"/>
      <c r="BC45" s="68"/>
      <c r="BD45" s="68"/>
      <c r="BE45" s="68"/>
      <c r="BF45" s="68"/>
      <c r="BG45" s="68"/>
      <c r="BH45" s="68"/>
    </row>
    <row r="46" spans="1:79" ht="10.5" customHeight="1" x14ac:dyDescent="0.2">
      <c r="A46" s="167"/>
      <c r="B46" s="167"/>
      <c r="C46" s="167"/>
      <c r="D46" s="182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4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167">
        <v>1</v>
      </c>
      <c r="B47" s="167"/>
      <c r="C47" s="167"/>
      <c r="D47" s="185">
        <v>2</v>
      </c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7"/>
      <c r="AC47" s="167">
        <v>3</v>
      </c>
      <c r="AD47" s="167"/>
      <c r="AE47" s="167"/>
      <c r="AF47" s="167"/>
      <c r="AG47" s="167"/>
      <c r="AH47" s="167"/>
      <c r="AI47" s="167"/>
      <c r="AJ47" s="167"/>
      <c r="AK47" s="167">
        <v>4</v>
      </c>
      <c r="AL47" s="167"/>
      <c r="AM47" s="167"/>
      <c r="AN47" s="167"/>
      <c r="AO47" s="167"/>
      <c r="AP47" s="167"/>
      <c r="AQ47" s="167"/>
      <c r="AR47" s="167"/>
      <c r="AS47" s="167">
        <v>5</v>
      </c>
      <c r="AT47" s="167"/>
      <c r="AU47" s="167"/>
      <c r="AV47" s="167"/>
      <c r="AW47" s="167"/>
      <c r="AX47" s="167"/>
      <c r="AY47" s="167"/>
      <c r="AZ47" s="167"/>
      <c r="BA47" s="68"/>
      <c r="BB47" s="68"/>
      <c r="BC47" s="68"/>
      <c r="BD47" s="68"/>
      <c r="BE47" s="68"/>
      <c r="BF47" s="68"/>
      <c r="BG47" s="68"/>
      <c r="BH47" s="68"/>
    </row>
    <row r="48" spans="1:79" s="71" customFormat="1" ht="12.75" hidden="1" customHeight="1" x14ac:dyDescent="0.2">
      <c r="A48" s="171" t="s">
        <v>6</v>
      </c>
      <c r="B48" s="171"/>
      <c r="C48" s="171"/>
      <c r="D48" s="188" t="s">
        <v>7</v>
      </c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90"/>
      <c r="AC48" s="191" t="s">
        <v>8</v>
      </c>
      <c r="AD48" s="191"/>
      <c r="AE48" s="191"/>
      <c r="AF48" s="191"/>
      <c r="AG48" s="191"/>
      <c r="AH48" s="191"/>
      <c r="AI48" s="191"/>
      <c r="AJ48" s="191"/>
      <c r="AK48" s="191" t="s">
        <v>9</v>
      </c>
      <c r="AL48" s="191"/>
      <c r="AM48" s="191"/>
      <c r="AN48" s="191"/>
      <c r="AO48" s="191"/>
      <c r="AP48" s="191"/>
      <c r="AQ48" s="191"/>
      <c r="AR48" s="191"/>
      <c r="AS48" s="192" t="s">
        <v>10</v>
      </c>
      <c r="AT48" s="191"/>
      <c r="AU48" s="191"/>
      <c r="AV48" s="191"/>
      <c r="AW48" s="191"/>
      <c r="AX48" s="191"/>
      <c r="AY48" s="191"/>
      <c r="AZ48" s="191"/>
      <c r="BA48" s="69"/>
      <c r="BB48" s="70"/>
      <c r="BC48" s="70"/>
      <c r="BD48" s="70"/>
      <c r="BE48" s="70"/>
      <c r="BF48" s="70"/>
      <c r="BG48" s="70"/>
      <c r="BH48" s="70"/>
      <c r="CA48" s="71" t="s">
        <v>13</v>
      </c>
    </row>
    <row r="49" spans="1:79" ht="12.75" customHeight="1" x14ac:dyDescent="0.2">
      <c r="A49" s="171">
        <v>1</v>
      </c>
      <c r="B49" s="171"/>
      <c r="C49" s="171"/>
      <c r="D49" s="175" t="s">
        <v>75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7"/>
      <c r="AC49" s="143">
        <v>12249920</v>
      </c>
      <c r="AD49" s="143"/>
      <c r="AE49" s="143"/>
      <c r="AF49" s="143"/>
      <c r="AG49" s="143"/>
      <c r="AH49" s="143"/>
      <c r="AI49" s="143"/>
      <c r="AJ49" s="143"/>
      <c r="AK49" s="143">
        <v>0</v>
      </c>
      <c r="AL49" s="143"/>
      <c r="AM49" s="143"/>
      <c r="AN49" s="143"/>
      <c r="AO49" s="143"/>
      <c r="AP49" s="143"/>
      <c r="AQ49" s="143"/>
      <c r="AR49" s="143"/>
      <c r="AS49" s="143">
        <f>AC49+AK49</f>
        <v>12249920</v>
      </c>
      <c r="AT49" s="143"/>
      <c r="AU49" s="143"/>
      <c r="AV49" s="143"/>
      <c r="AW49" s="143"/>
      <c r="AX49" s="143"/>
      <c r="AY49" s="143"/>
      <c r="AZ49" s="143"/>
      <c r="BA49" s="72"/>
      <c r="BB49" s="72"/>
      <c r="BC49" s="72"/>
      <c r="BD49" s="72"/>
      <c r="BE49" s="72"/>
      <c r="BF49" s="72"/>
      <c r="BG49" s="72"/>
      <c r="BH49" s="72"/>
      <c r="CA49" s="39" t="s">
        <v>14</v>
      </c>
    </row>
    <row r="50" spans="1:79" ht="12.75" customHeight="1" x14ac:dyDescent="0.2">
      <c r="A50" s="171">
        <v>2</v>
      </c>
      <c r="B50" s="171"/>
      <c r="C50" s="171"/>
      <c r="D50" s="175" t="s">
        <v>76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7"/>
      <c r="AC50" s="143">
        <v>2694980</v>
      </c>
      <c r="AD50" s="143"/>
      <c r="AE50" s="143"/>
      <c r="AF50" s="143"/>
      <c r="AG50" s="143"/>
      <c r="AH50" s="143"/>
      <c r="AI50" s="143"/>
      <c r="AJ50" s="143"/>
      <c r="AK50" s="143">
        <v>0</v>
      </c>
      <c r="AL50" s="143"/>
      <c r="AM50" s="143"/>
      <c r="AN50" s="143"/>
      <c r="AO50" s="143"/>
      <c r="AP50" s="143"/>
      <c r="AQ50" s="143"/>
      <c r="AR50" s="143"/>
      <c r="AS50" s="143">
        <f>AC50+AK50</f>
        <v>2694980</v>
      </c>
      <c r="AT50" s="143"/>
      <c r="AU50" s="143"/>
      <c r="AV50" s="143"/>
      <c r="AW50" s="143"/>
      <c r="AX50" s="143"/>
      <c r="AY50" s="143"/>
      <c r="AZ50" s="143"/>
      <c r="BA50" s="72"/>
      <c r="BB50" s="72"/>
      <c r="BC50" s="72"/>
      <c r="BD50" s="72"/>
      <c r="BE50" s="72"/>
      <c r="BF50" s="72"/>
      <c r="BG50" s="72"/>
      <c r="BH50" s="72"/>
    </row>
    <row r="51" spans="1:79" s="71" customFormat="1" x14ac:dyDescent="0.2">
      <c r="A51" s="193"/>
      <c r="B51" s="193"/>
      <c r="C51" s="193"/>
      <c r="D51" s="194" t="s">
        <v>84</v>
      </c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6"/>
      <c r="AC51" s="197">
        <v>14944900</v>
      </c>
      <c r="AD51" s="197"/>
      <c r="AE51" s="197"/>
      <c r="AF51" s="197"/>
      <c r="AG51" s="197"/>
      <c r="AH51" s="197"/>
      <c r="AI51" s="197"/>
      <c r="AJ51" s="197"/>
      <c r="AK51" s="197">
        <v>0</v>
      </c>
      <c r="AL51" s="197"/>
      <c r="AM51" s="197"/>
      <c r="AN51" s="197"/>
      <c r="AO51" s="197"/>
      <c r="AP51" s="197"/>
      <c r="AQ51" s="197"/>
      <c r="AR51" s="197"/>
      <c r="AS51" s="197">
        <f>AC51+AK51</f>
        <v>14944900</v>
      </c>
      <c r="AT51" s="197"/>
      <c r="AU51" s="197"/>
      <c r="AV51" s="197"/>
      <c r="AW51" s="197"/>
      <c r="AX51" s="197"/>
      <c r="AY51" s="197"/>
      <c r="AZ51" s="197"/>
      <c r="BA51" s="73"/>
      <c r="BB51" s="73"/>
      <c r="BC51" s="73"/>
      <c r="BD51" s="73"/>
      <c r="BE51" s="73"/>
      <c r="BF51" s="73"/>
      <c r="BG51" s="73"/>
      <c r="BH51" s="73"/>
    </row>
    <row r="52" spans="1:79" ht="8.25" customHeight="1" x14ac:dyDescent="0.2"/>
    <row r="53" spans="1:79" ht="15.75" customHeight="1" x14ac:dyDescent="0.2">
      <c r="A53" s="145" t="s">
        <v>41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</row>
    <row r="54" spans="1:79" ht="15" customHeight="1" x14ac:dyDescent="0.2">
      <c r="A54" s="178" t="s">
        <v>125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</row>
    <row r="55" spans="1:79" ht="7.5" customHeight="1" x14ac:dyDescent="0.2">
      <c r="A55" s="167" t="s">
        <v>27</v>
      </c>
      <c r="B55" s="167"/>
      <c r="C55" s="167"/>
      <c r="D55" s="179" t="s">
        <v>33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67" t="s">
        <v>28</v>
      </c>
      <c r="AC55" s="167"/>
      <c r="AD55" s="167"/>
      <c r="AE55" s="167"/>
      <c r="AF55" s="167"/>
      <c r="AG55" s="167"/>
      <c r="AH55" s="167"/>
      <c r="AI55" s="167"/>
      <c r="AJ55" s="167" t="s">
        <v>29</v>
      </c>
      <c r="AK55" s="167"/>
      <c r="AL55" s="167"/>
      <c r="AM55" s="167"/>
      <c r="AN55" s="167"/>
      <c r="AO55" s="167"/>
      <c r="AP55" s="167"/>
      <c r="AQ55" s="167"/>
      <c r="AR55" s="167" t="s">
        <v>26</v>
      </c>
      <c r="AS55" s="167"/>
      <c r="AT55" s="167"/>
      <c r="AU55" s="167"/>
      <c r="AV55" s="167"/>
      <c r="AW55" s="167"/>
      <c r="AX55" s="167"/>
      <c r="AY55" s="167"/>
    </row>
    <row r="56" spans="1:79" ht="11.25" customHeight="1" x14ac:dyDescent="0.2">
      <c r="A56" s="167"/>
      <c r="B56" s="167"/>
      <c r="C56" s="167"/>
      <c r="D56" s="182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</row>
    <row r="57" spans="1:79" ht="15.75" customHeight="1" x14ac:dyDescent="0.2">
      <c r="A57" s="167">
        <v>1</v>
      </c>
      <c r="B57" s="167"/>
      <c r="C57" s="167"/>
      <c r="D57" s="185">
        <v>2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7"/>
      <c r="AB57" s="167">
        <v>3</v>
      </c>
      <c r="AC57" s="167"/>
      <c r="AD57" s="167"/>
      <c r="AE57" s="167"/>
      <c r="AF57" s="167"/>
      <c r="AG57" s="167"/>
      <c r="AH57" s="167"/>
      <c r="AI57" s="167"/>
      <c r="AJ57" s="167">
        <v>4</v>
      </c>
      <c r="AK57" s="167"/>
      <c r="AL57" s="167"/>
      <c r="AM57" s="167"/>
      <c r="AN57" s="167"/>
      <c r="AO57" s="167"/>
      <c r="AP57" s="167"/>
      <c r="AQ57" s="167"/>
      <c r="AR57" s="167">
        <v>5</v>
      </c>
      <c r="AS57" s="167"/>
      <c r="AT57" s="167"/>
      <c r="AU57" s="167"/>
      <c r="AV57" s="167"/>
      <c r="AW57" s="167"/>
      <c r="AX57" s="167"/>
      <c r="AY57" s="167"/>
    </row>
    <row r="58" spans="1:79" ht="12.75" hidden="1" customHeight="1" x14ac:dyDescent="0.2">
      <c r="A58" s="171" t="s">
        <v>6</v>
      </c>
      <c r="B58" s="171"/>
      <c r="C58" s="171"/>
      <c r="D58" s="172" t="s">
        <v>7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4"/>
      <c r="AB58" s="191" t="s">
        <v>8</v>
      </c>
      <c r="AC58" s="191"/>
      <c r="AD58" s="191"/>
      <c r="AE58" s="191"/>
      <c r="AF58" s="191"/>
      <c r="AG58" s="191"/>
      <c r="AH58" s="191"/>
      <c r="AI58" s="191"/>
      <c r="AJ58" s="191" t="s">
        <v>9</v>
      </c>
      <c r="AK58" s="191"/>
      <c r="AL58" s="191"/>
      <c r="AM58" s="191"/>
      <c r="AN58" s="191"/>
      <c r="AO58" s="191"/>
      <c r="AP58" s="191"/>
      <c r="AQ58" s="191"/>
      <c r="AR58" s="191" t="s">
        <v>10</v>
      </c>
      <c r="AS58" s="191"/>
      <c r="AT58" s="191"/>
      <c r="AU58" s="191"/>
      <c r="AV58" s="191"/>
      <c r="AW58" s="191"/>
      <c r="AX58" s="191"/>
      <c r="AY58" s="191"/>
      <c r="CA58" s="39" t="s">
        <v>15</v>
      </c>
    </row>
    <row r="59" spans="1:79" s="71" customFormat="1" ht="12.75" customHeight="1" x14ac:dyDescent="0.2">
      <c r="A59" s="193"/>
      <c r="B59" s="193"/>
      <c r="C59" s="193"/>
      <c r="D59" s="198" t="s">
        <v>26</v>
      </c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200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>
        <f>AB59+AJ59</f>
        <v>0</v>
      </c>
      <c r="AS59" s="197"/>
      <c r="AT59" s="197"/>
      <c r="AU59" s="197"/>
      <c r="AV59" s="197"/>
      <c r="AW59" s="197"/>
      <c r="AX59" s="197"/>
      <c r="AY59" s="197"/>
      <c r="CA59" s="71" t="s">
        <v>16</v>
      </c>
    </row>
    <row r="60" spans="1:79" ht="9" customHeight="1" x14ac:dyDescent="0.2"/>
    <row r="61" spans="1:79" ht="15.75" customHeight="1" x14ac:dyDescent="0.2">
      <c r="A61" s="162" t="s">
        <v>42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</row>
    <row r="62" spans="1:79" ht="30" customHeight="1" x14ac:dyDescent="0.2">
      <c r="A62" s="167" t="s">
        <v>27</v>
      </c>
      <c r="B62" s="167"/>
      <c r="C62" s="167"/>
      <c r="D62" s="167"/>
      <c r="E62" s="167"/>
      <c r="F62" s="167"/>
      <c r="G62" s="185" t="s">
        <v>43</v>
      </c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7"/>
      <c r="Z62" s="167" t="s">
        <v>2</v>
      </c>
      <c r="AA62" s="167"/>
      <c r="AB62" s="167"/>
      <c r="AC62" s="167"/>
      <c r="AD62" s="167"/>
      <c r="AE62" s="167" t="s">
        <v>1</v>
      </c>
      <c r="AF62" s="167"/>
      <c r="AG62" s="167"/>
      <c r="AH62" s="167"/>
      <c r="AI62" s="167"/>
      <c r="AJ62" s="167"/>
      <c r="AK62" s="167"/>
      <c r="AL62" s="167"/>
      <c r="AM62" s="167"/>
      <c r="AN62" s="167"/>
      <c r="AO62" s="185" t="s">
        <v>28</v>
      </c>
      <c r="AP62" s="186"/>
      <c r="AQ62" s="186"/>
      <c r="AR62" s="186"/>
      <c r="AS62" s="186"/>
      <c r="AT62" s="186"/>
      <c r="AU62" s="186"/>
      <c r="AV62" s="187"/>
      <c r="AW62" s="185" t="s">
        <v>29</v>
      </c>
      <c r="AX62" s="186"/>
      <c r="AY62" s="186"/>
      <c r="AZ62" s="186"/>
      <c r="BA62" s="186"/>
      <c r="BB62" s="186"/>
      <c r="BC62" s="186"/>
      <c r="BD62" s="187"/>
      <c r="BE62" s="185" t="s">
        <v>26</v>
      </c>
      <c r="BF62" s="186"/>
      <c r="BG62" s="186"/>
      <c r="BH62" s="186"/>
      <c r="BI62" s="186"/>
      <c r="BJ62" s="186"/>
      <c r="BK62" s="186"/>
      <c r="BL62" s="187"/>
    </row>
    <row r="63" spans="1:79" ht="15.75" customHeight="1" x14ac:dyDescent="0.2">
      <c r="A63" s="167">
        <v>1</v>
      </c>
      <c r="B63" s="167"/>
      <c r="C63" s="167"/>
      <c r="D63" s="167"/>
      <c r="E63" s="167"/>
      <c r="F63" s="167"/>
      <c r="G63" s="185">
        <v>2</v>
      </c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7"/>
      <c r="Z63" s="167">
        <v>3</v>
      </c>
      <c r="AA63" s="167"/>
      <c r="AB63" s="167"/>
      <c r="AC63" s="167"/>
      <c r="AD63" s="167"/>
      <c r="AE63" s="167">
        <v>4</v>
      </c>
      <c r="AF63" s="167"/>
      <c r="AG63" s="167"/>
      <c r="AH63" s="167"/>
      <c r="AI63" s="167"/>
      <c r="AJ63" s="167"/>
      <c r="AK63" s="167"/>
      <c r="AL63" s="167"/>
      <c r="AM63" s="167"/>
      <c r="AN63" s="167"/>
      <c r="AO63" s="167">
        <v>5</v>
      </c>
      <c r="AP63" s="167"/>
      <c r="AQ63" s="167"/>
      <c r="AR63" s="167"/>
      <c r="AS63" s="167"/>
      <c r="AT63" s="167"/>
      <c r="AU63" s="167"/>
      <c r="AV63" s="167"/>
      <c r="AW63" s="167">
        <v>6</v>
      </c>
      <c r="AX63" s="167"/>
      <c r="AY63" s="167"/>
      <c r="AZ63" s="167"/>
      <c r="BA63" s="167"/>
      <c r="BB63" s="167"/>
      <c r="BC63" s="167"/>
      <c r="BD63" s="167"/>
      <c r="BE63" s="167">
        <v>7</v>
      </c>
      <c r="BF63" s="167"/>
      <c r="BG63" s="167"/>
      <c r="BH63" s="167"/>
      <c r="BI63" s="167"/>
      <c r="BJ63" s="167"/>
      <c r="BK63" s="167"/>
      <c r="BL63" s="167"/>
    </row>
    <row r="64" spans="1:79" ht="12.75" hidden="1" customHeight="1" x14ac:dyDescent="0.2">
      <c r="A64" s="171" t="s">
        <v>32</v>
      </c>
      <c r="B64" s="171"/>
      <c r="C64" s="171"/>
      <c r="D64" s="171"/>
      <c r="E64" s="171"/>
      <c r="F64" s="171"/>
      <c r="G64" s="172" t="s">
        <v>7</v>
      </c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4"/>
      <c r="Z64" s="171" t="s">
        <v>19</v>
      </c>
      <c r="AA64" s="171"/>
      <c r="AB64" s="171"/>
      <c r="AC64" s="171"/>
      <c r="AD64" s="171"/>
      <c r="AE64" s="203" t="s">
        <v>31</v>
      </c>
      <c r="AF64" s="203"/>
      <c r="AG64" s="203"/>
      <c r="AH64" s="203"/>
      <c r="AI64" s="203"/>
      <c r="AJ64" s="203"/>
      <c r="AK64" s="203"/>
      <c r="AL64" s="203"/>
      <c r="AM64" s="203"/>
      <c r="AN64" s="172"/>
      <c r="AO64" s="191" t="s">
        <v>8</v>
      </c>
      <c r="AP64" s="191"/>
      <c r="AQ64" s="191"/>
      <c r="AR64" s="191"/>
      <c r="AS64" s="191"/>
      <c r="AT64" s="191"/>
      <c r="AU64" s="191"/>
      <c r="AV64" s="191"/>
      <c r="AW64" s="191" t="s">
        <v>30</v>
      </c>
      <c r="AX64" s="191"/>
      <c r="AY64" s="191"/>
      <c r="AZ64" s="191"/>
      <c r="BA64" s="191"/>
      <c r="BB64" s="191"/>
      <c r="BC64" s="191"/>
      <c r="BD64" s="191"/>
      <c r="BE64" s="191" t="s">
        <v>86</v>
      </c>
      <c r="BF64" s="191"/>
      <c r="BG64" s="191"/>
      <c r="BH64" s="191"/>
      <c r="BI64" s="191"/>
      <c r="BJ64" s="191"/>
      <c r="BK64" s="191"/>
      <c r="BL64" s="191"/>
      <c r="CA64" s="39" t="s">
        <v>17</v>
      </c>
    </row>
    <row r="65" spans="1:79" s="71" customFormat="1" ht="12.75" customHeight="1" x14ac:dyDescent="0.2">
      <c r="A65" s="193">
        <v>0</v>
      </c>
      <c r="B65" s="193"/>
      <c r="C65" s="193"/>
      <c r="D65" s="193"/>
      <c r="E65" s="193"/>
      <c r="F65" s="193"/>
      <c r="G65" s="214" t="s">
        <v>85</v>
      </c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6"/>
      <c r="Z65" s="201"/>
      <c r="AA65" s="201"/>
      <c r="AB65" s="201"/>
      <c r="AC65" s="201"/>
      <c r="AD65" s="201"/>
      <c r="AE65" s="202"/>
      <c r="AF65" s="202"/>
      <c r="AG65" s="202"/>
      <c r="AH65" s="202"/>
      <c r="AI65" s="202"/>
      <c r="AJ65" s="202"/>
      <c r="AK65" s="202"/>
      <c r="AL65" s="202"/>
      <c r="AM65" s="202"/>
      <c r="AN65" s="198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CA65" s="71" t="s">
        <v>18</v>
      </c>
    </row>
    <row r="66" spans="1:79" ht="12.75" customHeight="1" x14ac:dyDescent="0.2">
      <c r="A66" s="171">
        <v>0</v>
      </c>
      <c r="B66" s="171"/>
      <c r="C66" s="171"/>
      <c r="D66" s="171"/>
      <c r="E66" s="171"/>
      <c r="F66" s="171"/>
      <c r="G66" s="217" t="s">
        <v>207</v>
      </c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9"/>
      <c r="Z66" s="192" t="s">
        <v>88</v>
      </c>
      <c r="AA66" s="192"/>
      <c r="AB66" s="192"/>
      <c r="AC66" s="192"/>
      <c r="AD66" s="192"/>
      <c r="AE66" s="220" t="s">
        <v>145</v>
      </c>
      <c r="AF66" s="220"/>
      <c r="AG66" s="220"/>
      <c r="AH66" s="220"/>
      <c r="AI66" s="220"/>
      <c r="AJ66" s="220"/>
      <c r="AK66" s="220"/>
      <c r="AL66" s="220"/>
      <c r="AM66" s="220"/>
      <c r="AN66" s="221"/>
      <c r="AO66" s="143">
        <v>2</v>
      </c>
      <c r="AP66" s="143"/>
      <c r="AQ66" s="143"/>
      <c r="AR66" s="143"/>
      <c r="AS66" s="143"/>
      <c r="AT66" s="143"/>
      <c r="AU66" s="143"/>
      <c r="AV66" s="143"/>
      <c r="AW66" s="143">
        <v>0</v>
      </c>
      <c r="AX66" s="143"/>
      <c r="AY66" s="143"/>
      <c r="AZ66" s="143"/>
      <c r="BA66" s="143"/>
      <c r="BB66" s="143"/>
      <c r="BC66" s="143"/>
      <c r="BD66" s="143"/>
      <c r="BE66" s="143">
        <v>2</v>
      </c>
      <c r="BF66" s="143"/>
      <c r="BG66" s="143"/>
      <c r="BH66" s="143"/>
      <c r="BI66" s="143"/>
      <c r="BJ66" s="143"/>
      <c r="BK66" s="143"/>
      <c r="BL66" s="143"/>
    </row>
    <row r="67" spans="1:79" ht="12.75" customHeight="1" x14ac:dyDescent="0.2">
      <c r="A67" s="171">
        <v>0</v>
      </c>
      <c r="B67" s="171"/>
      <c r="C67" s="171"/>
      <c r="D67" s="171"/>
      <c r="E67" s="171"/>
      <c r="F67" s="171"/>
      <c r="G67" s="217" t="s">
        <v>208</v>
      </c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9"/>
      <c r="Z67" s="192" t="s">
        <v>88</v>
      </c>
      <c r="AA67" s="192"/>
      <c r="AB67" s="192"/>
      <c r="AC67" s="192"/>
      <c r="AD67" s="192"/>
      <c r="AE67" s="220" t="s">
        <v>89</v>
      </c>
      <c r="AF67" s="220"/>
      <c r="AG67" s="220"/>
      <c r="AH67" s="220"/>
      <c r="AI67" s="220"/>
      <c r="AJ67" s="220"/>
      <c r="AK67" s="220"/>
      <c r="AL67" s="220"/>
      <c r="AM67" s="220"/>
      <c r="AN67" s="221"/>
      <c r="AO67" s="143">
        <v>79.03</v>
      </c>
      <c r="AP67" s="143"/>
      <c r="AQ67" s="143"/>
      <c r="AR67" s="143"/>
      <c r="AS67" s="143"/>
      <c r="AT67" s="143"/>
      <c r="AU67" s="143"/>
      <c r="AV67" s="143"/>
      <c r="AW67" s="143">
        <v>0</v>
      </c>
      <c r="AX67" s="143"/>
      <c r="AY67" s="143"/>
      <c r="AZ67" s="143"/>
      <c r="BA67" s="143"/>
      <c r="BB67" s="143"/>
      <c r="BC67" s="143"/>
      <c r="BD67" s="143"/>
      <c r="BE67" s="143">
        <f>AO67+AW67</f>
        <v>79.03</v>
      </c>
      <c r="BF67" s="143"/>
      <c r="BG67" s="143"/>
      <c r="BH67" s="143"/>
      <c r="BI67" s="143"/>
      <c r="BJ67" s="143"/>
      <c r="BK67" s="143"/>
      <c r="BL67" s="143"/>
    </row>
    <row r="68" spans="1:79" s="71" customFormat="1" ht="12.75" customHeight="1" x14ac:dyDescent="0.2">
      <c r="A68" s="193">
        <v>0</v>
      </c>
      <c r="B68" s="193"/>
      <c r="C68" s="193"/>
      <c r="D68" s="193"/>
      <c r="E68" s="193"/>
      <c r="F68" s="193"/>
      <c r="G68" s="222" t="s">
        <v>97</v>
      </c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4"/>
      <c r="Z68" s="201"/>
      <c r="AA68" s="201"/>
      <c r="AB68" s="201"/>
      <c r="AC68" s="201"/>
      <c r="AD68" s="201"/>
      <c r="AE68" s="202"/>
      <c r="AF68" s="202"/>
      <c r="AG68" s="202"/>
      <c r="AH68" s="202"/>
      <c r="AI68" s="202"/>
      <c r="AJ68" s="202"/>
      <c r="AK68" s="202"/>
      <c r="AL68" s="202"/>
      <c r="AM68" s="202"/>
      <c r="AN68" s="198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43"/>
      <c r="BF68" s="143"/>
      <c r="BG68" s="143"/>
      <c r="BH68" s="143"/>
      <c r="BI68" s="143"/>
      <c r="BJ68" s="143"/>
      <c r="BK68" s="143"/>
      <c r="BL68" s="143"/>
    </row>
    <row r="69" spans="1:79" ht="12.75" customHeight="1" x14ac:dyDescent="0.2">
      <c r="A69" s="171">
        <v>0</v>
      </c>
      <c r="B69" s="171"/>
      <c r="C69" s="171"/>
      <c r="D69" s="171"/>
      <c r="E69" s="171"/>
      <c r="F69" s="171"/>
      <c r="G69" s="217" t="s">
        <v>192</v>
      </c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9"/>
      <c r="Z69" s="192" t="s">
        <v>91</v>
      </c>
      <c r="AA69" s="192"/>
      <c r="AB69" s="192"/>
      <c r="AC69" s="192"/>
      <c r="AD69" s="192"/>
      <c r="AE69" s="220" t="s">
        <v>193</v>
      </c>
      <c r="AF69" s="220"/>
      <c r="AG69" s="220"/>
      <c r="AH69" s="220"/>
      <c r="AI69" s="220"/>
      <c r="AJ69" s="220"/>
      <c r="AK69" s="220"/>
      <c r="AL69" s="220"/>
      <c r="AM69" s="220"/>
      <c r="AN69" s="221"/>
      <c r="AO69" s="143">
        <v>779</v>
      </c>
      <c r="AP69" s="143"/>
      <c r="AQ69" s="143"/>
      <c r="AR69" s="143"/>
      <c r="AS69" s="143"/>
      <c r="AT69" s="143"/>
      <c r="AU69" s="143"/>
      <c r="AV69" s="143"/>
      <c r="AW69" s="143">
        <v>0</v>
      </c>
      <c r="AX69" s="143"/>
      <c r="AY69" s="143"/>
      <c r="AZ69" s="143"/>
      <c r="BA69" s="143"/>
      <c r="BB69" s="143"/>
      <c r="BC69" s="143"/>
      <c r="BD69" s="143"/>
      <c r="BE69" s="143">
        <f t="shared" ref="BE69:BE76" si="0">AO69+AW69</f>
        <v>779</v>
      </c>
      <c r="BF69" s="143"/>
      <c r="BG69" s="143"/>
      <c r="BH69" s="143"/>
      <c r="BI69" s="143"/>
      <c r="BJ69" s="143"/>
      <c r="BK69" s="143"/>
      <c r="BL69" s="143"/>
    </row>
    <row r="70" spans="1:79" ht="12.75" customHeight="1" x14ac:dyDescent="0.2">
      <c r="A70" s="171">
        <v>0</v>
      </c>
      <c r="B70" s="171"/>
      <c r="C70" s="171"/>
      <c r="D70" s="171"/>
      <c r="E70" s="171"/>
      <c r="F70" s="171"/>
      <c r="G70" s="217" t="s">
        <v>156</v>
      </c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9"/>
      <c r="Z70" s="192" t="s">
        <v>91</v>
      </c>
      <c r="AA70" s="192"/>
      <c r="AB70" s="192"/>
      <c r="AC70" s="192"/>
      <c r="AD70" s="192"/>
      <c r="AE70" s="220" t="s">
        <v>193</v>
      </c>
      <c r="AF70" s="220"/>
      <c r="AG70" s="220"/>
      <c r="AH70" s="220"/>
      <c r="AI70" s="220"/>
      <c r="AJ70" s="220"/>
      <c r="AK70" s="220"/>
      <c r="AL70" s="220"/>
      <c r="AM70" s="220"/>
      <c r="AN70" s="221"/>
      <c r="AO70" s="143">
        <v>392</v>
      </c>
      <c r="AP70" s="143"/>
      <c r="AQ70" s="143"/>
      <c r="AR70" s="143"/>
      <c r="AS70" s="143"/>
      <c r="AT70" s="143"/>
      <c r="AU70" s="143"/>
      <c r="AV70" s="143"/>
      <c r="AW70" s="143">
        <v>0</v>
      </c>
      <c r="AX70" s="143"/>
      <c r="AY70" s="143"/>
      <c r="AZ70" s="143"/>
      <c r="BA70" s="143"/>
      <c r="BB70" s="143"/>
      <c r="BC70" s="143"/>
      <c r="BD70" s="143"/>
      <c r="BE70" s="143">
        <f t="shared" si="0"/>
        <v>392</v>
      </c>
      <c r="BF70" s="143"/>
      <c r="BG70" s="143"/>
      <c r="BH70" s="143"/>
      <c r="BI70" s="143"/>
      <c r="BJ70" s="143"/>
      <c r="BK70" s="143"/>
      <c r="BL70" s="143"/>
    </row>
    <row r="71" spans="1:79" ht="12.75" customHeight="1" x14ac:dyDescent="0.2">
      <c r="A71" s="171">
        <v>0</v>
      </c>
      <c r="B71" s="171"/>
      <c r="C71" s="171"/>
      <c r="D71" s="171"/>
      <c r="E71" s="171"/>
      <c r="F71" s="171"/>
      <c r="G71" s="217" t="s">
        <v>157</v>
      </c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9"/>
      <c r="Z71" s="192" t="s">
        <v>91</v>
      </c>
      <c r="AA71" s="192"/>
      <c r="AB71" s="192"/>
      <c r="AC71" s="192"/>
      <c r="AD71" s="192"/>
      <c r="AE71" s="220" t="s">
        <v>193</v>
      </c>
      <c r="AF71" s="220"/>
      <c r="AG71" s="220"/>
      <c r="AH71" s="220"/>
      <c r="AI71" s="220"/>
      <c r="AJ71" s="220"/>
      <c r="AK71" s="220"/>
      <c r="AL71" s="220"/>
      <c r="AM71" s="220"/>
      <c r="AN71" s="221"/>
      <c r="AO71" s="143">
        <v>387</v>
      </c>
      <c r="AP71" s="143"/>
      <c r="AQ71" s="143"/>
      <c r="AR71" s="143"/>
      <c r="AS71" s="143"/>
      <c r="AT71" s="143"/>
      <c r="AU71" s="143"/>
      <c r="AV71" s="143"/>
      <c r="AW71" s="143">
        <v>0</v>
      </c>
      <c r="AX71" s="143"/>
      <c r="AY71" s="143"/>
      <c r="AZ71" s="143"/>
      <c r="BA71" s="143"/>
      <c r="BB71" s="143"/>
      <c r="BC71" s="143"/>
      <c r="BD71" s="143"/>
      <c r="BE71" s="143">
        <f t="shared" si="0"/>
        <v>387</v>
      </c>
      <c r="BF71" s="143"/>
      <c r="BG71" s="143"/>
      <c r="BH71" s="143"/>
      <c r="BI71" s="143"/>
      <c r="BJ71" s="143"/>
      <c r="BK71" s="143"/>
      <c r="BL71" s="143"/>
    </row>
    <row r="72" spans="1:79" s="71" customFormat="1" ht="12.75" customHeight="1" x14ac:dyDescent="0.2">
      <c r="A72" s="193">
        <v>0</v>
      </c>
      <c r="B72" s="193"/>
      <c r="C72" s="193"/>
      <c r="D72" s="193"/>
      <c r="E72" s="193"/>
      <c r="F72" s="193"/>
      <c r="G72" s="222" t="s">
        <v>101</v>
      </c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4"/>
      <c r="Z72" s="201"/>
      <c r="AA72" s="201"/>
      <c r="AB72" s="201"/>
      <c r="AC72" s="201"/>
      <c r="AD72" s="201"/>
      <c r="AE72" s="202"/>
      <c r="AF72" s="202"/>
      <c r="AG72" s="202"/>
      <c r="AH72" s="202"/>
      <c r="AI72" s="202"/>
      <c r="AJ72" s="202"/>
      <c r="AK72" s="202"/>
      <c r="AL72" s="202"/>
      <c r="AM72" s="202"/>
      <c r="AN72" s="198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43"/>
      <c r="BF72" s="143"/>
      <c r="BG72" s="143"/>
      <c r="BH72" s="143"/>
      <c r="BI72" s="143"/>
      <c r="BJ72" s="143"/>
      <c r="BK72" s="143"/>
      <c r="BL72" s="143"/>
    </row>
    <row r="73" spans="1:79" ht="12.75" customHeight="1" x14ac:dyDescent="0.2">
      <c r="A73" s="171">
        <v>0</v>
      </c>
      <c r="B73" s="171"/>
      <c r="C73" s="171"/>
      <c r="D73" s="171"/>
      <c r="E73" s="171"/>
      <c r="F73" s="171"/>
      <c r="G73" s="217" t="s">
        <v>196</v>
      </c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9"/>
      <c r="Z73" s="192" t="s">
        <v>95</v>
      </c>
      <c r="AA73" s="192"/>
      <c r="AB73" s="192"/>
      <c r="AC73" s="192"/>
      <c r="AD73" s="192"/>
      <c r="AE73" s="220" t="s">
        <v>103</v>
      </c>
      <c r="AF73" s="220"/>
      <c r="AG73" s="220"/>
      <c r="AH73" s="220"/>
      <c r="AI73" s="220"/>
      <c r="AJ73" s="220"/>
      <c r="AK73" s="220"/>
      <c r="AL73" s="220"/>
      <c r="AM73" s="220"/>
      <c r="AN73" s="221"/>
      <c r="AO73" s="143">
        <v>19185</v>
      </c>
      <c r="AP73" s="143"/>
      <c r="AQ73" s="143"/>
      <c r="AR73" s="143"/>
      <c r="AS73" s="143"/>
      <c r="AT73" s="143"/>
      <c r="AU73" s="143"/>
      <c r="AV73" s="143"/>
      <c r="AW73" s="143">
        <v>0</v>
      </c>
      <c r="AX73" s="143"/>
      <c r="AY73" s="143"/>
      <c r="AZ73" s="143"/>
      <c r="BA73" s="143"/>
      <c r="BB73" s="143"/>
      <c r="BC73" s="143"/>
      <c r="BD73" s="143"/>
      <c r="BE73" s="143">
        <f t="shared" si="0"/>
        <v>19185</v>
      </c>
      <c r="BF73" s="143"/>
      <c r="BG73" s="143"/>
      <c r="BH73" s="143"/>
      <c r="BI73" s="143"/>
      <c r="BJ73" s="143"/>
      <c r="BK73" s="143"/>
      <c r="BL73" s="143"/>
    </row>
    <row r="74" spans="1:79" ht="12.75" customHeight="1" x14ac:dyDescent="0.2">
      <c r="A74" s="171">
        <v>0</v>
      </c>
      <c r="B74" s="171"/>
      <c r="C74" s="171"/>
      <c r="D74" s="171"/>
      <c r="E74" s="171"/>
      <c r="F74" s="171"/>
      <c r="G74" s="217" t="s">
        <v>209</v>
      </c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9"/>
      <c r="Z74" s="192" t="s">
        <v>91</v>
      </c>
      <c r="AA74" s="192"/>
      <c r="AB74" s="192"/>
      <c r="AC74" s="192"/>
      <c r="AD74" s="192"/>
      <c r="AE74" s="220" t="s">
        <v>103</v>
      </c>
      <c r="AF74" s="220"/>
      <c r="AG74" s="220"/>
      <c r="AH74" s="220"/>
      <c r="AI74" s="220"/>
      <c r="AJ74" s="220"/>
      <c r="AK74" s="220"/>
      <c r="AL74" s="220"/>
      <c r="AM74" s="220"/>
      <c r="AN74" s="221"/>
      <c r="AO74" s="143">
        <v>9</v>
      </c>
      <c r="AP74" s="143"/>
      <c r="AQ74" s="143"/>
      <c r="AR74" s="143"/>
      <c r="AS74" s="143"/>
      <c r="AT74" s="143"/>
      <c r="AU74" s="143"/>
      <c r="AV74" s="143"/>
      <c r="AW74" s="143">
        <v>0</v>
      </c>
      <c r="AX74" s="143"/>
      <c r="AY74" s="143"/>
      <c r="AZ74" s="143"/>
      <c r="BA74" s="143"/>
      <c r="BB74" s="143"/>
      <c r="BC74" s="143"/>
      <c r="BD74" s="143"/>
      <c r="BE74" s="143">
        <f t="shared" si="0"/>
        <v>9</v>
      </c>
      <c r="BF74" s="143"/>
      <c r="BG74" s="143"/>
      <c r="BH74" s="143"/>
      <c r="BI74" s="143"/>
      <c r="BJ74" s="143"/>
      <c r="BK74" s="143"/>
      <c r="BL74" s="143"/>
    </row>
    <row r="75" spans="1:79" ht="12.75" customHeight="1" x14ac:dyDescent="0.2">
      <c r="A75" s="171">
        <v>0</v>
      </c>
      <c r="B75" s="171"/>
      <c r="C75" s="171"/>
      <c r="D75" s="171"/>
      <c r="E75" s="171"/>
      <c r="F75" s="171"/>
      <c r="G75" s="217" t="s">
        <v>160</v>
      </c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9"/>
      <c r="Z75" s="192" t="s">
        <v>95</v>
      </c>
      <c r="AA75" s="192"/>
      <c r="AB75" s="192"/>
      <c r="AC75" s="192"/>
      <c r="AD75" s="192"/>
      <c r="AE75" s="220" t="s">
        <v>103</v>
      </c>
      <c r="AF75" s="220"/>
      <c r="AG75" s="220"/>
      <c r="AH75" s="220"/>
      <c r="AI75" s="220"/>
      <c r="AJ75" s="220"/>
      <c r="AK75" s="220"/>
      <c r="AL75" s="220"/>
      <c r="AM75" s="220"/>
      <c r="AN75" s="221"/>
      <c r="AO75" s="143">
        <f>AO73*AO70</f>
        <v>7520520</v>
      </c>
      <c r="AP75" s="143"/>
      <c r="AQ75" s="143"/>
      <c r="AR75" s="143"/>
      <c r="AS75" s="143"/>
      <c r="AT75" s="143"/>
      <c r="AU75" s="143"/>
      <c r="AV75" s="143"/>
      <c r="AW75" s="143">
        <v>0</v>
      </c>
      <c r="AX75" s="143"/>
      <c r="AY75" s="143"/>
      <c r="AZ75" s="143"/>
      <c r="BA75" s="143"/>
      <c r="BB75" s="143"/>
      <c r="BC75" s="143"/>
      <c r="BD75" s="143"/>
      <c r="BE75" s="143">
        <f t="shared" si="0"/>
        <v>7520520</v>
      </c>
      <c r="BF75" s="143"/>
      <c r="BG75" s="143"/>
      <c r="BH75" s="143"/>
      <c r="BI75" s="143"/>
      <c r="BJ75" s="143"/>
      <c r="BK75" s="143"/>
      <c r="BL75" s="143"/>
    </row>
    <row r="76" spans="1:79" ht="12.75" customHeight="1" x14ac:dyDescent="0.2">
      <c r="A76" s="171">
        <v>0</v>
      </c>
      <c r="B76" s="171"/>
      <c r="C76" s="171"/>
      <c r="D76" s="171"/>
      <c r="E76" s="171"/>
      <c r="F76" s="171"/>
      <c r="G76" s="217" t="s">
        <v>161</v>
      </c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9"/>
      <c r="Z76" s="192" t="s">
        <v>95</v>
      </c>
      <c r="AA76" s="192"/>
      <c r="AB76" s="192"/>
      <c r="AC76" s="192"/>
      <c r="AD76" s="192"/>
      <c r="AE76" s="220" t="s">
        <v>103</v>
      </c>
      <c r="AF76" s="220"/>
      <c r="AG76" s="220"/>
      <c r="AH76" s="220"/>
      <c r="AI76" s="220"/>
      <c r="AJ76" s="220"/>
      <c r="AK76" s="220"/>
      <c r="AL76" s="220"/>
      <c r="AM76" s="220"/>
      <c r="AN76" s="221"/>
      <c r="AO76" s="143">
        <f>AC51-AO75</f>
        <v>7424380</v>
      </c>
      <c r="AP76" s="143"/>
      <c r="AQ76" s="143"/>
      <c r="AR76" s="143"/>
      <c r="AS76" s="143"/>
      <c r="AT76" s="143"/>
      <c r="AU76" s="143"/>
      <c r="AV76" s="143"/>
      <c r="AW76" s="143">
        <v>0</v>
      </c>
      <c r="AX76" s="143"/>
      <c r="AY76" s="143"/>
      <c r="AZ76" s="143"/>
      <c r="BA76" s="143"/>
      <c r="BB76" s="143"/>
      <c r="BC76" s="143"/>
      <c r="BD76" s="143"/>
      <c r="BE76" s="143">
        <f t="shared" si="0"/>
        <v>7424380</v>
      </c>
      <c r="BF76" s="143"/>
      <c r="BG76" s="143"/>
      <c r="BH76" s="143"/>
      <c r="BI76" s="143"/>
      <c r="BJ76" s="143"/>
      <c r="BK76" s="143"/>
      <c r="BL76" s="143"/>
    </row>
    <row r="77" spans="1:79" s="71" customFormat="1" ht="12.75" customHeight="1" x14ac:dyDescent="0.2">
      <c r="A77" s="193">
        <v>0</v>
      </c>
      <c r="B77" s="193"/>
      <c r="C77" s="193"/>
      <c r="D77" s="193"/>
      <c r="E77" s="193"/>
      <c r="F77" s="193"/>
      <c r="G77" s="222" t="s">
        <v>108</v>
      </c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4"/>
      <c r="Z77" s="201"/>
      <c r="AA77" s="201"/>
      <c r="AB77" s="201"/>
      <c r="AC77" s="201"/>
      <c r="AD77" s="201"/>
      <c r="AE77" s="202"/>
      <c r="AF77" s="202"/>
      <c r="AG77" s="202"/>
      <c r="AH77" s="202"/>
      <c r="AI77" s="202"/>
      <c r="AJ77" s="202"/>
      <c r="AK77" s="202"/>
      <c r="AL77" s="202"/>
      <c r="AM77" s="202"/>
      <c r="AN77" s="198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</row>
    <row r="78" spans="1:79" ht="25.5" customHeight="1" x14ac:dyDescent="0.2">
      <c r="A78" s="171">
        <v>0</v>
      </c>
      <c r="B78" s="171"/>
      <c r="C78" s="171"/>
      <c r="D78" s="171"/>
      <c r="E78" s="171"/>
      <c r="F78" s="171"/>
      <c r="G78" s="217" t="s">
        <v>210</v>
      </c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9"/>
      <c r="Z78" s="192" t="s">
        <v>110</v>
      </c>
      <c r="AA78" s="192"/>
      <c r="AB78" s="192"/>
      <c r="AC78" s="192"/>
      <c r="AD78" s="192"/>
      <c r="AE78" s="220" t="s">
        <v>103</v>
      </c>
      <c r="AF78" s="220"/>
      <c r="AG78" s="220"/>
      <c r="AH78" s="220"/>
      <c r="AI78" s="220"/>
      <c r="AJ78" s="220"/>
      <c r="AK78" s="220"/>
      <c r="AL78" s="220"/>
      <c r="AM78" s="220"/>
      <c r="AN78" s="221"/>
      <c r="AO78" s="143">
        <v>100</v>
      </c>
      <c r="AP78" s="143"/>
      <c r="AQ78" s="143"/>
      <c r="AR78" s="143"/>
      <c r="AS78" s="143"/>
      <c r="AT78" s="143"/>
      <c r="AU78" s="143"/>
      <c r="AV78" s="143"/>
      <c r="AW78" s="143">
        <v>0</v>
      </c>
      <c r="AX78" s="143"/>
      <c r="AY78" s="143"/>
      <c r="AZ78" s="143"/>
      <c r="BA78" s="143"/>
      <c r="BB78" s="143"/>
      <c r="BC78" s="143"/>
      <c r="BD78" s="143"/>
      <c r="BE78" s="143">
        <v>100</v>
      </c>
      <c r="BF78" s="143"/>
      <c r="BG78" s="143"/>
      <c r="BH78" s="143"/>
      <c r="BI78" s="143"/>
      <c r="BJ78" s="143"/>
      <c r="BK78" s="143"/>
      <c r="BL78" s="143"/>
    </row>
    <row r="79" spans="1:79" ht="12.75" customHeight="1" x14ac:dyDescent="0.2">
      <c r="A79" s="171">
        <v>0</v>
      </c>
      <c r="B79" s="171"/>
      <c r="C79" s="171"/>
      <c r="D79" s="171"/>
      <c r="E79" s="171"/>
      <c r="F79" s="171"/>
      <c r="G79" s="217" t="s">
        <v>163</v>
      </c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9"/>
      <c r="Z79" s="192" t="s">
        <v>164</v>
      </c>
      <c r="AA79" s="192"/>
      <c r="AB79" s="192"/>
      <c r="AC79" s="192"/>
      <c r="AD79" s="192"/>
      <c r="AE79" s="220" t="s">
        <v>103</v>
      </c>
      <c r="AF79" s="220"/>
      <c r="AG79" s="220"/>
      <c r="AH79" s="220"/>
      <c r="AI79" s="220"/>
      <c r="AJ79" s="220"/>
      <c r="AK79" s="220"/>
      <c r="AL79" s="220"/>
      <c r="AM79" s="220"/>
      <c r="AN79" s="221"/>
      <c r="AO79" s="143">
        <v>170</v>
      </c>
      <c r="AP79" s="143"/>
      <c r="AQ79" s="143"/>
      <c r="AR79" s="143"/>
      <c r="AS79" s="143"/>
      <c r="AT79" s="143"/>
      <c r="AU79" s="143"/>
      <c r="AV79" s="143"/>
      <c r="AW79" s="143">
        <v>0</v>
      </c>
      <c r="AX79" s="143"/>
      <c r="AY79" s="143"/>
      <c r="AZ79" s="143"/>
      <c r="BA79" s="143"/>
      <c r="BB79" s="143"/>
      <c r="BC79" s="143"/>
      <c r="BD79" s="143"/>
      <c r="BE79" s="143">
        <v>170</v>
      </c>
      <c r="BF79" s="143"/>
      <c r="BG79" s="143"/>
      <c r="BH79" s="143"/>
      <c r="BI79" s="143"/>
      <c r="BJ79" s="143"/>
      <c r="BK79" s="143"/>
      <c r="BL79" s="143"/>
    </row>
    <row r="80" spans="1:79" ht="9" customHeight="1" x14ac:dyDescent="0.2"/>
    <row r="81" spans="1:59" ht="16.5" customHeight="1" x14ac:dyDescent="0.2">
      <c r="A81" s="208" t="s">
        <v>119</v>
      </c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74"/>
      <c r="AO81" s="211" t="s">
        <v>121</v>
      </c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</row>
    <row r="82" spans="1:59" x14ac:dyDescent="0.2">
      <c r="W82" s="206" t="s">
        <v>5</v>
      </c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O82" s="206" t="s">
        <v>63</v>
      </c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</row>
    <row r="83" spans="1:59" ht="15.75" customHeight="1" x14ac:dyDescent="0.2">
      <c r="A83" s="213" t="s">
        <v>3</v>
      </c>
      <c r="B83" s="213"/>
      <c r="C83" s="213"/>
      <c r="D83" s="213"/>
      <c r="E83" s="213"/>
      <c r="F83" s="213"/>
    </row>
    <row r="84" spans="1:59" ht="13.15" customHeight="1" x14ac:dyDescent="0.2">
      <c r="A84" s="146" t="s">
        <v>118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</row>
    <row r="85" spans="1:59" x14ac:dyDescent="0.2">
      <c r="A85" s="207" t="s">
        <v>46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</row>
    <row r="86" spans="1:59" ht="6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59" ht="15.75" customHeight="1" x14ac:dyDescent="0.2">
      <c r="A87" s="208" t="s">
        <v>120</v>
      </c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74"/>
      <c r="AO87" s="211" t="s">
        <v>122</v>
      </c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</row>
    <row r="88" spans="1:59" x14ac:dyDescent="0.2">
      <c r="W88" s="206" t="s">
        <v>5</v>
      </c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O88" s="206" t="s">
        <v>63</v>
      </c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</row>
    <row r="89" spans="1:59" x14ac:dyDescent="0.2">
      <c r="A89" s="204">
        <v>45202</v>
      </c>
      <c r="B89" s="205"/>
      <c r="C89" s="205"/>
      <c r="D89" s="205"/>
      <c r="E89" s="205"/>
      <c r="F89" s="205"/>
      <c r="G89" s="205"/>
      <c r="H89" s="205"/>
    </row>
    <row r="90" spans="1:59" x14ac:dyDescent="0.2">
      <c r="A90" s="206" t="s">
        <v>44</v>
      </c>
      <c r="B90" s="206"/>
      <c r="C90" s="206"/>
      <c r="D90" s="206"/>
      <c r="E90" s="206"/>
      <c r="F90" s="206"/>
      <c r="G90" s="206"/>
      <c r="H90" s="206"/>
      <c r="I90" s="75"/>
      <c r="J90" s="75"/>
      <c r="K90" s="75"/>
      <c r="L90" s="75"/>
      <c r="M90" s="75"/>
      <c r="N90" s="75"/>
      <c r="O90" s="75"/>
      <c r="P90" s="75"/>
      <c r="Q90" s="75"/>
    </row>
    <row r="91" spans="1:59" x14ac:dyDescent="0.2">
      <c r="A91" s="76" t="s">
        <v>45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1:V81"/>
    <mergeCell ref="W81:AM81"/>
    <mergeCell ref="AO81:BG81"/>
    <mergeCell ref="W82:AM82"/>
    <mergeCell ref="AO82:BG82"/>
    <mergeCell ref="A83:F83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">
    <cfRule type="cellIs" dxfId="92" priority="34" stopIfTrue="1" operator="equal">
      <formula>$G64</formula>
    </cfRule>
  </conditionalFormatting>
  <conditionalFormatting sqref="D49">
    <cfRule type="cellIs" dxfId="91" priority="35" stopIfTrue="1" operator="equal">
      <formula>$D48</formula>
    </cfRule>
  </conditionalFormatting>
  <conditionalFormatting sqref="A65:F65">
    <cfRule type="cellIs" dxfId="90" priority="36" stopIfTrue="1" operator="equal">
      <formula>0</formula>
    </cfRule>
  </conditionalFormatting>
  <conditionalFormatting sqref="D50">
    <cfRule type="cellIs" dxfId="89" priority="33" stopIfTrue="1" operator="equal">
      <formula>$D49</formula>
    </cfRule>
  </conditionalFormatting>
  <conditionalFormatting sqref="D51">
    <cfRule type="cellIs" dxfId="88" priority="32" stopIfTrue="1" operator="equal">
      <formula>$D50</formula>
    </cfRule>
  </conditionalFormatting>
  <conditionalFormatting sqref="G66">
    <cfRule type="cellIs" dxfId="87" priority="29" stopIfTrue="1" operator="equal">
      <formula>$G65</formula>
    </cfRule>
  </conditionalFormatting>
  <conditionalFormatting sqref="A66:F66">
    <cfRule type="cellIs" dxfId="86" priority="30" stopIfTrue="1" operator="equal">
      <formula>0</formula>
    </cfRule>
  </conditionalFormatting>
  <conditionalFormatting sqref="G67">
    <cfRule type="cellIs" dxfId="85" priority="27" stopIfTrue="1" operator="equal">
      <formula>$G66</formula>
    </cfRule>
  </conditionalFormatting>
  <conditionalFormatting sqref="A67:F67">
    <cfRule type="cellIs" dxfId="84" priority="28" stopIfTrue="1" operator="equal">
      <formula>0</formula>
    </cfRule>
  </conditionalFormatting>
  <conditionalFormatting sqref="G68">
    <cfRule type="cellIs" dxfId="83" priority="25" stopIfTrue="1" operator="equal">
      <formula>$G67</formula>
    </cfRule>
  </conditionalFormatting>
  <conditionalFormatting sqref="A68:F68">
    <cfRule type="cellIs" dxfId="82" priority="26" stopIfTrue="1" operator="equal">
      <formula>0</formula>
    </cfRule>
  </conditionalFormatting>
  <conditionalFormatting sqref="G69">
    <cfRule type="cellIs" dxfId="81" priority="23" stopIfTrue="1" operator="equal">
      <formula>$G68</formula>
    </cfRule>
  </conditionalFormatting>
  <conditionalFormatting sqref="A69:F69">
    <cfRule type="cellIs" dxfId="80" priority="24" stopIfTrue="1" operator="equal">
      <formula>0</formula>
    </cfRule>
  </conditionalFormatting>
  <conditionalFormatting sqref="G70">
    <cfRule type="cellIs" dxfId="79" priority="21" stopIfTrue="1" operator="equal">
      <formula>$G69</formula>
    </cfRule>
  </conditionalFormatting>
  <conditionalFormatting sqref="A70:F70">
    <cfRule type="cellIs" dxfId="78" priority="22" stopIfTrue="1" operator="equal">
      <formula>0</formula>
    </cfRule>
  </conditionalFormatting>
  <conditionalFormatting sqref="G71">
    <cfRule type="cellIs" dxfId="77" priority="19" stopIfTrue="1" operator="equal">
      <formula>$G70</formula>
    </cfRule>
  </conditionalFormatting>
  <conditionalFormatting sqref="A71:F71">
    <cfRule type="cellIs" dxfId="76" priority="20" stopIfTrue="1" operator="equal">
      <formula>0</formula>
    </cfRule>
  </conditionalFormatting>
  <conditionalFormatting sqref="G72">
    <cfRule type="cellIs" dxfId="75" priority="17" stopIfTrue="1" operator="equal">
      <formula>$G71</formula>
    </cfRule>
  </conditionalFormatting>
  <conditionalFormatting sqref="A72:F72">
    <cfRule type="cellIs" dxfId="74" priority="18" stopIfTrue="1" operator="equal">
      <formula>0</formula>
    </cfRule>
  </conditionalFormatting>
  <conditionalFormatting sqref="G73">
    <cfRule type="cellIs" dxfId="73" priority="15" stopIfTrue="1" operator="equal">
      <formula>$G72</formula>
    </cfRule>
  </conditionalFormatting>
  <conditionalFormatting sqref="A73:F73">
    <cfRule type="cellIs" dxfId="72" priority="16" stopIfTrue="1" operator="equal">
      <formula>0</formula>
    </cfRule>
  </conditionalFormatting>
  <conditionalFormatting sqref="G74">
    <cfRule type="cellIs" dxfId="71" priority="13" stopIfTrue="1" operator="equal">
      <formula>$G73</formula>
    </cfRule>
  </conditionalFormatting>
  <conditionalFormatting sqref="A74:F74">
    <cfRule type="cellIs" dxfId="70" priority="14" stopIfTrue="1" operator="equal">
      <formula>0</formula>
    </cfRule>
  </conditionalFormatting>
  <conditionalFormatting sqref="G75">
    <cfRule type="cellIs" dxfId="69" priority="11" stopIfTrue="1" operator="equal">
      <formula>$G74</formula>
    </cfRule>
  </conditionalFormatting>
  <conditionalFormatting sqref="A75:F75">
    <cfRule type="cellIs" dxfId="68" priority="12" stopIfTrue="1" operator="equal">
      <formula>0</formula>
    </cfRule>
  </conditionalFormatting>
  <conditionalFormatting sqref="G76">
    <cfRule type="cellIs" dxfId="67" priority="9" stopIfTrue="1" operator="equal">
      <formula>$G75</formula>
    </cfRule>
  </conditionalFormatting>
  <conditionalFormatting sqref="A76:F76">
    <cfRule type="cellIs" dxfId="66" priority="10" stopIfTrue="1" operator="equal">
      <formula>0</formula>
    </cfRule>
  </conditionalFormatting>
  <conditionalFormatting sqref="G77">
    <cfRule type="cellIs" dxfId="65" priority="7" stopIfTrue="1" operator="equal">
      <formula>$G76</formula>
    </cfRule>
  </conditionalFormatting>
  <conditionalFormatting sqref="A77:F77">
    <cfRule type="cellIs" dxfId="64" priority="8" stopIfTrue="1" operator="equal">
      <formula>0</formula>
    </cfRule>
  </conditionalFormatting>
  <conditionalFormatting sqref="G78">
    <cfRule type="cellIs" dxfId="63" priority="5" stopIfTrue="1" operator="equal">
      <formula>$G77</formula>
    </cfRule>
  </conditionalFormatting>
  <conditionalFormatting sqref="A78:F78">
    <cfRule type="cellIs" dxfId="62" priority="6" stopIfTrue="1" operator="equal">
      <formula>0</formula>
    </cfRule>
  </conditionalFormatting>
  <conditionalFormatting sqref="G79">
    <cfRule type="cellIs" dxfId="61" priority="3" stopIfTrue="1" operator="equal">
      <formula>$G78</formula>
    </cfRule>
  </conditionalFormatting>
  <conditionalFormatting sqref="A79:F79">
    <cfRule type="cellIs" dxfId="6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09"/>
  <sheetViews>
    <sheetView topLeftCell="A65" zoomScaleNormal="100" zoomScaleSheetLayoutView="100" workbookViewId="0">
      <selection activeCell="Z86" sqref="A1:XFD1048576"/>
    </sheetView>
  </sheetViews>
  <sheetFormatPr defaultRowHeight="12.75" x14ac:dyDescent="0.2"/>
  <cols>
    <col min="1" max="54" width="2.85546875" style="39" customWidth="1"/>
    <col min="55" max="55" width="3.5703125" style="39" customWidth="1"/>
    <col min="56" max="65" width="2.85546875" style="39" customWidth="1"/>
    <col min="66" max="77" width="3" style="39" customWidth="1"/>
    <col min="78" max="78" width="4.5703125" style="39" customWidth="1"/>
    <col min="79" max="79" width="5.28515625" style="39" hidden="1" customWidth="1"/>
    <col min="80" max="16384" width="9.140625" style="39"/>
  </cols>
  <sheetData>
    <row r="1" spans="1:77" ht="44.25" customHeight="1" x14ac:dyDescent="0.2">
      <c r="AO1" s="144" t="s">
        <v>34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7" ht="15.95" customHeight="1" x14ac:dyDescent="0.2">
      <c r="AO2" s="145" t="s">
        <v>0</v>
      </c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77" ht="15" customHeight="1" x14ac:dyDescent="0.2">
      <c r="AO3" s="146" t="s">
        <v>116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32.1" customHeight="1" x14ac:dyDescent="0.2">
      <c r="AO4" s="148" t="s">
        <v>117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7" x14ac:dyDescent="0.2">
      <c r="AO5" s="150" t="s">
        <v>20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7" ht="7.5" customHeight="1" x14ac:dyDescent="0.2"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</row>
    <row r="7" spans="1:77" ht="12.75" customHeight="1" x14ac:dyDescent="0.2">
      <c r="AO7" s="157" t="s">
        <v>254</v>
      </c>
      <c r="AP7" s="147"/>
      <c r="AQ7" s="147"/>
      <c r="AR7" s="147"/>
      <c r="AS7" s="147"/>
      <c r="AT7" s="147"/>
      <c r="AU7" s="147"/>
      <c r="AV7" s="39" t="s">
        <v>61</v>
      </c>
      <c r="AW7" s="157" t="s">
        <v>255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40"/>
      <c r="AP8" s="40"/>
      <c r="AQ8" s="40"/>
      <c r="AR8" s="40"/>
      <c r="AS8" s="40"/>
      <c r="AT8" s="40"/>
      <c r="AU8" s="40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77" ht="9.75" customHeight="1" x14ac:dyDescent="0.2"/>
    <row r="10" spans="1:77" ht="15.75" customHeight="1" x14ac:dyDescent="0.2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126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s="46" customFormat="1" ht="28.5" customHeight="1" x14ac:dyDescent="0.2">
      <c r="A13" s="43" t="s">
        <v>51</v>
      </c>
      <c r="B13" s="154" t="s">
        <v>115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4"/>
      <c r="N13" s="156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45"/>
      <c r="AU13" s="154" t="s">
        <v>123</v>
      </c>
      <c r="AV13" s="155"/>
      <c r="AW13" s="155"/>
      <c r="AX13" s="155"/>
      <c r="AY13" s="155"/>
      <c r="AZ13" s="155"/>
      <c r="BA13" s="155"/>
      <c r="BB13" s="15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</row>
    <row r="14" spans="1:77" s="46" customFormat="1" ht="24" customHeight="1" x14ac:dyDescent="0.2">
      <c r="A14" s="47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47"/>
      <c r="N14" s="153" t="s">
        <v>60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47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46" customFormat="1" x14ac:dyDescent="0.2">
      <c r="BE15" s="48"/>
      <c r="BF15" s="48"/>
      <c r="BG15" s="48"/>
      <c r="BH15" s="48"/>
      <c r="BI15" s="48"/>
      <c r="BJ15" s="48"/>
      <c r="BK15" s="48"/>
      <c r="BL15" s="48"/>
    </row>
    <row r="16" spans="1:77" s="46" customFormat="1" ht="28.5" customHeight="1" x14ac:dyDescent="0.2">
      <c r="A16" s="49" t="s">
        <v>4</v>
      </c>
      <c r="B16" s="154" t="s">
        <v>130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4"/>
      <c r="N16" s="156" t="s">
        <v>129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5"/>
      <c r="AU16" s="154" t="s">
        <v>123</v>
      </c>
      <c r="AV16" s="155"/>
      <c r="AW16" s="155"/>
      <c r="AX16" s="155"/>
      <c r="AY16" s="155"/>
      <c r="AZ16" s="155"/>
      <c r="BA16" s="155"/>
      <c r="BB16" s="155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</row>
    <row r="17" spans="1:79" s="46" customFormat="1" ht="24" customHeight="1" x14ac:dyDescent="0.2">
      <c r="A17" s="5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47"/>
      <c r="N17" s="153" t="s">
        <v>59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47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54"/>
      <c r="BD17" s="54"/>
      <c r="BE17" s="54"/>
      <c r="BF17" s="54"/>
      <c r="BG17" s="54"/>
      <c r="BH17" s="54"/>
      <c r="BI17" s="54"/>
      <c r="BJ17" s="54"/>
      <c r="BK17" s="55"/>
      <c r="BL17" s="54"/>
      <c r="BM17" s="52"/>
      <c r="BN17" s="52"/>
      <c r="BO17" s="52"/>
      <c r="BP17" s="54"/>
      <c r="BQ17" s="54"/>
      <c r="BR17" s="54"/>
      <c r="BS17" s="54"/>
      <c r="BT17" s="54"/>
      <c r="BU17" s="54"/>
      <c r="BV17" s="54"/>
      <c r="BW17" s="54"/>
    </row>
    <row r="18" spans="1:79" s="46" customFormat="1" x14ac:dyDescent="0.2"/>
    <row r="19" spans="1:79" s="46" customFormat="1" ht="28.5" customHeight="1" x14ac:dyDescent="0.2">
      <c r="A19" s="43" t="s">
        <v>52</v>
      </c>
      <c r="B19" s="154" t="s">
        <v>235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237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50"/>
      <c r="AA19" s="154" t="s">
        <v>238</v>
      </c>
      <c r="AB19" s="155"/>
      <c r="AC19" s="155"/>
      <c r="AD19" s="155"/>
      <c r="AE19" s="155"/>
      <c r="AF19" s="155"/>
      <c r="AG19" s="155"/>
      <c r="AH19" s="155"/>
      <c r="AI19" s="155"/>
      <c r="AJ19" s="50"/>
      <c r="AK19" s="160" t="s">
        <v>236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50"/>
      <c r="BE19" s="154" t="s">
        <v>124</v>
      </c>
      <c r="BF19" s="155"/>
      <c r="BG19" s="155"/>
      <c r="BH19" s="155"/>
      <c r="BI19" s="155"/>
      <c r="BJ19" s="155"/>
      <c r="BK19" s="155"/>
      <c r="BL19" s="155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</row>
    <row r="20" spans="1:79" s="4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54"/>
      <c r="AA20" s="159" t="s">
        <v>56</v>
      </c>
      <c r="AB20" s="159"/>
      <c r="AC20" s="159"/>
      <c r="AD20" s="159"/>
      <c r="AE20" s="159"/>
      <c r="AF20" s="159"/>
      <c r="AG20" s="159"/>
      <c r="AH20" s="159"/>
      <c r="AI20" s="159"/>
      <c r="AJ20" s="54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54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ht="6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168" t="s">
        <v>49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>
        <v>4037018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70" t="s">
        <v>50</v>
      </c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69">
        <v>3566506</v>
      </c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2" t="s">
        <v>22</v>
      </c>
      <c r="BE22" s="162"/>
      <c r="BF22" s="162"/>
      <c r="BG22" s="162"/>
      <c r="BH22" s="162"/>
      <c r="BI22" s="162"/>
      <c r="BJ22" s="162"/>
      <c r="BK22" s="162"/>
      <c r="BL22" s="162"/>
    </row>
    <row r="23" spans="1:79" ht="24.95" customHeight="1" x14ac:dyDescent="0.2">
      <c r="A23" s="162" t="s">
        <v>62</v>
      </c>
      <c r="B23" s="162"/>
      <c r="C23" s="162"/>
      <c r="D23" s="162"/>
      <c r="E23" s="162"/>
      <c r="F23" s="162"/>
      <c r="G23" s="162"/>
      <c r="H23" s="162"/>
      <c r="I23" s="169">
        <v>470512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2" t="s">
        <v>23</v>
      </c>
      <c r="U23" s="162"/>
      <c r="V23" s="162"/>
      <c r="W23" s="162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9"/>
      <c r="AP23" s="59"/>
      <c r="AQ23" s="59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9"/>
      <c r="BE23" s="59"/>
      <c r="BF23" s="59"/>
      <c r="BG23" s="59"/>
      <c r="BH23" s="59"/>
      <c r="BI23" s="59"/>
      <c r="BJ23" s="56"/>
      <c r="BK23" s="56"/>
      <c r="BL23" s="56"/>
    </row>
    <row r="24" spans="1:79" ht="6.75" customHeight="1" x14ac:dyDescent="0.2">
      <c r="A24" s="60"/>
      <c r="B24" s="60"/>
      <c r="C24" s="60"/>
      <c r="D24" s="60"/>
      <c r="E24" s="60"/>
      <c r="F24" s="60"/>
      <c r="G24" s="60"/>
      <c r="H24" s="6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57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9"/>
      <c r="AP24" s="59"/>
      <c r="AQ24" s="59"/>
      <c r="AR24" s="59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9"/>
      <c r="BE24" s="59"/>
      <c r="BF24" s="59"/>
      <c r="BG24" s="59"/>
      <c r="BH24" s="59"/>
      <c r="BI24" s="59"/>
      <c r="BJ24" s="56"/>
      <c r="BK24" s="56"/>
      <c r="BL24" s="56"/>
    </row>
    <row r="25" spans="1:79" ht="15.75" customHeight="1" x14ac:dyDescent="0.2">
      <c r="A25" s="145" t="s">
        <v>36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</row>
    <row r="26" spans="1:79" ht="189" customHeight="1" x14ac:dyDescent="0.2">
      <c r="A26" s="161" t="s">
        <v>233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79" ht="6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 x14ac:dyDescent="0.2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</row>
    <row r="29" spans="1:79" ht="17.25" customHeight="1" x14ac:dyDescent="0.2">
      <c r="A29" s="163" t="s">
        <v>27</v>
      </c>
      <c r="B29" s="163"/>
      <c r="C29" s="163"/>
      <c r="D29" s="163"/>
      <c r="E29" s="163"/>
      <c r="F29" s="163"/>
      <c r="G29" s="164" t="s">
        <v>39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</row>
    <row r="30" spans="1:79" ht="15.75" hidden="1" x14ac:dyDescent="0.2">
      <c r="A30" s="167">
        <v>1</v>
      </c>
      <c r="B30" s="167"/>
      <c r="C30" s="167"/>
      <c r="D30" s="167"/>
      <c r="E30" s="167"/>
      <c r="F30" s="167"/>
      <c r="G30" s="164">
        <v>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</row>
    <row r="31" spans="1:79" ht="10.5" hidden="1" customHeight="1" x14ac:dyDescent="0.2">
      <c r="A31" s="171" t="s">
        <v>32</v>
      </c>
      <c r="B31" s="171"/>
      <c r="C31" s="171"/>
      <c r="D31" s="171"/>
      <c r="E31" s="171"/>
      <c r="F31" s="171"/>
      <c r="G31" s="172" t="s">
        <v>7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4"/>
      <c r="CA31" s="39" t="s">
        <v>48</v>
      </c>
    </row>
    <row r="32" spans="1:79" ht="25.5" customHeight="1" x14ac:dyDescent="0.2">
      <c r="A32" s="171">
        <v>1</v>
      </c>
      <c r="B32" s="171"/>
      <c r="C32" s="171"/>
      <c r="D32" s="171"/>
      <c r="E32" s="171"/>
      <c r="F32" s="171"/>
      <c r="G32" s="175" t="s">
        <v>215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7"/>
      <c r="CA32" s="39" t="s">
        <v>47</v>
      </c>
    </row>
    <row r="33" spans="1:79" ht="25.5" customHeight="1" x14ac:dyDescent="0.2">
      <c r="A33" s="171">
        <v>2</v>
      </c>
      <c r="B33" s="171"/>
      <c r="C33" s="171"/>
      <c r="D33" s="171"/>
      <c r="E33" s="171"/>
      <c r="F33" s="171"/>
      <c r="G33" s="175" t="s">
        <v>216</v>
      </c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7"/>
    </row>
    <row r="34" spans="1:79" ht="12.75" customHeight="1" x14ac:dyDescent="0.2">
      <c r="A34" s="171">
        <v>3</v>
      </c>
      <c r="B34" s="171"/>
      <c r="C34" s="171"/>
      <c r="D34" s="171"/>
      <c r="E34" s="171"/>
      <c r="F34" s="171"/>
      <c r="G34" s="175" t="s">
        <v>217</v>
      </c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7"/>
    </row>
    <row r="35" spans="1:79" ht="12.75" customHeight="1" x14ac:dyDescent="0.2">
      <c r="A35" s="171">
        <v>4</v>
      </c>
      <c r="B35" s="171"/>
      <c r="C35" s="171"/>
      <c r="D35" s="171"/>
      <c r="E35" s="171"/>
      <c r="F35" s="171"/>
      <c r="G35" s="175" t="s">
        <v>218</v>
      </c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7"/>
    </row>
    <row r="36" spans="1:79" ht="12.75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5.95" customHeight="1" x14ac:dyDescent="0.2">
      <c r="A37" s="162" t="s">
        <v>37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</row>
    <row r="38" spans="1:79" ht="47.25" customHeight="1" x14ac:dyDescent="0.2">
      <c r="A38" s="161" t="s">
        <v>234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</row>
    <row r="39" spans="1:79" ht="12.75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15.75" customHeight="1" x14ac:dyDescent="0.2">
      <c r="A40" s="162" t="s">
        <v>38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</row>
    <row r="41" spans="1:79" ht="20.25" customHeight="1" x14ac:dyDescent="0.2">
      <c r="A41" s="163" t="s">
        <v>27</v>
      </c>
      <c r="B41" s="163"/>
      <c r="C41" s="163"/>
      <c r="D41" s="163"/>
      <c r="E41" s="163"/>
      <c r="F41" s="163"/>
      <c r="G41" s="164" t="s">
        <v>24</v>
      </c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</row>
    <row r="42" spans="1:79" ht="15.75" hidden="1" x14ac:dyDescent="0.2">
      <c r="A42" s="167">
        <v>1</v>
      </c>
      <c r="B42" s="167"/>
      <c r="C42" s="167"/>
      <c r="D42" s="167"/>
      <c r="E42" s="167"/>
      <c r="F42" s="167"/>
      <c r="G42" s="164">
        <v>2</v>
      </c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</row>
    <row r="43" spans="1:79" ht="10.5" hidden="1" customHeight="1" x14ac:dyDescent="0.2">
      <c r="A43" s="171" t="s">
        <v>6</v>
      </c>
      <c r="B43" s="171"/>
      <c r="C43" s="171"/>
      <c r="D43" s="171"/>
      <c r="E43" s="171"/>
      <c r="F43" s="171"/>
      <c r="G43" s="172" t="s">
        <v>7</v>
      </c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4"/>
      <c r="CA43" s="39" t="s">
        <v>11</v>
      </c>
    </row>
    <row r="44" spans="1:79" ht="25.5" customHeight="1" x14ac:dyDescent="0.2">
      <c r="A44" s="171">
        <v>1</v>
      </c>
      <c r="B44" s="171"/>
      <c r="C44" s="171"/>
      <c r="D44" s="171"/>
      <c r="E44" s="171"/>
      <c r="F44" s="171"/>
      <c r="G44" s="175" t="s">
        <v>219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7"/>
      <c r="CA44" s="39" t="s">
        <v>12</v>
      </c>
    </row>
    <row r="45" spans="1:79" ht="25.5" customHeight="1" x14ac:dyDescent="0.2">
      <c r="A45" s="171">
        <v>2</v>
      </c>
      <c r="B45" s="171"/>
      <c r="C45" s="171"/>
      <c r="D45" s="171"/>
      <c r="E45" s="171"/>
      <c r="F45" s="171"/>
      <c r="G45" s="175" t="s">
        <v>216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7"/>
    </row>
    <row r="46" spans="1:79" ht="12.75" customHeight="1" x14ac:dyDescent="0.2">
      <c r="A46" s="171">
        <v>3</v>
      </c>
      <c r="B46" s="171"/>
      <c r="C46" s="171"/>
      <c r="D46" s="171"/>
      <c r="E46" s="171"/>
      <c r="F46" s="171"/>
      <c r="G46" s="175" t="s">
        <v>217</v>
      </c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7"/>
    </row>
    <row r="47" spans="1:79" ht="12.75" customHeight="1" x14ac:dyDescent="0.2">
      <c r="A47" s="171">
        <v>4</v>
      </c>
      <c r="B47" s="171"/>
      <c r="C47" s="171"/>
      <c r="D47" s="171"/>
      <c r="E47" s="171"/>
      <c r="F47" s="171"/>
      <c r="G47" s="175" t="s">
        <v>220</v>
      </c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7"/>
    </row>
    <row r="48" spans="1:79" ht="12.75" customHeight="1" x14ac:dyDescent="0.2">
      <c r="A48" s="171">
        <v>5</v>
      </c>
      <c r="B48" s="171"/>
      <c r="C48" s="171"/>
      <c r="D48" s="171"/>
      <c r="E48" s="171"/>
      <c r="F48" s="171"/>
      <c r="G48" s="175" t="s">
        <v>74</v>
      </c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7"/>
    </row>
    <row r="49" spans="1:79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</row>
    <row r="50" spans="1:79" ht="15.75" customHeight="1" x14ac:dyDescent="0.2">
      <c r="A50" s="162" t="s">
        <v>40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</row>
    <row r="51" spans="1:79" ht="15" customHeight="1" x14ac:dyDescent="0.2">
      <c r="A51" s="178" t="s">
        <v>125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66"/>
      <c r="BB51" s="66"/>
      <c r="BC51" s="66"/>
      <c r="BD51" s="66"/>
      <c r="BE51" s="66"/>
      <c r="BF51" s="66"/>
      <c r="BG51" s="66"/>
      <c r="BH51" s="66"/>
      <c r="BI51" s="67"/>
      <c r="BJ51" s="67"/>
      <c r="BK51" s="67"/>
      <c r="BL51" s="67"/>
    </row>
    <row r="52" spans="1:79" ht="15.95" customHeight="1" x14ac:dyDescent="0.2">
      <c r="A52" s="167" t="s">
        <v>27</v>
      </c>
      <c r="B52" s="167"/>
      <c r="C52" s="167"/>
      <c r="D52" s="179" t="s">
        <v>25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1"/>
      <c r="AC52" s="167" t="s">
        <v>28</v>
      </c>
      <c r="AD52" s="167"/>
      <c r="AE52" s="167"/>
      <c r="AF52" s="167"/>
      <c r="AG52" s="167"/>
      <c r="AH52" s="167"/>
      <c r="AI52" s="167"/>
      <c r="AJ52" s="167"/>
      <c r="AK52" s="167" t="s">
        <v>29</v>
      </c>
      <c r="AL52" s="167"/>
      <c r="AM52" s="167"/>
      <c r="AN52" s="167"/>
      <c r="AO52" s="167"/>
      <c r="AP52" s="167"/>
      <c r="AQ52" s="167"/>
      <c r="AR52" s="167"/>
      <c r="AS52" s="167" t="s">
        <v>26</v>
      </c>
      <c r="AT52" s="167"/>
      <c r="AU52" s="167"/>
      <c r="AV52" s="167"/>
      <c r="AW52" s="167"/>
      <c r="AX52" s="167"/>
      <c r="AY52" s="167"/>
      <c r="AZ52" s="167"/>
      <c r="BA52" s="68"/>
      <c r="BB52" s="68"/>
      <c r="BC52" s="68"/>
      <c r="BD52" s="68"/>
      <c r="BE52" s="68"/>
      <c r="BF52" s="68"/>
      <c r="BG52" s="68"/>
      <c r="BH52" s="68"/>
    </row>
    <row r="53" spans="1:79" ht="29.1" customHeight="1" x14ac:dyDescent="0.2">
      <c r="A53" s="167"/>
      <c r="B53" s="167"/>
      <c r="C53" s="167"/>
      <c r="D53" s="182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4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68"/>
      <c r="BB53" s="68"/>
      <c r="BC53" s="68"/>
      <c r="BD53" s="68"/>
      <c r="BE53" s="68"/>
      <c r="BF53" s="68"/>
      <c r="BG53" s="68"/>
      <c r="BH53" s="68"/>
    </row>
    <row r="54" spans="1:79" ht="15.75" x14ac:dyDescent="0.2">
      <c r="A54" s="167">
        <v>1</v>
      </c>
      <c r="B54" s="167"/>
      <c r="C54" s="167"/>
      <c r="D54" s="185">
        <v>2</v>
      </c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7"/>
      <c r="AC54" s="167">
        <v>3</v>
      </c>
      <c r="AD54" s="167"/>
      <c r="AE54" s="167"/>
      <c r="AF54" s="167"/>
      <c r="AG54" s="167"/>
      <c r="AH54" s="167"/>
      <c r="AI54" s="167"/>
      <c r="AJ54" s="167"/>
      <c r="AK54" s="167">
        <v>4</v>
      </c>
      <c r="AL54" s="167"/>
      <c r="AM54" s="167"/>
      <c r="AN54" s="167"/>
      <c r="AO54" s="167"/>
      <c r="AP54" s="167"/>
      <c r="AQ54" s="167"/>
      <c r="AR54" s="167"/>
      <c r="AS54" s="167">
        <v>5</v>
      </c>
      <c r="AT54" s="167"/>
      <c r="AU54" s="167"/>
      <c r="AV54" s="167"/>
      <c r="AW54" s="167"/>
      <c r="AX54" s="167"/>
      <c r="AY54" s="167"/>
      <c r="AZ54" s="167"/>
      <c r="BA54" s="68"/>
      <c r="BB54" s="68"/>
      <c r="BC54" s="68"/>
      <c r="BD54" s="68"/>
      <c r="BE54" s="68"/>
      <c r="BF54" s="68"/>
      <c r="BG54" s="68"/>
      <c r="BH54" s="68"/>
    </row>
    <row r="55" spans="1:79" s="71" customFormat="1" ht="12.75" hidden="1" customHeight="1" x14ac:dyDescent="0.2">
      <c r="A55" s="171" t="s">
        <v>6</v>
      </c>
      <c r="B55" s="171"/>
      <c r="C55" s="171"/>
      <c r="D55" s="188" t="s">
        <v>7</v>
      </c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90"/>
      <c r="AC55" s="191" t="s">
        <v>8</v>
      </c>
      <c r="AD55" s="191"/>
      <c r="AE55" s="191"/>
      <c r="AF55" s="191"/>
      <c r="AG55" s="191"/>
      <c r="AH55" s="191"/>
      <c r="AI55" s="191"/>
      <c r="AJ55" s="191"/>
      <c r="AK55" s="191" t="s">
        <v>9</v>
      </c>
      <c r="AL55" s="191"/>
      <c r="AM55" s="191"/>
      <c r="AN55" s="191"/>
      <c r="AO55" s="191"/>
      <c r="AP55" s="191"/>
      <c r="AQ55" s="191"/>
      <c r="AR55" s="191"/>
      <c r="AS55" s="192" t="s">
        <v>10</v>
      </c>
      <c r="AT55" s="191"/>
      <c r="AU55" s="191"/>
      <c r="AV55" s="191"/>
      <c r="AW55" s="191"/>
      <c r="AX55" s="191"/>
      <c r="AY55" s="191"/>
      <c r="AZ55" s="191"/>
      <c r="BA55" s="69"/>
      <c r="BB55" s="70"/>
      <c r="BC55" s="70"/>
      <c r="BD55" s="70"/>
      <c r="BE55" s="70"/>
      <c r="BF55" s="70"/>
      <c r="BG55" s="70"/>
      <c r="BH55" s="70"/>
      <c r="CA55" s="71" t="s">
        <v>13</v>
      </c>
    </row>
    <row r="56" spans="1:79" ht="12.75" customHeight="1" x14ac:dyDescent="0.2">
      <c r="A56" s="171">
        <v>1</v>
      </c>
      <c r="B56" s="171"/>
      <c r="C56" s="171"/>
      <c r="D56" s="175" t="s">
        <v>75</v>
      </c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7"/>
      <c r="AC56" s="143">
        <v>2486830</v>
      </c>
      <c r="AD56" s="143"/>
      <c r="AE56" s="143"/>
      <c r="AF56" s="143"/>
      <c r="AG56" s="143"/>
      <c r="AH56" s="143"/>
      <c r="AI56" s="143"/>
      <c r="AJ56" s="143"/>
      <c r="AK56" s="143">
        <v>0</v>
      </c>
      <c r="AL56" s="143"/>
      <c r="AM56" s="143"/>
      <c r="AN56" s="143"/>
      <c r="AO56" s="143"/>
      <c r="AP56" s="143"/>
      <c r="AQ56" s="143"/>
      <c r="AR56" s="143"/>
      <c r="AS56" s="143">
        <f t="shared" ref="AS56:AS63" si="0">AC56+AK56</f>
        <v>2486830</v>
      </c>
      <c r="AT56" s="143"/>
      <c r="AU56" s="143"/>
      <c r="AV56" s="143"/>
      <c r="AW56" s="143"/>
      <c r="AX56" s="143"/>
      <c r="AY56" s="143"/>
      <c r="AZ56" s="143"/>
      <c r="BA56" s="72"/>
      <c r="BB56" s="72"/>
      <c r="BC56" s="72"/>
      <c r="BD56" s="72"/>
      <c r="BE56" s="72"/>
      <c r="BF56" s="72"/>
      <c r="BG56" s="72"/>
      <c r="BH56" s="72"/>
      <c r="CA56" s="39" t="s">
        <v>14</v>
      </c>
    </row>
    <row r="57" spans="1:79" ht="12.75" customHeight="1" x14ac:dyDescent="0.2">
      <c r="A57" s="171">
        <v>2</v>
      </c>
      <c r="B57" s="171"/>
      <c r="C57" s="171"/>
      <c r="D57" s="175" t="s">
        <v>76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7"/>
      <c r="AC57" s="143">
        <v>547104</v>
      </c>
      <c r="AD57" s="143"/>
      <c r="AE57" s="143"/>
      <c r="AF57" s="143"/>
      <c r="AG57" s="143"/>
      <c r="AH57" s="143"/>
      <c r="AI57" s="143"/>
      <c r="AJ57" s="143"/>
      <c r="AK57" s="143">
        <v>0</v>
      </c>
      <c r="AL57" s="143"/>
      <c r="AM57" s="143"/>
      <c r="AN57" s="143"/>
      <c r="AO57" s="143"/>
      <c r="AP57" s="143"/>
      <c r="AQ57" s="143"/>
      <c r="AR57" s="143"/>
      <c r="AS57" s="143">
        <f t="shared" si="0"/>
        <v>547104</v>
      </c>
      <c r="AT57" s="143"/>
      <c r="AU57" s="143"/>
      <c r="AV57" s="143"/>
      <c r="AW57" s="143"/>
      <c r="AX57" s="143"/>
      <c r="AY57" s="143"/>
      <c r="AZ57" s="143"/>
      <c r="BA57" s="72"/>
      <c r="BB57" s="72"/>
      <c r="BC57" s="72"/>
      <c r="BD57" s="72"/>
      <c r="BE57" s="72"/>
      <c r="BF57" s="72"/>
      <c r="BG57" s="72"/>
      <c r="BH57" s="72"/>
    </row>
    <row r="58" spans="1:79" ht="12.75" customHeight="1" x14ac:dyDescent="0.2">
      <c r="A58" s="171">
        <v>3</v>
      </c>
      <c r="B58" s="171"/>
      <c r="C58" s="171"/>
      <c r="D58" s="175" t="s">
        <v>77</v>
      </c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7"/>
      <c r="AC58" s="143">
        <v>350376</v>
      </c>
      <c r="AD58" s="143"/>
      <c r="AE58" s="143"/>
      <c r="AF58" s="143"/>
      <c r="AG58" s="143"/>
      <c r="AH58" s="143"/>
      <c r="AI58" s="143"/>
      <c r="AJ58" s="143"/>
      <c r="AK58" s="143">
        <v>76800</v>
      </c>
      <c r="AL58" s="143"/>
      <c r="AM58" s="143"/>
      <c r="AN58" s="143"/>
      <c r="AO58" s="143"/>
      <c r="AP58" s="143"/>
      <c r="AQ58" s="143"/>
      <c r="AR58" s="143"/>
      <c r="AS58" s="143">
        <f t="shared" si="0"/>
        <v>427176</v>
      </c>
      <c r="AT58" s="143"/>
      <c r="AU58" s="143"/>
      <c r="AV58" s="143"/>
      <c r="AW58" s="143"/>
      <c r="AX58" s="143"/>
      <c r="AY58" s="143"/>
      <c r="AZ58" s="143"/>
      <c r="BA58" s="72"/>
      <c r="BB58" s="72"/>
      <c r="BC58" s="72"/>
      <c r="BD58" s="72"/>
      <c r="BE58" s="72"/>
      <c r="BF58" s="72"/>
      <c r="BG58" s="72"/>
      <c r="BH58" s="72"/>
    </row>
    <row r="59" spans="1:79" ht="12.75" customHeight="1" x14ac:dyDescent="0.2">
      <c r="A59" s="171">
        <v>4</v>
      </c>
      <c r="B59" s="171"/>
      <c r="C59" s="171"/>
      <c r="D59" s="175" t="s">
        <v>78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7"/>
      <c r="AC59" s="143">
        <v>75089</v>
      </c>
      <c r="AD59" s="143"/>
      <c r="AE59" s="143"/>
      <c r="AF59" s="143"/>
      <c r="AG59" s="143"/>
      <c r="AH59" s="143"/>
      <c r="AI59" s="143"/>
      <c r="AJ59" s="143"/>
      <c r="AK59" s="143">
        <v>0</v>
      </c>
      <c r="AL59" s="143"/>
      <c r="AM59" s="143"/>
      <c r="AN59" s="143"/>
      <c r="AO59" s="143"/>
      <c r="AP59" s="143"/>
      <c r="AQ59" s="143"/>
      <c r="AR59" s="143"/>
      <c r="AS59" s="143">
        <f t="shared" si="0"/>
        <v>75089</v>
      </c>
      <c r="AT59" s="143"/>
      <c r="AU59" s="143"/>
      <c r="AV59" s="143"/>
      <c r="AW59" s="143"/>
      <c r="AX59" s="143"/>
      <c r="AY59" s="143"/>
      <c r="AZ59" s="143"/>
      <c r="BA59" s="72"/>
      <c r="BB59" s="72"/>
      <c r="BC59" s="72"/>
      <c r="BD59" s="72"/>
      <c r="BE59" s="72"/>
      <c r="BF59" s="72"/>
      <c r="BG59" s="72"/>
      <c r="BH59" s="72"/>
    </row>
    <row r="60" spans="1:79" ht="12.75" customHeight="1" x14ac:dyDescent="0.2">
      <c r="A60" s="171">
        <v>5</v>
      </c>
      <c r="B60" s="171"/>
      <c r="C60" s="171"/>
      <c r="D60" s="175" t="s">
        <v>79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7"/>
      <c r="AC60" s="143">
        <v>104857</v>
      </c>
      <c r="AD60" s="143"/>
      <c r="AE60" s="143"/>
      <c r="AF60" s="143"/>
      <c r="AG60" s="143"/>
      <c r="AH60" s="143"/>
      <c r="AI60" s="143"/>
      <c r="AJ60" s="143"/>
      <c r="AK60" s="143">
        <v>0</v>
      </c>
      <c r="AL60" s="143"/>
      <c r="AM60" s="143"/>
      <c r="AN60" s="143"/>
      <c r="AO60" s="143"/>
      <c r="AP60" s="143"/>
      <c r="AQ60" s="143"/>
      <c r="AR60" s="143"/>
      <c r="AS60" s="143">
        <f t="shared" si="0"/>
        <v>104857</v>
      </c>
      <c r="AT60" s="143"/>
      <c r="AU60" s="143"/>
      <c r="AV60" s="143"/>
      <c r="AW60" s="143"/>
      <c r="AX60" s="143"/>
      <c r="AY60" s="143"/>
      <c r="AZ60" s="143"/>
      <c r="BA60" s="72"/>
      <c r="BB60" s="72"/>
      <c r="BC60" s="72"/>
      <c r="BD60" s="72"/>
      <c r="BE60" s="72"/>
      <c r="BF60" s="72"/>
      <c r="BG60" s="72"/>
      <c r="BH60" s="72"/>
    </row>
    <row r="61" spans="1:79" ht="25.5" customHeight="1" x14ac:dyDescent="0.2">
      <c r="A61" s="171">
        <v>6</v>
      </c>
      <c r="B61" s="171"/>
      <c r="C61" s="171"/>
      <c r="D61" s="175" t="s">
        <v>80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7"/>
      <c r="AC61" s="143">
        <v>2250</v>
      </c>
      <c r="AD61" s="143"/>
      <c r="AE61" s="143"/>
      <c r="AF61" s="143"/>
      <c r="AG61" s="143"/>
      <c r="AH61" s="143"/>
      <c r="AI61" s="143"/>
      <c r="AJ61" s="143"/>
      <c r="AK61" s="143">
        <v>0</v>
      </c>
      <c r="AL61" s="143"/>
      <c r="AM61" s="143"/>
      <c r="AN61" s="143"/>
      <c r="AO61" s="143"/>
      <c r="AP61" s="143"/>
      <c r="AQ61" s="143"/>
      <c r="AR61" s="143"/>
      <c r="AS61" s="143">
        <f t="shared" si="0"/>
        <v>2250</v>
      </c>
      <c r="AT61" s="143"/>
      <c r="AU61" s="143"/>
      <c r="AV61" s="143"/>
      <c r="AW61" s="143"/>
      <c r="AX61" s="143"/>
      <c r="AY61" s="143"/>
      <c r="AZ61" s="143"/>
      <c r="BA61" s="72"/>
      <c r="BB61" s="72"/>
      <c r="BC61" s="72"/>
      <c r="BD61" s="72"/>
      <c r="BE61" s="72"/>
      <c r="BF61" s="72"/>
      <c r="BG61" s="72"/>
      <c r="BH61" s="72"/>
    </row>
    <row r="62" spans="1:79" ht="12.75" customHeight="1" x14ac:dyDescent="0.2">
      <c r="A62" s="171">
        <v>7</v>
      </c>
      <c r="B62" s="171"/>
      <c r="C62" s="171"/>
      <c r="D62" s="175" t="s">
        <v>82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7"/>
      <c r="AC62" s="143">
        <v>0</v>
      </c>
      <c r="AD62" s="143"/>
      <c r="AE62" s="143"/>
      <c r="AF62" s="143"/>
      <c r="AG62" s="143"/>
      <c r="AH62" s="143"/>
      <c r="AI62" s="143"/>
      <c r="AJ62" s="143"/>
      <c r="AK62" s="143">
        <v>393712</v>
      </c>
      <c r="AL62" s="143"/>
      <c r="AM62" s="143"/>
      <c r="AN62" s="143"/>
      <c r="AO62" s="143"/>
      <c r="AP62" s="143"/>
      <c r="AQ62" s="143"/>
      <c r="AR62" s="143"/>
      <c r="AS62" s="143">
        <f t="shared" si="0"/>
        <v>393712</v>
      </c>
      <c r="AT62" s="143"/>
      <c r="AU62" s="143"/>
      <c r="AV62" s="143"/>
      <c r="AW62" s="143"/>
      <c r="AX62" s="143"/>
      <c r="AY62" s="143"/>
      <c r="AZ62" s="143"/>
      <c r="BA62" s="72"/>
      <c r="BB62" s="72"/>
      <c r="BC62" s="72"/>
      <c r="BD62" s="72"/>
      <c r="BE62" s="72"/>
      <c r="BF62" s="72"/>
      <c r="BG62" s="72"/>
      <c r="BH62" s="72"/>
    </row>
    <row r="63" spans="1:79" s="71" customFormat="1" x14ac:dyDescent="0.2">
      <c r="A63" s="193"/>
      <c r="B63" s="193"/>
      <c r="C63" s="193"/>
      <c r="D63" s="194" t="s">
        <v>84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6"/>
      <c r="AC63" s="197">
        <v>3566506</v>
      </c>
      <c r="AD63" s="197"/>
      <c r="AE63" s="197"/>
      <c r="AF63" s="197"/>
      <c r="AG63" s="197"/>
      <c r="AH63" s="197"/>
      <c r="AI63" s="197"/>
      <c r="AJ63" s="197"/>
      <c r="AK63" s="197">
        <v>470512</v>
      </c>
      <c r="AL63" s="197"/>
      <c r="AM63" s="197"/>
      <c r="AN63" s="197"/>
      <c r="AO63" s="197"/>
      <c r="AP63" s="197"/>
      <c r="AQ63" s="197"/>
      <c r="AR63" s="197"/>
      <c r="AS63" s="197">
        <f t="shared" si="0"/>
        <v>4037018</v>
      </c>
      <c r="AT63" s="197"/>
      <c r="AU63" s="197"/>
      <c r="AV63" s="197"/>
      <c r="AW63" s="197"/>
      <c r="AX63" s="197"/>
      <c r="AY63" s="197"/>
      <c r="AZ63" s="197"/>
      <c r="BA63" s="73"/>
      <c r="BB63" s="73"/>
      <c r="BC63" s="73"/>
      <c r="BD63" s="73"/>
      <c r="BE63" s="73"/>
      <c r="BF63" s="73"/>
      <c r="BG63" s="73"/>
      <c r="BH63" s="73"/>
    </row>
    <row r="65" spans="1:79" ht="15.75" customHeight="1" x14ac:dyDescent="0.2">
      <c r="A65" s="145" t="s">
        <v>41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</row>
    <row r="66" spans="1:79" ht="15" customHeight="1" x14ac:dyDescent="0.2">
      <c r="A66" s="178" t="s">
        <v>125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78"/>
      <c r="AT66" s="178"/>
      <c r="AU66" s="178"/>
      <c r="AV66" s="178"/>
      <c r="AW66" s="178"/>
      <c r="AX66" s="178"/>
      <c r="AY66" s="178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15.95" customHeight="1" x14ac:dyDescent="0.2">
      <c r="A67" s="167" t="s">
        <v>27</v>
      </c>
      <c r="B67" s="167"/>
      <c r="C67" s="167"/>
      <c r="D67" s="179" t="s">
        <v>33</v>
      </c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1"/>
      <c r="AB67" s="167" t="s">
        <v>28</v>
      </c>
      <c r="AC67" s="167"/>
      <c r="AD67" s="167"/>
      <c r="AE67" s="167"/>
      <c r="AF67" s="167"/>
      <c r="AG67" s="167"/>
      <c r="AH67" s="167"/>
      <c r="AI67" s="167"/>
      <c r="AJ67" s="167" t="s">
        <v>29</v>
      </c>
      <c r="AK67" s="167"/>
      <c r="AL67" s="167"/>
      <c r="AM67" s="167"/>
      <c r="AN67" s="167"/>
      <c r="AO67" s="167"/>
      <c r="AP67" s="167"/>
      <c r="AQ67" s="167"/>
      <c r="AR67" s="167" t="s">
        <v>26</v>
      </c>
      <c r="AS67" s="167"/>
      <c r="AT67" s="167"/>
      <c r="AU67" s="167"/>
      <c r="AV67" s="167"/>
      <c r="AW67" s="167"/>
      <c r="AX67" s="167"/>
      <c r="AY67" s="167"/>
    </row>
    <row r="68" spans="1:79" ht="29.1" customHeight="1" x14ac:dyDescent="0.2">
      <c r="A68" s="167"/>
      <c r="B68" s="167"/>
      <c r="C68" s="167"/>
      <c r="D68" s="182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4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</row>
    <row r="69" spans="1:79" ht="15.75" customHeight="1" x14ac:dyDescent="0.2">
      <c r="A69" s="167">
        <v>1</v>
      </c>
      <c r="B69" s="167"/>
      <c r="C69" s="167"/>
      <c r="D69" s="185">
        <v>2</v>
      </c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7"/>
      <c r="AB69" s="167">
        <v>3</v>
      </c>
      <c r="AC69" s="167"/>
      <c r="AD69" s="167"/>
      <c r="AE69" s="167"/>
      <c r="AF69" s="167"/>
      <c r="AG69" s="167"/>
      <c r="AH69" s="167"/>
      <c r="AI69" s="167"/>
      <c r="AJ69" s="167">
        <v>4</v>
      </c>
      <c r="AK69" s="167"/>
      <c r="AL69" s="167"/>
      <c r="AM69" s="167"/>
      <c r="AN69" s="167"/>
      <c r="AO69" s="167"/>
      <c r="AP69" s="167"/>
      <c r="AQ69" s="167"/>
      <c r="AR69" s="167">
        <v>5</v>
      </c>
      <c r="AS69" s="167"/>
      <c r="AT69" s="167"/>
      <c r="AU69" s="167"/>
      <c r="AV69" s="167"/>
      <c r="AW69" s="167"/>
      <c r="AX69" s="167"/>
      <c r="AY69" s="167"/>
    </row>
    <row r="70" spans="1:79" ht="12.75" hidden="1" customHeight="1" x14ac:dyDescent="0.2">
      <c r="A70" s="171" t="s">
        <v>6</v>
      </c>
      <c r="B70" s="171"/>
      <c r="C70" s="171"/>
      <c r="D70" s="172" t="s">
        <v>7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4"/>
      <c r="AB70" s="191" t="s">
        <v>8</v>
      </c>
      <c r="AC70" s="191"/>
      <c r="AD70" s="191"/>
      <c r="AE70" s="191"/>
      <c r="AF70" s="191"/>
      <c r="AG70" s="191"/>
      <c r="AH70" s="191"/>
      <c r="AI70" s="191"/>
      <c r="AJ70" s="191" t="s">
        <v>9</v>
      </c>
      <c r="AK70" s="191"/>
      <c r="AL70" s="191"/>
      <c r="AM70" s="191"/>
      <c r="AN70" s="191"/>
      <c r="AO70" s="191"/>
      <c r="AP70" s="191"/>
      <c r="AQ70" s="191"/>
      <c r="AR70" s="191" t="s">
        <v>10</v>
      </c>
      <c r="AS70" s="191"/>
      <c r="AT70" s="191"/>
      <c r="AU70" s="191"/>
      <c r="AV70" s="191"/>
      <c r="AW70" s="191"/>
      <c r="AX70" s="191"/>
      <c r="AY70" s="191"/>
      <c r="CA70" s="39" t="s">
        <v>15</v>
      </c>
    </row>
    <row r="71" spans="1:79" ht="38.25" customHeight="1" x14ac:dyDescent="0.2">
      <c r="A71" s="171">
        <v>1</v>
      </c>
      <c r="B71" s="171"/>
      <c r="C71" s="171"/>
      <c r="D71" s="175" t="s">
        <v>140</v>
      </c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7"/>
      <c r="AB71" s="143">
        <v>2725</v>
      </c>
      <c r="AC71" s="143"/>
      <c r="AD71" s="143"/>
      <c r="AE71" s="143"/>
      <c r="AF71" s="143"/>
      <c r="AG71" s="143"/>
      <c r="AH71" s="143"/>
      <c r="AI71" s="143"/>
      <c r="AJ71" s="143">
        <v>0</v>
      </c>
      <c r="AK71" s="143"/>
      <c r="AL71" s="143"/>
      <c r="AM71" s="143"/>
      <c r="AN71" s="143"/>
      <c r="AO71" s="143"/>
      <c r="AP71" s="143"/>
      <c r="AQ71" s="143"/>
      <c r="AR71" s="143">
        <f>AB71+AJ71</f>
        <v>2725</v>
      </c>
      <c r="AS71" s="143"/>
      <c r="AT71" s="143"/>
      <c r="AU71" s="143"/>
      <c r="AV71" s="143"/>
      <c r="AW71" s="143"/>
      <c r="AX71" s="143"/>
      <c r="AY71" s="143"/>
      <c r="CA71" s="39" t="s">
        <v>16</v>
      </c>
    </row>
    <row r="72" spans="1:79" s="71" customFormat="1" ht="12.75" customHeight="1" x14ac:dyDescent="0.2">
      <c r="A72" s="193"/>
      <c r="B72" s="193"/>
      <c r="C72" s="193"/>
      <c r="D72" s="194" t="s">
        <v>26</v>
      </c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6"/>
      <c r="AB72" s="197">
        <v>2725</v>
      </c>
      <c r="AC72" s="197"/>
      <c r="AD72" s="197"/>
      <c r="AE72" s="197"/>
      <c r="AF72" s="197"/>
      <c r="AG72" s="197"/>
      <c r="AH72" s="197"/>
      <c r="AI72" s="197"/>
      <c r="AJ72" s="197">
        <v>0</v>
      </c>
      <c r="AK72" s="197"/>
      <c r="AL72" s="197"/>
      <c r="AM72" s="197"/>
      <c r="AN72" s="197"/>
      <c r="AO72" s="197"/>
      <c r="AP72" s="197"/>
      <c r="AQ72" s="197"/>
      <c r="AR72" s="197">
        <f>AB72+AJ72</f>
        <v>2725</v>
      </c>
      <c r="AS72" s="197"/>
      <c r="AT72" s="197"/>
      <c r="AU72" s="197"/>
      <c r="AV72" s="197"/>
      <c r="AW72" s="197"/>
      <c r="AX72" s="197"/>
      <c r="AY72" s="197"/>
    </row>
    <row r="74" spans="1:79" ht="15.75" customHeight="1" x14ac:dyDescent="0.2">
      <c r="A74" s="162" t="s">
        <v>42</v>
      </c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</row>
    <row r="75" spans="1:79" ht="30" customHeight="1" x14ac:dyDescent="0.2">
      <c r="A75" s="167" t="s">
        <v>27</v>
      </c>
      <c r="B75" s="167"/>
      <c r="C75" s="167"/>
      <c r="D75" s="167"/>
      <c r="E75" s="167"/>
      <c r="F75" s="167"/>
      <c r="G75" s="185" t="s">
        <v>43</v>
      </c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7"/>
      <c r="Z75" s="167" t="s">
        <v>2</v>
      </c>
      <c r="AA75" s="167"/>
      <c r="AB75" s="167"/>
      <c r="AC75" s="167"/>
      <c r="AD75" s="167"/>
      <c r="AE75" s="167" t="s">
        <v>1</v>
      </c>
      <c r="AF75" s="167"/>
      <c r="AG75" s="167"/>
      <c r="AH75" s="167"/>
      <c r="AI75" s="167"/>
      <c r="AJ75" s="167"/>
      <c r="AK75" s="167"/>
      <c r="AL75" s="167"/>
      <c r="AM75" s="167"/>
      <c r="AN75" s="167"/>
      <c r="AO75" s="185" t="s">
        <v>28</v>
      </c>
      <c r="AP75" s="186"/>
      <c r="AQ75" s="186"/>
      <c r="AR75" s="186"/>
      <c r="AS75" s="186"/>
      <c r="AT75" s="186"/>
      <c r="AU75" s="186"/>
      <c r="AV75" s="187"/>
      <c r="AW75" s="185" t="s">
        <v>29</v>
      </c>
      <c r="AX75" s="186"/>
      <c r="AY75" s="186"/>
      <c r="AZ75" s="186"/>
      <c r="BA75" s="186"/>
      <c r="BB75" s="186"/>
      <c r="BC75" s="186"/>
      <c r="BD75" s="187"/>
      <c r="BE75" s="185" t="s">
        <v>26</v>
      </c>
      <c r="BF75" s="186"/>
      <c r="BG75" s="186"/>
      <c r="BH75" s="186"/>
      <c r="BI75" s="186"/>
      <c r="BJ75" s="186"/>
      <c r="BK75" s="186"/>
      <c r="BL75" s="187"/>
    </row>
    <row r="76" spans="1:79" ht="15.75" customHeight="1" x14ac:dyDescent="0.2">
      <c r="A76" s="167">
        <v>1</v>
      </c>
      <c r="B76" s="167"/>
      <c r="C76" s="167"/>
      <c r="D76" s="167"/>
      <c r="E76" s="167"/>
      <c r="F76" s="167"/>
      <c r="G76" s="185">
        <v>2</v>
      </c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7"/>
      <c r="Z76" s="167">
        <v>3</v>
      </c>
      <c r="AA76" s="167"/>
      <c r="AB76" s="167"/>
      <c r="AC76" s="167"/>
      <c r="AD76" s="167"/>
      <c r="AE76" s="167">
        <v>4</v>
      </c>
      <c r="AF76" s="167"/>
      <c r="AG76" s="167"/>
      <c r="AH76" s="167"/>
      <c r="AI76" s="167"/>
      <c r="AJ76" s="167"/>
      <c r="AK76" s="167"/>
      <c r="AL76" s="167"/>
      <c r="AM76" s="167"/>
      <c r="AN76" s="167"/>
      <c r="AO76" s="167">
        <v>5</v>
      </c>
      <c r="AP76" s="167"/>
      <c r="AQ76" s="167"/>
      <c r="AR76" s="167"/>
      <c r="AS76" s="167"/>
      <c r="AT76" s="167"/>
      <c r="AU76" s="167"/>
      <c r="AV76" s="167"/>
      <c r="AW76" s="167">
        <v>6</v>
      </c>
      <c r="AX76" s="167"/>
      <c r="AY76" s="167"/>
      <c r="AZ76" s="167"/>
      <c r="BA76" s="167"/>
      <c r="BB76" s="167"/>
      <c r="BC76" s="167"/>
      <c r="BD76" s="167"/>
      <c r="BE76" s="167">
        <v>7</v>
      </c>
      <c r="BF76" s="167"/>
      <c r="BG76" s="167"/>
      <c r="BH76" s="167"/>
      <c r="BI76" s="167"/>
      <c r="BJ76" s="167"/>
      <c r="BK76" s="167"/>
      <c r="BL76" s="167"/>
    </row>
    <row r="77" spans="1:79" ht="12.75" hidden="1" customHeight="1" x14ac:dyDescent="0.2">
      <c r="A77" s="171" t="s">
        <v>32</v>
      </c>
      <c r="B77" s="171"/>
      <c r="C77" s="171"/>
      <c r="D77" s="171"/>
      <c r="E77" s="171"/>
      <c r="F77" s="171"/>
      <c r="G77" s="172" t="s">
        <v>7</v>
      </c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4"/>
      <c r="Z77" s="171" t="s">
        <v>19</v>
      </c>
      <c r="AA77" s="171"/>
      <c r="AB77" s="171"/>
      <c r="AC77" s="171"/>
      <c r="AD77" s="171"/>
      <c r="AE77" s="203" t="s">
        <v>31</v>
      </c>
      <c r="AF77" s="203"/>
      <c r="AG77" s="203"/>
      <c r="AH77" s="203"/>
      <c r="AI77" s="203"/>
      <c r="AJ77" s="203"/>
      <c r="AK77" s="203"/>
      <c r="AL77" s="203"/>
      <c r="AM77" s="203"/>
      <c r="AN77" s="172"/>
      <c r="AO77" s="191" t="s">
        <v>8</v>
      </c>
      <c r="AP77" s="191"/>
      <c r="AQ77" s="191"/>
      <c r="AR77" s="191"/>
      <c r="AS77" s="191"/>
      <c r="AT77" s="191"/>
      <c r="AU77" s="191"/>
      <c r="AV77" s="191"/>
      <c r="AW77" s="191" t="s">
        <v>30</v>
      </c>
      <c r="AX77" s="191"/>
      <c r="AY77" s="191"/>
      <c r="AZ77" s="191"/>
      <c r="BA77" s="191"/>
      <c r="BB77" s="191"/>
      <c r="BC77" s="191"/>
      <c r="BD77" s="191"/>
      <c r="BE77" s="191" t="s">
        <v>86</v>
      </c>
      <c r="BF77" s="191"/>
      <c r="BG77" s="191"/>
      <c r="BH77" s="191"/>
      <c r="BI77" s="191"/>
      <c r="BJ77" s="191"/>
      <c r="BK77" s="191"/>
      <c r="BL77" s="191"/>
      <c r="CA77" s="39" t="s">
        <v>17</v>
      </c>
    </row>
    <row r="78" spans="1:79" s="71" customFormat="1" ht="12.75" customHeight="1" x14ac:dyDescent="0.2">
      <c r="A78" s="193">
        <v>0</v>
      </c>
      <c r="B78" s="193"/>
      <c r="C78" s="193"/>
      <c r="D78" s="193"/>
      <c r="E78" s="193"/>
      <c r="F78" s="193"/>
      <c r="G78" s="214" t="s">
        <v>85</v>
      </c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6"/>
      <c r="Z78" s="201"/>
      <c r="AA78" s="201"/>
      <c r="AB78" s="201"/>
      <c r="AC78" s="201"/>
      <c r="AD78" s="201"/>
      <c r="AE78" s="202"/>
      <c r="AF78" s="202"/>
      <c r="AG78" s="202"/>
      <c r="AH78" s="202"/>
      <c r="AI78" s="202"/>
      <c r="AJ78" s="202"/>
      <c r="AK78" s="202"/>
      <c r="AL78" s="202"/>
      <c r="AM78" s="202"/>
      <c r="AN78" s="198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CA78" s="71" t="s">
        <v>18</v>
      </c>
    </row>
    <row r="79" spans="1:79" ht="12.75" customHeight="1" x14ac:dyDescent="0.2">
      <c r="A79" s="171">
        <v>0</v>
      </c>
      <c r="B79" s="171"/>
      <c r="C79" s="171"/>
      <c r="D79" s="171"/>
      <c r="E79" s="171"/>
      <c r="F79" s="171"/>
      <c r="G79" s="217" t="s">
        <v>221</v>
      </c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9"/>
      <c r="Z79" s="192" t="s">
        <v>88</v>
      </c>
      <c r="AA79" s="192"/>
      <c r="AB79" s="192"/>
      <c r="AC79" s="192"/>
      <c r="AD79" s="192"/>
      <c r="AE79" s="220" t="s">
        <v>145</v>
      </c>
      <c r="AF79" s="220"/>
      <c r="AG79" s="220"/>
      <c r="AH79" s="220"/>
      <c r="AI79" s="220"/>
      <c r="AJ79" s="220"/>
      <c r="AK79" s="220"/>
      <c r="AL79" s="220"/>
      <c r="AM79" s="220"/>
      <c r="AN79" s="221"/>
      <c r="AO79" s="143">
        <v>1</v>
      </c>
      <c r="AP79" s="143"/>
      <c r="AQ79" s="143"/>
      <c r="AR79" s="143"/>
      <c r="AS79" s="143"/>
      <c r="AT79" s="143"/>
      <c r="AU79" s="143"/>
      <c r="AV79" s="143"/>
      <c r="AW79" s="143">
        <v>0</v>
      </c>
      <c r="AX79" s="143"/>
      <c r="AY79" s="143"/>
      <c r="AZ79" s="143"/>
      <c r="BA79" s="143"/>
      <c r="BB79" s="143"/>
      <c r="BC79" s="143"/>
      <c r="BD79" s="143"/>
      <c r="BE79" s="143">
        <f>AO79+AW79</f>
        <v>1</v>
      </c>
      <c r="BF79" s="143"/>
      <c r="BG79" s="143"/>
      <c r="BH79" s="143"/>
      <c r="BI79" s="143"/>
      <c r="BJ79" s="143"/>
      <c r="BK79" s="143"/>
      <c r="BL79" s="143"/>
    </row>
    <row r="80" spans="1:79" ht="12.75" customHeight="1" x14ac:dyDescent="0.2">
      <c r="A80" s="171">
        <v>0</v>
      </c>
      <c r="B80" s="171"/>
      <c r="C80" s="171"/>
      <c r="D80" s="171"/>
      <c r="E80" s="171"/>
      <c r="F80" s="171"/>
      <c r="G80" s="217" t="s">
        <v>222</v>
      </c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9"/>
      <c r="Z80" s="192" t="s">
        <v>88</v>
      </c>
      <c r="AA80" s="192"/>
      <c r="AB80" s="192"/>
      <c r="AC80" s="192"/>
      <c r="AD80" s="192"/>
      <c r="AE80" s="220" t="s">
        <v>89</v>
      </c>
      <c r="AF80" s="220"/>
      <c r="AG80" s="220"/>
      <c r="AH80" s="220"/>
      <c r="AI80" s="220"/>
      <c r="AJ80" s="220"/>
      <c r="AK80" s="220"/>
      <c r="AL80" s="220"/>
      <c r="AM80" s="220"/>
      <c r="AN80" s="221"/>
      <c r="AO80" s="143">
        <v>14</v>
      </c>
      <c r="AP80" s="143"/>
      <c r="AQ80" s="143"/>
      <c r="AR80" s="143"/>
      <c r="AS80" s="143"/>
      <c r="AT80" s="143"/>
      <c r="AU80" s="143"/>
      <c r="AV80" s="143"/>
      <c r="AW80" s="143">
        <v>0</v>
      </c>
      <c r="AX80" s="143"/>
      <c r="AY80" s="143"/>
      <c r="AZ80" s="143"/>
      <c r="BA80" s="143"/>
      <c r="BB80" s="143"/>
      <c r="BC80" s="143"/>
      <c r="BD80" s="143"/>
      <c r="BE80" s="143">
        <f t="shared" ref="BE80:BE96" si="1">AO80+AW80</f>
        <v>14</v>
      </c>
      <c r="BF80" s="143"/>
      <c r="BG80" s="143"/>
      <c r="BH80" s="143"/>
      <c r="BI80" s="143"/>
      <c r="BJ80" s="143"/>
      <c r="BK80" s="143"/>
      <c r="BL80" s="143"/>
    </row>
    <row r="81" spans="1:64" ht="12.75" customHeight="1" x14ac:dyDescent="0.2">
      <c r="A81" s="171">
        <v>0</v>
      </c>
      <c r="B81" s="171"/>
      <c r="C81" s="171"/>
      <c r="D81" s="171"/>
      <c r="E81" s="171"/>
      <c r="F81" s="171"/>
      <c r="G81" s="217" t="s">
        <v>223</v>
      </c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9"/>
      <c r="Z81" s="192" t="s">
        <v>88</v>
      </c>
      <c r="AA81" s="192"/>
      <c r="AB81" s="192"/>
      <c r="AC81" s="192"/>
      <c r="AD81" s="192"/>
      <c r="AE81" s="220" t="s">
        <v>89</v>
      </c>
      <c r="AF81" s="220"/>
      <c r="AG81" s="220"/>
      <c r="AH81" s="220"/>
      <c r="AI81" s="220"/>
      <c r="AJ81" s="220"/>
      <c r="AK81" s="220"/>
      <c r="AL81" s="220"/>
      <c r="AM81" s="220"/>
      <c r="AN81" s="221"/>
      <c r="AO81" s="143">
        <v>9</v>
      </c>
      <c r="AP81" s="143"/>
      <c r="AQ81" s="143"/>
      <c r="AR81" s="143"/>
      <c r="AS81" s="143"/>
      <c r="AT81" s="143"/>
      <c r="AU81" s="143"/>
      <c r="AV81" s="143"/>
      <c r="AW81" s="143">
        <v>0</v>
      </c>
      <c r="AX81" s="143"/>
      <c r="AY81" s="143"/>
      <c r="AZ81" s="143"/>
      <c r="BA81" s="143"/>
      <c r="BB81" s="143"/>
      <c r="BC81" s="143"/>
      <c r="BD81" s="143"/>
      <c r="BE81" s="143">
        <f t="shared" si="1"/>
        <v>9</v>
      </c>
      <c r="BF81" s="143"/>
      <c r="BG81" s="143"/>
      <c r="BH81" s="143"/>
      <c r="BI81" s="143"/>
      <c r="BJ81" s="143"/>
      <c r="BK81" s="143"/>
      <c r="BL81" s="143"/>
    </row>
    <row r="82" spans="1:64" ht="12.75" customHeight="1" x14ac:dyDescent="0.2">
      <c r="A82" s="171">
        <v>0</v>
      </c>
      <c r="B82" s="171"/>
      <c r="C82" s="171"/>
      <c r="D82" s="171"/>
      <c r="E82" s="171"/>
      <c r="F82" s="171"/>
      <c r="G82" s="217" t="s">
        <v>224</v>
      </c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9"/>
      <c r="Z82" s="192" t="s">
        <v>88</v>
      </c>
      <c r="AA82" s="192"/>
      <c r="AB82" s="192"/>
      <c r="AC82" s="192"/>
      <c r="AD82" s="192"/>
      <c r="AE82" s="220" t="s">
        <v>89</v>
      </c>
      <c r="AF82" s="220"/>
      <c r="AG82" s="220"/>
      <c r="AH82" s="220"/>
      <c r="AI82" s="220"/>
      <c r="AJ82" s="220"/>
      <c r="AK82" s="220"/>
      <c r="AL82" s="220"/>
      <c r="AM82" s="220"/>
      <c r="AN82" s="221"/>
      <c r="AO82" s="143">
        <v>3</v>
      </c>
      <c r="AP82" s="143"/>
      <c r="AQ82" s="143"/>
      <c r="AR82" s="143"/>
      <c r="AS82" s="143"/>
      <c r="AT82" s="143"/>
      <c r="AU82" s="143"/>
      <c r="AV82" s="143"/>
      <c r="AW82" s="143">
        <v>0</v>
      </c>
      <c r="AX82" s="143"/>
      <c r="AY82" s="143"/>
      <c r="AZ82" s="143"/>
      <c r="BA82" s="143"/>
      <c r="BB82" s="143"/>
      <c r="BC82" s="143"/>
      <c r="BD82" s="143"/>
      <c r="BE82" s="143">
        <f t="shared" si="1"/>
        <v>3</v>
      </c>
      <c r="BF82" s="143"/>
      <c r="BG82" s="143"/>
      <c r="BH82" s="143"/>
      <c r="BI82" s="143"/>
      <c r="BJ82" s="143"/>
      <c r="BK82" s="143"/>
      <c r="BL82" s="143"/>
    </row>
    <row r="83" spans="1:64" ht="12.75" customHeight="1" x14ac:dyDescent="0.2">
      <c r="A83" s="171">
        <v>0</v>
      </c>
      <c r="B83" s="171"/>
      <c r="C83" s="171"/>
      <c r="D83" s="171"/>
      <c r="E83" s="171"/>
      <c r="F83" s="171"/>
      <c r="G83" s="217" t="s">
        <v>225</v>
      </c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9"/>
      <c r="Z83" s="192" t="s">
        <v>88</v>
      </c>
      <c r="AA83" s="192"/>
      <c r="AB83" s="192"/>
      <c r="AC83" s="192"/>
      <c r="AD83" s="192"/>
      <c r="AE83" s="220" t="s">
        <v>89</v>
      </c>
      <c r="AF83" s="220"/>
      <c r="AG83" s="220"/>
      <c r="AH83" s="220"/>
      <c r="AI83" s="220"/>
      <c r="AJ83" s="220"/>
      <c r="AK83" s="220"/>
      <c r="AL83" s="220"/>
      <c r="AM83" s="220"/>
      <c r="AN83" s="221"/>
      <c r="AO83" s="143">
        <v>2</v>
      </c>
      <c r="AP83" s="143"/>
      <c r="AQ83" s="143"/>
      <c r="AR83" s="143"/>
      <c r="AS83" s="143"/>
      <c r="AT83" s="143"/>
      <c r="AU83" s="143"/>
      <c r="AV83" s="143"/>
      <c r="AW83" s="143">
        <v>0</v>
      </c>
      <c r="AX83" s="143"/>
      <c r="AY83" s="143"/>
      <c r="AZ83" s="143"/>
      <c r="BA83" s="143"/>
      <c r="BB83" s="143"/>
      <c r="BC83" s="143"/>
      <c r="BD83" s="143"/>
      <c r="BE83" s="143">
        <f t="shared" si="1"/>
        <v>2</v>
      </c>
      <c r="BF83" s="143"/>
      <c r="BG83" s="143"/>
      <c r="BH83" s="143"/>
      <c r="BI83" s="143"/>
      <c r="BJ83" s="143"/>
      <c r="BK83" s="143"/>
      <c r="BL83" s="143"/>
    </row>
    <row r="84" spans="1:64" ht="12.75" customHeight="1" x14ac:dyDescent="0.2">
      <c r="A84" s="171">
        <v>0</v>
      </c>
      <c r="B84" s="171"/>
      <c r="C84" s="171"/>
      <c r="D84" s="171"/>
      <c r="E84" s="171"/>
      <c r="F84" s="171"/>
      <c r="G84" s="217" t="s">
        <v>94</v>
      </c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9"/>
      <c r="Z84" s="192" t="s">
        <v>95</v>
      </c>
      <c r="AA84" s="192"/>
      <c r="AB84" s="192"/>
      <c r="AC84" s="192"/>
      <c r="AD84" s="192"/>
      <c r="AE84" s="220" t="s">
        <v>96</v>
      </c>
      <c r="AF84" s="220"/>
      <c r="AG84" s="220"/>
      <c r="AH84" s="220"/>
      <c r="AI84" s="220"/>
      <c r="AJ84" s="220"/>
      <c r="AK84" s="220"/>
      <c r="AL84" s="220"/>
      <c r="AM84" s="220"/>
      <c r="AN84" s="221"/>
      <c r="AO84" s="143">
        <v>10600</v>
      </c>
      <c r="AP84" s="143"/>
      <c r="AQ84" s="143"/>
      <c r="AR84" s="143"/>
      <c r="AS84" s="143"/>
      <c r="AT84" s="143"/>
      <c r="AU84" s="143"/>
      <c r="AV84" s="143"/>
      <c r="AW84" s="143">
        <v>0</v>
      </c>
      <c r="AX84" s="143"/>
      <c r="AY84" s="143"/>
      <c r="AZ84" s="143"/>
      <c r="BA84" s="143"/>
      <c r="BB84" s="143"/>
      <c r="BC84" s="143"/>
      <c r="BD84" s="143"/>
      <c r="BE84" s="143">
        <f t="shared" si="1"/>
        <v>10600</v>
      </c>
      <c r="BF84" s="143"/>
      <c r="BG84" s="143"/>
      <c r="BH84" s="143"/>
      <c r="BI84" s="143"/>
      <c r="BJ84" s="143"/>
      <c r="BK84" s="143"/>
      <c r="BL84" s="143"/>
    </row>
    <row r="85" spans="1:64" s="71" customFormat="1" ht="12.75" customHeight="1" x14ac:dyDescent="0.2">
      <c r="A85" s="193">
        <v>0</v>
      </c>
      <c r="B85" s="193"/>
      <c r="C85" s="193"/>
      <c r="D85" s="193"/>
      <c r="E85" s="193"/>
      <c r="F85" s="193"/>
      <c r="G85" s="222" t="s">
        <v>97</v>
      </c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4"/>
      <c r="Z85" s="201"/>
      <c r="AA85" s="201"/>
      <c r="AB85" s="201"/>
      <c r="AC85" s="201"/>
      <c r="AD85" s="201"/>
      <c r="AE85" s="202"/>
      <c r="AF85" s="202"/>
      <c r="AG85" s="202"/>
      <c r="AH85" s="202"/>
      <c r="AI85" s="202"/>
      <c r="AJ85" s="202"/>
      <c r="AK85" s="202"/>
      <c r="AL85" s="202"/>
      <c r="AM85" s="202"/>
      <c r="AN85" s="198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43"/>
      <c r="BF85" s="143"/>
      <c r="BG85" s="143"/>
      <c r="BH85" s="143"/>
      <c r="BI85" s="143"/>
      <c r="BJ85" s="143"/>
      <c r="BK85" s="143"/>
      <c r="BL85" s="143"/>
    </row>
    <row r="86" spans="1:64" ht="25.5" customHeight="1" x14ac:dyDescent="0.2">
      <c r="A86" s="171">
        <v>0</v>
      </c>
      <c r="B86" s="171"/>
      <c r="C86" s="171"/>
      <c r="D86" s="171"/>
      <c r="E86" s="171"/>
      <c r="F86" s="171"/>
      <c r="G86" s="217" t="s">
        <v>226</v>
      </c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9"/>
      <c r="Z86" s="192" t="s">
        <v>91</v>
      </c>
      <c r="AA86" s="192"/>
      <c r="AB86" s="192"/>
      <c r="AC86" s="192"/>
      <c r="AD86" s="192"/>
      <c r="AE86" s="217" t="s">
        <v>227</v>
      </c>
      <c r="AF86" s="218"/>
      <c r="AG86" s="218"/>
      <c r="AH86" s="218"/>
      <c r="AI86" s="218"/>
      <c r="AJ86" s="218"/>
      <c r="AK86" s="218"/>
      <c r="AL86" s="218"/>
      <c r="AM86" s="218"/>
      <c r="AN86" s="219"/>
      <c r="AO86" s="143">
        <v>109</v>
      </c>
      <c r="AP86" s="143"/>
      <c r="AQ86" s="143"/>
      <c r="AR86" s="143"/>
      <c r="AS86" s="143"/>
      <c r="AT86" s="143"/>
      <c r="AU86" s="143"/>
      <c r="AV86" s="143"/>
      <c r="AW86" s="143">
        <v>0</v>
      </c>
      <c r="AX86" s="143"/>
      <c r="AY86" s="143"/>
      <c r="AZ86" s="143"/>
      <c r="BA86" s="143"/>
      <c r="BB86" s="143"/>
      <c r="BC86" s="143"/>
      <c r="BD86" s="143"/>
      <c r="BE86" s="143">
        <f t="shared" si="1"/>
        <v>109</v>
      </c>
      <c r="BF86" s="143"/>
      <c r="BG86" s="143"/>
      <c r="BH86" s="143"/>
      <c r="BI86" s="143"/>
      <c r="BJ86" s="143"/>
      <c r="BK86" s="143"/>
      <c r="BL86" s="143"/>
    </row>
    <row r="87" spans="1:64" ht="12.75" customHeight="1" x14ac:dyDescent="0.2">
      <c r="A87" s="171">
        <v>0</v>
      </c>
      <c r="B87" s="171"/>
      <c r="C87" s="171"/>
      <c r="D87" s="171"/>
      <c r="E87" s="171"/>
      <c r="F87" s="171"/>
      <c r="G87" s="217" t="s">
        <v>156</v>
      </c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9"/>
      <c r="Z87" s="192" t="s">
        <v>91</v>
      </c>
      <c r="AA87" s="192"/>
      <c r="AB87" s="192"/>
      <c r="AC87" s="192"/>
      <c r="AD87" s="192"/>
      <c r="AE87" s="217" t="s">
        <v>227</v>
      </c>
      <c r="AF87" s="218"/>
      <c r="AG87" s="218"/>
      <c r="AH87" s="218"/>
      <c r="AI87" s="218"/>
      <c r="AJ87" s="218"/>
      <c r="AK87" s="218"/>
      <c r="AL87" s="218"/>
      <c r="AM87" s="218"/>
      <c r="AN87" s="219"/>
      <c r="AO87" s="143">
        <v>88</v>
      </c>
      <c r="AP87" s="143"/>
      <c r="AQ87" s="143"/>
      <c r="AR87" s="143"/>
      <c r="AS87" s="143"/>
      <c r="AT87" s="143"/>
      <c r="AU87" s="143"/>
      <c r="AV87" s="143"/>
      <c r="AW87" s="143">
        <v>0</v>
      </c>
      <c r="AX87" s="143"/>
      <c r="AY87" s="143"/>
      <c r="AZ87" s="143"/>
      <c r="BA87" s="143"/>
      <c r="BB87" s="143"/>
      <c r="BC87" s="143"/>
      <c r="BD87" s="143"/>
      <c r="BE87" s="143">
        <f t="shared" si="1"/>
        <v>88</v>
      </c>
      <c r="BF87" s="143"/>
      <c r="BG87" s="143"/>
      <c r="BH87" s="143"/>
      <c r="BI87" s="143"/>
      <c r="BJ87" s="143"/>
      <c r="BK87" s="143"/>
      <c r="BL87" s="143"/>
    </row>
    <row r="88" spans="1:64" ht="12.75" customHeight="1" x14ac:dyDescent="0.2">
      <c r="A88" s="171">
        <v>0</v>
      </c>
      <c r="B88" s="171"/>
      <c r="C88" s="171"/>
      <c r="D88" s="171"/>
      <c r="E88" s="171"/>
      <c r="F88" s="171"/>
      <c r="G88" s="217" t="s">
        <v>157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9"/>
      <c r="Z88" s="192" t="s">
        <v>91</v>
      </c>
      <c r="AA88" s="192"/>
      <c r="AB88" s="192"/>
      <c r="AC88" s="192"/>
      <c r="AD88" s="192"/>
      <c r="AE88" s="217" t="s">
        <v>227</v>
      </c>
      <c r="AF88" s="218"/>
      <c r="AG88" s="218"/>
      <c r="AH88" s="218"/>
      <c r="AI88" s="218"/>
      <c r="AJ88" s="218"/>
      <c r="AK88" s="218"/>
      <c r="AL88" s="218"/>
      <c r="AM88" s="218"/>
      <c r="AN88" s="219"/>
      <c r="AO88" s="143">
        <v>21</v>
      </c>
      <c r="AP88" s="143"/>
      <c r="AQ88" s="143"/>
      <c r="AR88" s="143"/>
      <c r="AS88" s="143"/>
      <c r="AT88" s="143"/>
      <c r="AU88" s="143"/>
      <c r="AV88" s="143"/>
      <c r="AW88" s="143">
        <v>0</v>
      </c>
      <c r="AX88" s="143"/>
      <c r="AY88" s="143"/>
      <c r="AZ88" s="143"/>
      <c r="BA88" s="143"/>
      <c r="BB88" s="143"/>
      <c r="BC88" s="143"/>
      <c r="BD88" s="143"/>
      <c r="BE88" s="143">
        <f t="shared" si="1"/>
        <v>21</v>
      </c>
      <c r="BF88" s="143"/>
      <c r="BG88" s="143"/>
      <c r="BH88" s="143"/>
      <c r="BI88" s="143"/>
      <c r="BJ88" s="143"/>
      <c r="BK88" s="143"/>
      <c r="BL88" s="143"/>
    </row>
    <row r="89" spans="1:64" s="71" customFormat="1" ht="12.75" customHeight="1" x14ac:dyDescent="0.2">
      <c r="A89" s="193">
        <v>0</v>
      </c>
      <c r="B89" s="193"/>
      <c r="C89" s="193"/>
      <c r="D89" s="193"/>
      <c r="E89" s="193"/>
      <c r="F89" s="193"/>
      <c r="G89" s="222" t="s">
        <v>101</v>
      </c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4"/>
      <c r="Z89" s="201"/>
      <c r="AA89" s="201"/>
      <c r="AB89" s="201"/>
      <c r="AC89" s="201"/>
      <c r="AD89" s="201"/>
      <c r="AE89" s="222"/>
      <c r="AF89" s="223"/>
      <c r="AG89" s="223"/>
      <c r="AH89" s="223"/>
      <c r="AI89" s="223"/>
      <c r="AJ89" s="223"/>
      <c r="AK89" s="223"/>
      <c r="AL89" s="223"/>
      <c r="AM89" s="223"/>
      <c r="AN89" s="224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43"/>
      <c r="BF89" s="143"/>
      <c r="BG89" s="143"/>
      <c r="BH89" s="143"/>
      <c r="BI89" s="143"/>
      <c r="BJ89" s="143"/>
      <c r="BK89" s="143"/>
      <c r="BL89" s="143"/>
    </row>
    <row r="90" spans="1:64" ht="12.75" customHeight="1" x14ac:dyDescent="0.2">
      <c r="A90" s="171">
        <v>0</v>
      </c>
      <c r="B90" s="171"/>
      <c r="C90" s="171"/>
      <c r="D90" s="171"/>
      <c r="E90" s="171"/>
      <c r="F90" s="171"/>
      <c r="G90" s="217" t="s">
        <v>228</v>
      </c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9"/>
      <c r="Z90" s="192" t="s">
        <v>91</v>
      </c>
      <c r="AA90" s="192"/>
      <c r="AB90" s="192"/>
      <c r="AC90" s="192"/>
      <c r="AD90" s="192"/>
      <c r="AE90" s="217" t="s">
        <v>103</v>
      </c>
      <c r="AF90" s="218"/>
      <c r="AG90" s="218"/>
      <c r="AH90" s="218"/>
      <c r="AI90" s="218"/>
      <c r="AJ90" s="218"/>
      <c r="AK90" s="218"/>
      <c r="AL90" s="218"/>
      <c r="AM90" s="218"/>
      <c r="AN90" s="219"/>
      <c r="AO90" s="143">
        <v>12</v>
      </c>
      <c r="AP90" s="143"/>
      <c r="AQ90" s="143"/>
      <c r="AR90" s="143"/>
      <c r="AS90" s="143"/>
      <c r="AT90" s="143"/>
      <c r="AU90" s="143"/>
      <c r="AV90" s="143"/>
      <c r="AW90" s="143">
        <v>0</v>
      </c>
      <c r="AX90" s="143"/>
      <c r="AY90" s="143"/>
      <c r="AZ90" s="143"/>
      <c r="BA90" s="143"/>
      <c r="BB90" s="143"/>
      <c r="BC90" s="143"/>
      <c r="BD90" s="143"/>
      <c r="BE90" s="143">
        <f t="shared" si="1"/>
        <v>12</v>
      </c>
      <c r="BF90" s="143"/>
      <c r="BG90" s="143"/>
      <c r="BH90" s="143"/>
      <c r="BI90" s="143"/>
      <c r="BJ90" s="143"/>
      <c r="BK90" s="143"/>
      <c r="BL90" s="143"/>
    </row>
    <row r="91" spans="1:64" ht="25.5" customHeight="1" x14ac:dyDescent="0.2">
      <c r="A91" s="171">
        <v>0</v>
      </c>
      <c r="B91" s="171"/>
      <c r="C91" s="171"/>
      <c r="D91" s="171"/>
      <c r="E91" s="171"/>
      <c r="F91" s="171"/>
      <c r="G91" s="217" t="s">
        <v>229</v>
      </c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9"/>
      <c r="Z91" s="192" t="s">
        <v>95</v>
      </c>
      <c r="AA91" s="192"/>
      <c r="AB91" s="192"/>
      <c r="AC91" s="192"/>
      <c r="AD91" s="192"/>
      <c r="AE91" s="217" t="s">
        <v>103</v>
      </c>
      <c r="AF91" s="218"/>
      <c r="AG91" s="218"/>
      <c r="AH91" s="218"/>
      <c r="AI91" s="218"/>
      <c r="AJ91" s="218"/>
      <c r="AK91" s="218"/>
      <c r="AL91" s="218"/>
      <c r="AM91" s="218"/>
      <c r="AN91" s="219"/>
      <c r="AO91" s="143">
        <f>AC63/AO86*AO87</f>
        <v>2879380.990825688</v>
      </c>
      <c r="AP91" s="143"/>
      <c r="AQ91" s="143"/>
      <c r="AR91" s="143"/>
      <c r="AS91" s="143"/>
      <c r="AT91" s="143"/>
      <c r="AU91" s="143"/>
      <c r="AV91" s="143"/>
      <c r="AW91" s="143">
        <f>AK63/AO86*AO87</f>
        <v>379862.89908256882</v>
      </c>
      <c r="AX91" s="143"/>
      <c r="AY91" s="143"/>
      <c r="AZ91" s="143"/>
      <c r="BA91" s="143"/>
      <c r="BB91" s="143"/>
      <c r="BC91" s="143"/>
      <c r="BD91" s="143"/>
      <c r="BE91" s="143">
        <f t="shared" si="1"/>
        <v>3259243.8899082569</v>
      </c>
      <c r="BF91" s="143"/>
      <c r="BG91" s="143"/>
      <c r="BH91" s="143"/>
      <c r="BI91" s="143"/>
      <c r="BJ91" s="143"/>
      <c r="BK91" s="143"/>
      <c r="BL91" s="143"/>
    </row>
    <row r="92" spans="1:64" ht="25.5" customHeight="1" x14ac:dyDescent="0.2">
      <c r="A92" s="171">
        <v>0</v>
      </c>
      <c r="B92" s="171"/>
      <c r="C92" s="171"/>
      <c r="D92" s="171"/>
      <c r="E92" s="171"/>
      <c r="F92" s="171"/>
      <c r="G92" s="217" t="s">
        <v>230</v>
      </c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9"/>
      <c r="Z92" s="192" t="s">
        <v>95</v>
      </c>
      <c r="AA92" s="192"/>
      <c r="AB92" s="192"/>
      <c r="AC92" s="192"/>
      <c r="AD92" s="192"/>
      <c r="AE92" s="217" t="s">
        <v>103</v>
      </c>
      <c r="AF92" s="218"/>
      <c r="AG92" s="218"/>
      <c r="AH92" s="218"/>
      <c r="AI92" s="218"/>
      <c r="AJ92" s="218"/>
      <c r="AK92" s="218"/>
      <c r="AL92" s="218"/>
      <c r="AM92" s="218"/>
      <c r="AN92" s="219"/>
      <c r="AO92" s="143">
        <f>AC63-AO91</f>
        <v>687125.009174312</v>
      </c>
      <c r="AP92" s="143"/>
      <c r="AQ92" s="143"/>
      <c r="AR92" s="143"/>
      <c r="AS92" s="143"/>
      <c r="AT92" s="143"/>
      <c r="AU92" s="143"/>
      <c r="AV92" s="143"/>
      <c r="AW92" s="143">
        <f>AK63-AW91</f>
        <v>90649.100917431177</v>
      </c>
      <c r="AX92" s="143"/>
      <c r="AY92" s="143"/>
      <c r="AZ92" s="143"/>
      <c r="BA92" s="143"/>
      <c r="BB92" s="143"/>
      <c r="BC92" s="143"/>
      <c r="BD92" s="143"/>
      <c r="BE92" s="143">
        <f t="shared" si="1"/>
        <v>777774.11009174318</v>
      </c>
      <c r="BF92" s="143"/>
      <c r="BG92" s="143"/>
      <c r="BH92" s="143"/>
      <c r="BI92" s="143"/>
      <c r="BJ92" s="143"/>
      <c r="BK92" s="143"/>
      <c r="BL92" s="143"/>
    </row>
    <row r="93" spans="1:64" s="71" customFormat="1" ht="12.75" customHeight="1" x14ac:dyDescent="0.2">
      <c r="A93" s="193">
        <v>0</v>
      </c>
      <c r="B93" s="193"/>
      <c r="C93" s="193"/>
      <c r="D93" s="193"/>
      <c r="E93" s="193"/>
      <c r="F93" s="193"/>
      <c r="G93" s="222" t="s">
        <v>108</v>
      </c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4"/>
      <c r="Z93" s="201"/>
      <c r="AA93" s="201"/>
      <c r="AB93" s="201"/>
      <c r="AC93" s="201"/>
      <c r="AD93" s="201"/>
      <c r="AE93" s="222"/>
      <c r="AF93" s="223"/>
      <c r="AG93" s="223"/>
      <c r="AH93" s="223"/>
      <c r="AI93" s="223"/>
      <c r="AJ93" s="223"/>
      <c r="AK93" s="223"/>
      <c r="AL93" s="223"/>
      <c r="AM93" s="223"/>
      <c r="AN93" s="224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43"/>
      <c r="BF93" s="143"/>
      <c r="BG93" s="143"/>
      <c r="BH93" s="143"/>
      <c r="BI93" s="143"/>
      <c r="BJ93" s="143"/>
      <c r="BK93" s="143"/>
      <c r="BL93" s="143"/>
    </row>
    <row r="94" spans="1:64" ht="12.75" customHeight="1" x14ac:dyDescent="0.2">
      <c r="A94" s="171">
        <v>0</v>
      </c>
      <c r="B94" s="171"/>
      <c r="C94" s="171"/>
      <c r="D94" s="171"/>
      <c r="E94" s="171"/>
      <c r="F94" s="171"/>
      <c r="G94" s="217" t="s">
        <v>231</v>
      </c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9"/>
      <c r="Z94" s="192" t="s">
        <v>95</v>
      </c>
      <c r="AA94" s="192"/>
      <c r="AB94" s="192"/>
      <c r="AC94" s="192"/>
      <c r="AD94" s="192"/>
      <c r="AE94" s="217" t="s">
        <v>103</v>
      </c>
      <c r="AF94" s="218"/>
      <c r="AG94" s="218"/>
      <c r="AH94" s="218"/>
      <c r="AI94" s="218"/>
      <c r="AJ94" s="218"/>
      <c r="AK94" s="218"/>
      <c r="AL94" s="218"/>
      <c r="AM94" s="218"/>
      <c r="AN94" s="219"/>
      <c r="AO94" s="143">
        <f>AC63/AO80</f>
        <v>254750.42857142858</v>
      </c>
      <c r="AP94" s="143"/>
      <c r="AQ94" s="143"/>
      <c r="AR94" s="143"/>
      <c r="AS94" s="143"/>
      <c r="AT94" s="143"/>
      <c r="AU94" s="143"/>
      <c r="AV94" s="143"/>
      <c r="AW94" s="143">
        <f>AK63/AO80</f>
        <v>33608</v>
      </c>
      <c r="AX94" s="143"/>
      <c r="AY94" s="143"/>
      <c r="AZ94" s="143"/>
      <c r="BA94" s="143"/>
      <c r="BB94" s="143"/>
      <c r="BC94" s="143"/>
      <c r="BD94" s="143"/>
      <c r="BE94" s="143">
        <f t="shared" si="1"/>
        <v>288358.42857142858</v>
      </c>
      <c r="BF94" s="143"/>
      <c r="BG94" s="143"/>
      <c r="BH94" s="143"/>
      <c r="BI94" s="143"/>
      <c r="BJ94" s="143"/>
      <c r="BK94" s="143"/>
      <c r="BL94" s="143"/>
    </row>
    <row r="95" spans="1:64" ht="38.25" customHeight="1" x14ac:dyDescent="0.2">
      <c r="A95" s="171">
        <v>0</v>
      </c>
      <c r="B95" s="171"/>
      <c r="C95" s="171"/>
      <c r="D95" s="171"/>
      <c r="E95" s="171"/>
      <c r="F95" s="171"/>
      <c r="G95" s="217" t="s">
        <v>232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9"/>
      <c r="Z95" s="192" t="s">
        <v>110</v>
      </c>
      <c r="AA95" s="192"/>
      <c r="AB95" s="192"/>
      <c r="AC95" s="192"/>
      <c r="AD95" s="192"/>
      <c r="AE95" s="217" t="s">
        <v>103</v>
      </c>
      <c r="AF95" s="218"/>
      <c r="AG95" s="218"/>
      <c r="AH95" s="218"/>
      <c r="AI95" s="218"/>
      <c r="AJ95" s="218"/>
      <c r="AK95" s="218"/>
      <c r="AL95" s="218"/>
      <c r="AM95" s="218"/>
      <c r="AN95" s="219"/>
      <c r="AO95" s="143">
        <v>100</v>
      </c>
      <c r="AP95" s="143"/>
      <c r="AQ95" s="143"/>
      <c r="AR95" s="143"/>
      <c r="AS95" s="143"/>
      <c r="AT95" s="143"/>
      <c r="AU95" s="143"/>
      <c r="AV95" s="143"/>
      <c r="AW95" s="143">
        <v>0</v>
      </c>
      <c r="AX95" s="143"/>
      <c r="AY95" s="143"/>
      <c r="AZ95" s="143"/>
      <c r="BA95" s="143"/>
      <c r="BB95" s="143"/>
      <c r="BC95" s="143"/>
      <c r="BD95" s="143"/>
      <c r="BE95" s="143">
        <f t="shared" si="1"/>
        <v>100</v>
      </c>
      <c r="BF95" s="143"/>
      <c r="BG95" s="143"/>
      <c r="BH95" s="143"/>
      <c r="BI95" s="143"/>
      <c r="BJ95" s="143"/>
      <c r="BK95" s="143"/>
      <c r="BL95" s="143"/>
    </row>
    <row r="96" spans="1:64" ht="12.75" customHeight="1" x14ac:dyDescent="0.2">
      <c r="A96" s="171">
        <v>0</v>
      </c>
      <c r="B96" s="171"/>
      <c r="C96" s="171"/>
      <c r="D96" s="171"/>
      <c r="E96" s="171"/>
      <c r="F96" s="171"/>
      <c r="G96" s="217" t="s">
        <v>112</v>
      </c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9"/>
      <c r="Z96" s="192" t="s">
        <v>110</v>
      </c>
      <c r="AA96" s="192"/>
      <c r="AB96" s="192"/>
      <c r="AC96" s="192"/>
      <c r="AD96" s="192"/>
      <c r="AE96" s="217" t="s">
        <v>103</v>
      </c>
      <c r="AF96" s="218"/>
      <c r="AG96" s="218"/>
      <c r="AH96" s="218"/>
      <c r="AI96" s="218"/>
      <c r="AJ96" s="218"/>
      <c r="AK96" s="218"/>
      <c r="AL96" s="218"/>
      <c r="AM96" s="218"/>
      <c r="AN96" s="219"/>
      <c r="AO96" s="143">
        <v>100</v>
      </c>
      <c r="AP96" s="143"/>
      <c r="AQ96" s="143"/>
      <c r="AR96" s="143"/>
      <c r="AS96" s="143"/>
      <c r="AT96" s="143"/>
      <c r="AU96" s="143"/>
      <c r="AV96" s="143"/>
      <c r="AW96" s="143">
        <v>0</v>
      </c>
      <c r="AX96" s="143"/>
      <c r="AY96" s="143"/>
      <c r="AZ96" s="143"/>
      <c r="BA96" s="143"/>
      <c r="BB96" s="143"/>
      <c r="BC96" s="143"/>
      <c r="BD96" s="143"/>
      <c r="BE96" s="143">
        <f t="shared" si="1"/>
        <v>100</v>
      </c>
      <c r="BF96" s="143"/>
      <c r="BG96" s="143"/>
      <c r="BH96" s="143"/>
      <c r="BI96" s="143"/>
      <c r="BJ96" s="143"/>
      <c r="BK96" s="143"/>
      <c r="BL96" s="143"/>
    </row>
    <row r="97" spans="1:64" x14ac:dyDescent="0.2"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5"/>
      <c r="BI97" s="225"/>
      <c r="BJ97" s="225"/>
      <c r="BK97" s="225"/>
      <c r="BL97" s="225"/>
    </row>
    <row r="99" spans="1:64" ht="16.5" customHeight="1" x14ac:dyDescent="0.2">
      <c r="A99" s="208" t="s">
        <v>119</v>
      </c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74"/>
      <c r="AO99" s="211" t="s">
        <v>121</v>
      </c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</row>
    <row r="100" spans="1:64" x14ac:dyDescent="0.2">
      <c r="W100" s="206" t="s">
        <v>5</v>
      </c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O100" s="206" t="s">
        <v>63</v>
      </c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</row>
    <row r="101" spans="1:64" ht="15.75" customHeight="1" x14ac:dyDescent="0.2">
      <c r="A101" s="213" t="s">
        <v>3</v>
      </c>
      <c r="B101" s="213"/>
      <c r="C101" s="213"/>
      <c r="D101" s="213"/>
      <c r="E101" s="213"/>
      <c r="F101" s="213"/>
    </row>
    <row r="102" spans="1:64" ht="13.15" customHeight="1" x14ac:dyDescent="0.2">
      <c r="A102" s="146" t="s">
        <v>118</v>
      </c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</row>
    <row r="103" spans="1:64" x14ac:dyDescent="0.2">
      <c r="A103" s="207" t="s">
        <v>46</v>
      </c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7"/>
      <c r="AI103" s="207"/>
      <c r="AJ103" s="207"/>
      <c r="AK103" s="207"/>
      <c r="AL103" s="207"/>
      <c r="AM103" s="207"/>
      <c r="AN103" s="207"/>
      <c r="AO103" s="207"/>
      <c r="AP103" s="207"/>
      <c r="AQ103" s="207"/>
      <c r="AR103" s="207"/>
      <c r="AS103" s="207"/>
    </row>
    <row r="104" spans="1:64" ht="10.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</row>
    <row r="105" spans="1:64" ht="15.75" customHeight="1" x14ac:dyDescent="0.2">
      <c r="A105" s="208" t="s">
        <v>120</v>
      </c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74"/>
      <c r="AO105" s="211" t="s">
        <v>122</v>
      </c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</row>
    <row r="106" spans="1:64" x14ac:dyDescent="0.2">
      <c r="W106" s="206" t="s">
        <v>5</v>
      </c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O106" s="206" t="s">
        <v>63</v>
      </c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</row>
    <row r="107" spans="1:64" x14ac:dyDescent="0.2">
      <c r="A107" s="204">
        <v>45202</v>
      </c>
      <c r="B107" s="205"/>
      <c r="C107" s="205"/>
      <c r="D107" s="205"/>
      <c r="E107" s="205"/>
      <c r="F107" s="205"/>
      <c r="G107" s="205"/>
      <c r="H107" s="205"/>
    </row>
    <row r="108" spans="1:64" x14ac:dyDescent="0.2">
      <c r="A108" s="206" t="s">
        <v>44</v>
      </c>
      <c r="B108" s="206"/>
      <c r="C108" s="206"/>
      <c r="D108" s="206"/>
      <c r="E108" s="206"/>
      <c r="F108" s="206"/>
      <c r="G108" s="206"/>
      <c r="H108" s="206"/>
      <c r="I108" s="75"/>
      <c r="J108" s="75"/>
      <c r="K108" s="75"/>
      <c r="L108" s="75"/>
      <c r="M108" s="75"/>
      <c r="N108" s="75"/>
      <c r="O108" s="75"/>
      <c r="P108" s="75"/>
      <c r="Q108" s="75"/>
    </row>
    <row r="109" spans="1:64" x14ac:dyDescent="0.2">
      <c r="A109" s="76" t="s">
        <v>45</v>
      </c>
    </row>
  </sheetData>
  <mergeCells count="330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107:H107"/>
    <mergeCell ref="A108:H108"/>
    <mergeCell ref="W106:AM106"/>
    <mergeCell ref="AO106:BG106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BE77:BL77"/>
    <mergeCell ref="A78:F78"/>
    <mergeCell ref="G78:Y78"/>
    <mergeCell ref="Z78:AD78"/>
    <mergeCell ref="AE78:AN78"/>
    <mergeCell ref="AO78:AV78"/>
    <mergeCell ref="AW78:BD78"/>
    <mergeCell ref="G45:BL45"/>
    <mergeCell ref="A46:F46"/>
    <mergeCell ref="G46:BL46"/>
    <mergeCell ref="A47:F47"/>
    <mergeCell ref="G47:BL47"/>
    <mergeCell ref="A48:F48"/>
    <mergeCell ref="G48:BL48"/>
    <mergeCell ref="BE75:BL75"/>
    <mergeCell ref="A76:F76"/>
    <mergeCell ref="G76:Y76"/>
    <mergeCell ref="Z76:AD76"/>
    <mergeCell ref="AE76:AN76"/>
    <mergeCell ref="AO76:AV76"/>
    <mergeCell ref="AS58:AZ58"/>
    <mergeCell ref="A59:C59"/>
    <mergeCell ref="D59:AB59"/>
    <mergeCell ref="AC59:AJ59"/>
    <mergeCell ref="A102:AS102"/>
    <mergeCell ref="A103:AS103"/>
    <mergeCell ref="A105:V105"/>
    <mergeCell ref="W105:AM105"/>
    <mergeCell ref="AO105:BG105"/>
    <mergeCell ref="A99:V99"/>
    <mergeCell ref="W99:AM99"/>
    <mergeCell ref="AO99:BG99"/>
    <mergeCell ref="W100:AM100"/>
    <mergeCell ref="AO100:BG100"/>
    <mergeCell ref="A101:F101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A72:C72"/>
    <mergeCell ref="D72:AA72"/>
    <mergeCell ref="AB72:AI72"/>
    <mergeCell ref="AJ72:AQ72"/>
    <mergeCell ref="AR72:AY72"/>
    <mergeCell ref="A66:AY66"/>
    <mergeCell ref="A67:C68"/>
    <mergeCell ref="D67:AA68"/>
    <mergeCell ref="AB67:AI68"/>
    <mergeCell ref="AJ67:AQ68"/>
    <mergeCell ref="AR67:AY68"/>
    <mergeCell ref="A56:C56"/>
    <mergeCell ref="D56:AB56"/>
    <mergeCell ref="AC56:AJ56"/>
    <mergeCell ref="AK56:AR56"/>
    <mergeCell ref="AS56:AZ56"/>
    <mergeCell ref="A65:BL65"/>
    <mergeCell ref="A58:C58"/>
    <mergeCell ref="D58:AB58"/>
    <mergeCell ref="AC58:AJ58"/>
    <mergeCell ref="AK58:AR58"/>
    <mergeCell ref="AK59:AR59"/>
    <mergeCell ref="AS59:AZ59"/>
    <mergeCell ref="A57:C57"/>
    <mergeCell ref="D57:AB57"/>
    <mergeCell ref="AC57:AJ57"/>
    <mergeCell ref="AK57:AR57"/>
    <mergeCell ref="AS57:AZ57"/>
    <mergeCell ref="A60:C6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0:AZ50"/>
    <mergeCell ref="A51:AZ51"/>
    <mergeCell ref="A52:C53"/>
    <mergeCell ref="D52:AB53"/>
    <mergeCell ref="AC52:AJ53"/>
    <mergeCell ref="AK52:AR53"/>
    <mergeCell ref="AS52:AZ53"/>
    <mergeCell ref="A45:F45"/>
    <mergeCell ref="A40:BL40"/>
    <mergeCell ref="A41:F41"/>
    <mergeCell ref="G41:BL41"/>
    <mergeCell ref="A42:F42"/>
    <mergeCell ref="G42:BL42"/>
    <mergeCell ref="A43:F43"/>
    <mergeCell ref="G43:BL43"/>
    <mergeCell ref="A31:F31"/>
    <mergeCell ref="G31:BL31"/>
    <mergeCell ref="A32:F32"/>
    <mergeCell ref="G32:BL32"/>
    <mergeCell ref="A37:BL37"/>
    <mergeCell ref="A38:BL38"/>
    <mergeCell ref="A33:F33"/>
    <mergeCell ref="G33:BL33"/>
    <mergeCell ref="A34:F34"/>
    <mergeCell ref="G34:BL34"/>
    <mergeCell ref="A35:F35"/>
    <mergeCell ref="G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8:L78">
    <cfRule type="cellIs" dxfId="59" priority="47" stopIfTrue="1" operator="equal">
      <formula>$G77</formula>
    </cfRule>
  </conditionalFormatting>
  <conditionalFormatting sqref="D56">
    <cfRule type="cellIs" dxfId="58" priority="48" stopIfTrue="1" operator="equal">
      <formula>$D55</formula>
    </cfRule>
  </conditionalFormatting>
  <conditionalFormatting sqref="A78:F78">
    <cfRule type="cellIs" dxfId="57" priority="49" stopIfTrue="1" operator="equal">
      <formula>0</formula>
    </cfRule>
  </conditionalFormatting>
  <conditionalFormatting sqref="D57">
    <cfRule type="cellIs" dxfId="56" priority="46" stopIfTrue="1" operator="equal">
      <formula>$D56</formula>
    </cfRule>
  </conditionalFormatting>
  <conditionalFormatting sqref="D58">
    <cfRule type="cellIs" dxfId="55" priority="45" stopIfTrue="1" operator="equal">
      <formula>$D57</formula>
    </cfRule>
  </conditionalFormatting>
  <conditionalFormatting sqref="D59">
    <cfRule type="cellIs" dxfId="54" priority="44" stopIfTrue="1" operator="equal">
      <formula>$D58</formula>
    </cfRule>
  </conditionalFormatting>
  <conditionalFormatting sqref="D60">
    <cfRule type="cellIs" dxfId="53" priority="43" stopIfTrue="1" operator="equal">
      <formula>$D59</formula>
    </cfRule>
  </conditionalFormatting>
  <conditionalFormatting sqref="D61">
    <cfRule type="cellIs" dxfId="52" priority="42" stopIfTrue="1" operator="equal">
      <formula>$D60</formula>
    </cfRule>
  </conditionalFormatting>
  <conditionalFormatting sqref="D62">
    <cfRule type="cellIs" dxfId="51" priority="41" stopIfTrue="1" operator="equal">
      <formula>$D61</formula>
    </cfRule>
  </conditionalFormatting>
  <conditionalFormatting sqref="D63">
    <cfRule type="cellIs" dxfId="50" priority="40" stopIfTrue="1" operator="equal">
      <formula>$D62</formula>
    </cfRule>
  </conditionalFormatting>
  <conditionalFormatting sqref="G79">
    <cfRule type="cellIs" dxfId="49" priority="37" stopIfTrue="1" operator="equal">
      <formula>$G78</formula>
    </cfRule>
  </conditionalFormatting>
  <conditionalFormatting sqref="A79:F79">
    <cfRule type="cellIs" dxfId="48" priority="38" stopIfTrue="1" operator="equal">
      <formula>0</formula>
    </cfRule>
  </conditionalFormatting>
  <conditionalFormatting sqref="G80">
    <cfRule type="cellIs" dxfId="47" priority="35" stopIfTrue="1" operator="equal">
      <formula>$G79</formula>
    </cfRule>
  </conditionalFormatting>
  <conditionalFormatting sqref="A80:F80">
    <cfRule type="cellIs" dxfId="46" priority="36" stopIfTrue="1" operator="equal">
      <formula>0</formula>
    </cfRule>
  </conditionalFormatting>
  <conditionalFormatting sqref="G81">
    <cfRule type="cellIs" dxfId="45" priority="33" stopIfTrue="1" operator="equal">
      <formula>$G80</formula>
    </cfRule>
  </conditionalFormatting>
  <conditionalFormatting sqref="A81:F81">
    <cfRule type="cellIs" dxfId="44" priority="34" stopIfTrue="1" operator="equal">
      <formula>0</formula>
    </cfRule>
  </conditionalFormatting>
  <conditionalFormatting sqref="G82">
    <cfRule type="cellIs" dxfId="43" priority="31" stopIfTrue="1" operator="equal">
      <formula>$G81</formula>
    </cfRule>
  </conditionalFormatting>
  <conditionalFormatting sqref="A82:F82">
    <cfRule type="cellIs" dxfId="42" priority="32" stopIfTrue="1" operator="equal">
      <formula>0</formula>
    </cfRule>
  </conditionalFormatting>
  <conditionalFormatting sqref="G83">
    <cfRule type="cellIs" dxfId="41" priority="29" stopIfTrue="1" operator="equal">
      <formula>$G82</formula>
    </cfRule>
  </conditionalFormatting>
  <conditionalFormatting sqref="A83:F83">
    <cfRule type="cellIs" dxfId="40" priority="30" stopIfTrue="1" operator="equal">
      <formula>0</formula>
    </cfRule>
  </conditionalFormatting>
  <conditionalFormatting sqref="G84">
    <cfRule type="cellIs" dxfId="39" priority="27" stopIfTrue="1" operator="equal">
      <formula>$G83</formula>
    </cfRule>
  </conditionalFormatting>
  <conditionalFormatting sqref="A84:F84">
    <cfRule type="cellIs" dxfId="38" priority="28" stopIfTrue="1" operator="equal">
      <formula>0</formula>
    </cfRule>
  </conditionalFormatting>
  <conditionalFormatting sqref="G85">
    <cfRule type="cellIs" dxfId="37" priority="25" stopIfTrue="1" operator="equal">
      <formula>$G84</formula>
    </cfRule>
  </conditionalFormatting>
  <conditionalFormatting sqref="A85:F85">
    <cfRule type="cellIs" dxfId="36" priority="26" stopIfTrue="1" operator="equal">
      <formula>0</formula>
    </cfRule>
  </conditionalFormatting>
  <conditionalFormatting sqref="G86">
    <cfRule type="cellIs" dxfId="35" priority="23" stopIfTrue="1" operator="equal">
      <formula>$G85</formula>
    </cfRule>
  </conditionalFormatting>
  <conditionalFormatting sqref="A86:F86">
    <cfRule type="cellIs" dxfId="34" priority="24" stopIfTrue="1" operator="equal">
      <formula>0</formula>
    </cfRule>
  </conditionalFormatting>
  <conditionalFormatting sqref="G87">
    <cfRule type="cellIs" dxfId="33" priority="21" stopIfTrue="1" operator="equal">
      <formula>$G86</formula>
    </cfRule>
  </conditionalFormatting>
  <conditionalFormatting sqref="A87:F87">
    <cfRule type="cellIs" dxfId="32" priority="22" stopIfTrue="1" operator="equal">
      <formula>0</formula>
    </cfRule>
  </conditionalFormatting>
  <conditionalFormatting sqref="G88">
    <cfRule type="cellIs" dxfId="31" priority="19" stopIfTrue="1" operator="equal">
      <formula>$G87</formula>
    </cfRule>
  </conditionalFormatting>
  <conditionalFormatting sqref="A88:F88">
    <cfRule type="cellIs" dxfId="30" priority="20" stopIfTrue="1" operator="equal">
      <formula>0</formula>
    </cfRule>
  </conditionalFormatting>
  <conditionalFormatting sqref="G89">
    <cfRule type="cellIs" dxfId="29" priority="17" stopIfTrue="1" operator="equal">
      <formula>$G88</formula>
    </cfRule>
  </conditionalFormatting>
  <conditionalFormatting sqref="A89:F89">
    <cfRule type="cellIs" dxfId="28" priority="18" stopIfTrue="1" operator="equal">
      <formula>0</formula>
    </cfRule>
  </conditionalFormatting>
  <conditionalFormatting sqref="G90">
    <cfRule type="cellIs" dxfId="27" priority="15" stopIfTrue="1" operator="equal">
      <formula>$G89</formula>
    </cfRule>
  </conditionalFormatting>
  <conditionalFormatting sqref="A90:F90">
    <cfRule type="cellIs" dxfId="26" priority="16" stopIfTrue="1" operator="equal">
      <formula>0</formula>
    </cfRule>
  </conditionalFormatting>
  <conditionalFormatting sqref="G91">
    <cfRule type="cellIs" dxfId="25" priority="13" stopIfTrue="1" operator="equal">
      <formula>$G90</formula>
    </cfRule>
  </conditionalFormatting>
  <conditionalFormatting sqref="A91:F91">
    <cfRule type="cellIs" dxfId="24" priority="14" stopIfTrue="1" operator="equal">
      <formula>0</formula>
    </cfRule>
  </conditionalFormatting>
  <conditionalFormatting sqref="G92">
    <cfRule type="cellIs" dxfId="23" priority="11" stopIfTrue="1" operator="equal">
      <formula>$G91</formula>
    </cfRule>
  </conditionalFormatting>
  <conditionalFormatting sqref="A92:F92">
    <cfRule type="cellIs" dxfId="22" priority="12" stopIfTrue="1" operator="equal">
      <formula>0</formula>
    </cfRule>
  </conditionalFormatting>
  <conditionalFormatting sqref="G93">
    <cfRule type="cellIs" dxfId="21" priority="9" stopIfTrue="1" operator="equal">
      <formula>$G92</formula>
    </cfRule>
  </conditionalFormatting>
  <conditionalFormatting sqref="A93:F93">
    <cfRule type="cellIs" dxfId="20" priority="10" stopIfTrue="1" operator="equal">
      <formula>0</formula>
    </cfRule>
  </conditionalFormatting>
  <conditionalFormatting sqref="G94">
    <cfRule type="cellIs" dxfId="19" priority="7" stopIfTrue="1" operator="equal">
      <formula>$G93</formula>
    </cfRule>
  </conditionalFormatting>
  <conditionalFormatting sqref="A94:F94">
    <cfRule type="cellIs" dxfId="18" priority="8" stopIfTrue="1" operator="equal">
      <formula>0</formula>
    </cfRule>
  </conditionalFormatting>
  <conditionalFormatting sqref="G95">
    <cfRule type="cellIs" dxfId="17" priority="5" stopIfTrue="1" operator="equal">
      <formula>$G94</formula>
    </cfRule>
  </conditionalFormatting>
  <conditionalFormatting sqref="A95:F95">
    <cfRule type="cellIs" dxfId="16" priority="6" stopIfTrue="1" operator="equal">
      <formula>0</formula>
    </cfRule>
  </conditionalFormatting>
  <conditionalFormatting sqref="G96">
    <cfRule type="cellIs" dxfId="15" priority="3" stopIfTrue="1" operator="equal">
      <formula>$G95</formula>
    </cfRule>
  </conditionalFormatting>
  <conditionalFormatting sqref="A96:F96">
    <cfRule type="cellIs" dxfId="1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A84"/>
  <sheetViews>
    <sheetView tabSelected="1" topLeftCell="A25" zoomScaleNormal="100" zoomScaleSheetLayoutView="100" workbookViewId="0">
      <selection activeCell="A53" sqref="A53:BL53"/>
    </sheetView>
  </sheetViews>
  <sheetFormatPr defaultRowHeight="12.75" x14ac:dyDescent="0.2"/>
  <cols>
    <col min="1" max="54" width="2.85546875" style="39" customWidth="1"/>
    <col min="55" max="55" width="3.5703125" style="39" customWidth="1"/>
    <col min="56" max="65" width="2.85546875" style="39" customWidth="1"/>
    <col min="66" max="77" width="3" style="39" customWidth="1"/>
    <col min="78" max="78" width="4.5703125" style="39" customWidth="1"/>
    <col min="79" max="79" width="5.28515625" style="39" hidden="1" customWidth="1"/>
    <col min="80" max="16384" width="9.140625" style="39"/>
  </cols>
  <sheetData>
    <row r="1" spans="1:77" ht="44.25" customHeight="1" x14ac:dyDescent="0.2">
      <c r="AO1" s="144" t="s">
        <v>34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7" ht="15.95" customHeight="1" x14ac:dyDescent="0.2">
      <c r="AO2" s="145" t="s">
        <v>0</v>
      </c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77" ht="15" customHeight="1" x14ac:dyDescent="0.2">
      <c r="AO3" s="146" t="s">
        <v>116</v>
      </c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77" ht="32.1" customHeight="1" x14ac:dyDescent="0.2">
      <c r="AO4" s="148" t="s">
        <v>117</v>
      </c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</row>
    <row r="5" spans="1:77" x14ac:dyDescent="0.2">
      <c r="AO5" s="150" t="s">
        <v>20</v>
      </c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</row>
    <row r="6" spans="1:77" ht="7.5" customHeight="1" x14ac:dyDescent="0.2"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</row>
    <row r="7" spans="1:77" ht="12.75" customHeight="1" x14ac:dyDescent="0.2">
      <c r="AO7" s="157" t="s">
        <v>254</v>
      </c>
      <c r="AP7" s="147"/>
      <c r="AQ7" s="147"/>
      <c r="AR7" s="147"/>
      <c r="AS7" s="147"/>
      <c r="AT7" s="147"/>
      <c r="AU7" s="147"/>
      <c r="AV7" s="39" t="s">
        <v>61</v>
      </c>
      <c r="AW7" s="157" t="s">
        <v>255</v>
      </c>
      <c r="AX7" s="147"/>
      <c r="AY7" s="147"/>
      <c r="AZ7" s="147"/>
      <c r="BA7" s="147"/>
      <c r="BB7" s="147"/>
      <c r="BC7" s="147"/>
      <c r="BD7" s="147"/>
      <c r="BE7" s="147"/>
      <c r="BF7" s="147"/>
    </row>
    <row r="8" spans="1:77" x14ac:dyDescent="0.2">
      <c r="AO8" s="40"/>
      <c r="AP8" s="40"/>
      <c r="AQ8" s="40"/>
      <c r="AR8" s="40"/>
      <c r="AS8" s="40"/>
      <c r="AT8" s="40"/>
      <c r="AU8" s="40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77" ht="6" customHeight="1" x14ac:dyDescent="0.2"/>
    <row r="10" spans="1:77" ht="15.75" customHeight="1" x14ac:dyDescent="0.2">
      <c r="A10" s="158" t="s">
        <v>21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126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s="46" customFormat="1" ht="28.5" customHeight="1" x14ac:dyDescent="0.2">
      <c r="A13" s="43" t="s">
        <v>51</v>
      </c>
      <c r="B13" s="154" t="s">
        <v>115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4"/>
      <c r="N13" s="156" t="s">
        <v>117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45"/>
      <c r="AU13" s="154" t="s">
        <v>123</v>
      </c>
      <c r="AV13" s="155"/>
      <c r="AW13" s="155"/>
      <c r="AX13" s="155"/>
      <c r="AY13" s="155"/>
      <c r="AZ13" s="155"/>
      <c r="BA13" s="155"/>
      <c r="BB13" s="15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</row>
    <row r="14" spans="1:77" s="46" customFormat="1" ht="24" customHeight="1" x14ac:dyDescent="0.2">
      <c r="A14" s="47"/>
      <c r="B14" s="152" t="s">
        <v>54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47"/>
      <c r="N14" s="153" t="s">
        <v>60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47"/>
      <c r="AU14" s="152" t="s">
        <v>53</v>
      </c>
      <c r="AV14" s="152"/>
      <c r="AW14" s="152"/>
      <c r="AX14" s="152"/>
      <c r="AY14" s="152"/>
      <c r="AZ14" s="152"/>
      <c r="BA14" s="152"/>
      <c r="BB14" s="152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46" customFormat="1" ht="10.5" customHeight="1" x14ac:dyDescent="0.2">
      <c r="BE15" s="48"/>
      <c r="BF15" s="48"/>
      <c r="BG15" s="48"/>
      <c r="BH15" s="48"/>
      <c r="BI15" s="48"/>
      <c r="BJ15" s="48"/>
      <c r="BK15" s="48"/>
      <c r="BL15" s="48"/>
    </row>
    <row r="16" spans="1:77" s="46" customFormat="1" ht="28.5" customHeight="1" x14ac:dyDescent="0.2">
      <c r="A16" s="49" t="s">
        <v>4</v>
      </c>
      <c r="B16" s="154" t="s">
        <v>130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4"/>
      <c r="N16" s="156" t="s">
        <v>129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45"/>
      <c r="AU16" s="154" t="s">
        <v>123</v>
      </c>
      <c r="AV16" s="155"/>
      <c r="AW16" s="155"/>
      <c r="AX16" s="155"/>
      <c r="AY16" s="155"/>
      <c r="AZ16" s="155"/>
      <c r="BA16" s="155"/>
      <c r="BB16" s="155"/>
      <c r="BC16" s="50"/>
      <c r="BD16" s="50"/>
      <c r="BE16" s="50"/>
      <c r="BF16" s="50"/>
      <c r="BG16" s="50"/>
      <c r="BH16" s="50"/>
      <c r="BI16" s="50"/>
      <c r="BJ16" s="50"/>
      <c r="BK16" s="50"/>
      <c r="BL16" s="51"/>
      <c r="BM16" s="52"/>
      <c r="BN16" s="52"/>
      <c r="BO16" s="52"/>
      <c r="BP16" s="50"/>
      <c r="BQ16" s="50"/>
      <c r="BR16" s="50"/>
      <c r="BS16" s="50"/>
      <c r="BT16" s="50"/>
      <c r="BU16" s="50"/>
      <c r="BV16" s="50"/>
      <c r="BW16" s="50"/>
    </row>
    <row r="17" spans="1:79" s="46" customFormat="1" ht="24" customHeight="1" x14ac:dyDescent="0.2">
      <c r="A17" s="53"/>
      <c r="B17" s="152" t="s">
        <v>54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47"/>
      <c r="N17" s="153" t="s">
        <v>59</v>
      </c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47"/>
      <c r="AU17" s="152" t="s">
        <v>53</v>
      </c>
      <c r="AV17" s="152"/>
      <c r="AW17" s="152"/>
      <c r="AX17" s="152"/>
      <c r="AY17" s="152"/>
      <c r="AZ17" s="152"/>
      <c r="BA17" s="152"/>
      <c r="BB17" s="152"/>
      <c r="BC17" s="54"/>
      <c r="BD17" s="54"/>
      <c r="BE17" s="54"/>
      <c r="BF17" s="54"/>
      <c r="BG17" s="54"/>
      <c r="BH17" s="54"/>
      <c r="BI17" s="54"/>
      <c r="BJ17" s="54"/>
      <c r="BK17" s="55"/>
      <c r="BL17" s="54"/>
      <c r="BM17" s="52"/>
      <c r="BN17" s="52"/>
      <c r="BO17" s="52"/>
      <c r="BP17" s="54"/>
      <c r="BQ17" s="54"/>
      <c r="BR17" s="54"/>
      <c r="BS17" s="54"/>
      <c r="BT17" s="54"/>
      <c r="BU17" s="54"/>
      <c r="BV17" s="54"/>
      <c r="BW17" s="54"/>
    </row>
    <row r="18" spans="1:79" s="46" customFormat="1" x14ac:dyDescent="0.2"/>
    <row r="19" spans="1:79" s="46" customFormat="1" ht="57" customHeight="1" x14ac:dyDescent="0.2">
      <c r="A19" s="43" t="s">
        <v>52</v>
      </c>
      <c r="B19" s="154" t="s">
        <v>250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N19" s="154" t="s">
        <v>252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50"/>
      <c r="AA19" s="154" t="s">
        <v>239</v>
      </c>
      <c r="AB19" s="155"/>
      <c r="AC19" s="155"/>
      <c r="AD19" s="155"/>
      <c r="AE19" s="155"/>
      <c r="AF19" s="155"/>
      <c r="AG19" s="155"/>
      <c r="AH19" s="155"/>
      <c r="AI19" s="155"/>
      <c r="AJ19" s="50"/>
      <c r="AK19" s="160" t="s">
        <v>251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50"/>
      <c r="BE19" s="154" t="s">
        <v>124</v>
      </c>
      <c r="BF19" s="155"/>
      <c r="BG19" s="155"/>
      <c r="BH19" s="155"/>
      <c r="BI19" s="155"/>
      <c r="BJ19" s="155"/>
      <c r="BK19" s="155"/>
      <c r="BL19" s="155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</row>
    <row r="20" spans="1:79" s="46" customFormat="1" ht="25.5" customHeight="1" x14ac:dyDescent="0.2">
      <c r="B20" s="152" t="s">
        <v>54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N20" s="152" t="s">
        <v>55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54"/>
      <c r="AA20" s="159" t="s">
        <v>56</v>
      </c>
      <c r="AB20" s="159"/>
      <c r="AC20" s="159"/>
      <c r="AD20" s="159"/>
      <c r="AE20" s="159"/>
      <c r="AF20" s="159"/>
      <c r="AG20" s="159"/>
      <c r="AH20" s="159"/>
      <c r="AI20" s="159"/>
      <c r="AJ20" s="54"/>
      <c r="AK20" s="93" t="s">
        <v>57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54"/>
      <c r="BE20" s="152" t="s">
        <v>58</v>
      </c>
      <c r="BF20" s="152"/>
      <c r="BG20" s="152"/>
      <c r="BH20" s="152"/>
      <c r="BI20" s="152"/>
      <c r="BJ20" s="152"/>
      <c r="BK20" s="152"/>
      <c r="BL20" s="1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</row>
    <row r="21" spans="1:79" ht="6.7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</row>
    <row r="22" spans="1:79" ht="24.95" customHeight="1" x14ac:dyDescent="0.2">
      <c r="A22" s="168" t="s">
        <v>49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>
        <v>400120</v>
      </c>
      <c r="V22" s="169"/>
      <c r="W22" s="169"/>
      <c r="X22" s="169"/>
      <c r="Y22" s="169"/>
      <c r="Z22" s="169"/>
      <c r="AA22" s="169"/>
      <c r="AB22" s="169"/>
      <c r="AC22" s="169"/>
      <c r="AD22" s="169"/>
      <c r="AE22" s="170" t="s">
        <v>50</v>
      </c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69">
        <v>400120</v>
      </c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2" t="s">
        <v>22</v>
      </c>
      <c r="BE22" s="162"/>
      <c r="BF22" s="162"/>
      <c r="BG22" s="162"/>
      <c r="BH22" s="162"/>
      <c r="BI22" s="162"/>
      <c r="BJ22" s="162"/>
      <c r="BK22" s="162"/>
      <c r="BL22" s="162"/>
    </row>
    <row r="23" spans="1:79" ht="24.95" customHeight="1" x14ac:dyDescent="0.2">
      <c r="A23" s="162" t="s">
        <v>62</v>
      </c>
      <c r="B23" s="162"/>
      <c r="C23" s="162"/>
      <c r="D23" s="162"/>
      <c r="E23" s="162"/>
      <c r="F23" s="162"/>
      <c r="G23" s="162"/>
      <c r="H23" s="162"/>
      <c r="I23" s="169">
        <v>0</v>
      </c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2" t="s">
        <v>23</v>
      </c>
      <c r="U23" s="162"/>
      <c r="V23" s="162"/>
      <c r="W23" s="162"/>
      <c r="X23" s="57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9"/>
      <c r="AO23" s="59"/>
      <c r="AP23" s="59"/>
      <c r="AQ23" s="59"/>
      <c r="AR23" s="59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9"/>
      <c r="BE23" s="59"/>
      <c r="BF23" s="59"/>
      <c r="BG23" s="59"/>
      <c r="BH23" s="59"/>
      <c r="BI23" s="59"/>
      <c r="BJ23" s="56"/>
      <c r="BK23" s="56"/>
      <c r="BL23" s="56"/>
    </row>
    <row r="24" spans="1:79" ht="9.75" customHeight="1" x14ac:dyDescent="0.2">
      <c r="A24" s="60"/>
      <c r="B24" s="60"/>
      <c r="C24" s="60"/>
      <c r="D24" s="60"/>
      <c r="E24" s="60"/>
      <c r="F24" s="60"/>
      <c r="G24" s="60"/>
      <c r="H24" s="60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  <c r="U24" s="60"/>
      <c r="V24" s="60"/>
      <c r="W24" s="60"/>
      <c r="X24" s="57"/>
      <c r="Y24" s="57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9"/>
      <c r="AO24" s="59"/>
      <c r="AP24" s="59"/>
      <c r="AQ24" s="59"/>
      <c r="AR24" s="59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9"/>
      <c r="BE24" s="59"/>
      <c r="BF24" s="59"/>
      <c r="BG24" s="59"/>
      <c r="BH24" s="59"/>
      <c r="BI24" s="59"/>
      <c r="BJ24" s="56"/>
      <c r="BK24" s="56"/>
      <c r="BL24" s="56"/>
    </row>
    <row r="25" spans="1:79" ht="15.75" customHeight="1" x14ac:dyDescent="0.2">
      <c r="A25" s="145" t="s">
        <v>36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</row>
    <row r="26" spans="1:79" ht="173.25" customHeight="1" x14ac:dyDescent="0.2">
      <c r="A26" s="161" t="s">
        <v>248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</row>
    <row r="27" spans="1:79" ht="9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5.75" customHeight="1" x14ac:dyDescent="0.2">
      <c r="A28" s="162" t="s">
        <v>35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</row>
    <row r="29" spans="1:79" ht="16.5" customHeight="1" x14ac:dyDescent="0.2">
      <c r="A29" s="163" t="s">
        <v>27</v>
      </c>
      <c r="B29" s="163"/>
      <c r="C29" s="163"/>
      <c r="D29" s="163"/>
      <c r="E29" s="163"/>
      <c r="F29" s="163"/>
      <c r="G29" s="164" t="s">
        <v>39</v>
      </c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</row>
    <row r="30" spans="1:79" ht="15.75" hidden="1" x14ac:dyDescent="0.2">
      <c r="A30" s="167">
        <v>1</v>
      </c>
      <c r="B30" s="167"/>
      <c r="C30" s="167"/>
      <c r="D30" s="167"/>
      <c r="E30" s="167"/>
      <c r="F30" s="167"/>
      <c r="G30" s="164">
        <v>2</v>
      </c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</row>
    <row r="31" spans="1:79" ht="10.5" hidden="1" customHeight="1" x14ac:dyDescent="0.2">
      <c r="A31" s="171" t="s">
        <v>32</v>
      </c>
      <c r="B31" s="171"/>
      <c r="C31" s="171"/>
      <c r="D31" s="171"/>
      <c r="E31" s="171"/>
      <c r="F31" s="171"/>
      <c r="G31" s="172" t="s">
        <v>7</v>
      </c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4"/>
      <c r="CA31" s="39" t="s">
        <v>48</v>
      </c>
    </row>
    <row r="32" spans="1:79" ht="12.75" customHeight="1" x14ac:dyDescent="0.2">
      <c r="A32" s="171">
        <v>1</v>
      </c>
      <c r="B32" s="171"/>
      <c r="C32" s="171"/>
      <c r="D32" s="171"/>
      <c r="E32" s="171"/>
      <c r="F32" s="171"/>
      <c r="G32" s="175" t="s">
        <v>240</v>
      </c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7"/>
      <c r="CA32" s="39" t="s">
        <v>47</v>
      </c>
    </row>
    <row r="33" spans="1:79" ht="7.5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95" customHeight="1" x14ac:dyDescent="0.2">
      <c r="A34" s="162" t="s">
        <v>37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</row>
    <row r="35" spans="1:79" ht="15.95" customHeight="1" x14ac:dyDescent="0.2">
      <c r="A35" s="161" t="s">
        <v>249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</row>
    <row r="36" spans="1:79" ht="12.7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5.75" customHeight="1" x14ac:dyDescent="0.2">
      <c r="A37" s="162" t="s">
        <v>38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</row>
    <row r="38" spans="1:79" ht="21.75" customHeight="1" x14ac:dyDescent="0.2">
      <c r="A38" s="163" t="s">
        <v>27</v>
      </c>
      <c r="B38" s="163"/>
      <c r="C38" s="163"/>
      <c r="D38" s="163"/>
      <c r="E38" s="163"/>
      <c r="F38" s="163"/>
      <c r="G38" s="164" t="s">
        <v>24</v>
      </c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</row>
    <row r="39" spans="1:79" ht="15.75" hidden="1" x14ac:dyDescent="0.2">
      <c r="A39" s="167">
        <v>1</v>
      </c>
      <c r="B39" s="167"/>
      <c r="C39" s="167"/>
      <c r="D39" s="167"/>
      <c r="E39" s="167"/>
      <c r="F39" s="167"/>
      <c r="G39" s="164">
        <v>2</v>
      </c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</row>
    <row r="40" spans="1:79" ht="10.5" hidden="1" customHeight="1" x14ac:dyDescent="0.2">
      <c r="A40" s="171" t="s">
        <v>6</v>
      </c>
      <c r="B40" s="171"/>
      <c r="C40" s="171"/>
      <c r="D40" s="171"/>
      <c r="E40" s="171"/>
      <c r="F40" s="171"/>
      <c r="G40" s="172" t="s">
        <v>7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4"/>
      <c r="CA40" s="39" t="s">
        <v>11</v>
      </c>
    </row>
    <row r="41" spans="1:79" ht="12.75" customHeight="1" x14ac:dyDescent="0.2">
      <c r="A41" s="171">
        <v>1</v>
      </c>
      <c r="B41" s="171"/>
      <c r="C41" s="171"/>
      <c r="D41" s="171"/>
      <c r="E41" s="171"/>
      <c r="F41" s="171"/>
      <c r="G41" s="175" t="s">
        <v>241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7"/>
      <c r="CA41" s="39" t="s">
        <v>12</v>
      </c>
    </row>
    <row r="42" spans="1:79" ht="12.75" customHeight="1" x14ac:dyDescent="0.2">
      <c r="A42" s="171">
        <v>2</v>
      </c>
      <c r="B42" s="171"/>
      <c r="C42" s="171"/>
      <c r="D42" s="171"/>
      <c r="E42" s="171"/>
      <c r="F42" s="171"/>
      <c r="G42" s="175" t="s">
        <v>242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7"/>
    </row>
    <row r="43" spans="1:79" x14ac:dyDescent="0.2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</row>
    <row r="44" spans="1:79" ht="15.75" customHeight="1" x14ac:dyDescent="0.2">
      <c r="A44" s="162" t="s">
        <v>40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79" ht="15" customHeight="1" x14ac:dyDescent="0.2">
      <c r="A45" s="178" t="s">
        <v>125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66"/>
      <c r="BB45" s="66"/>
      <c r="BC45" s="66"/>
      <c r="BD45" s="66"/>
      <c r="BE45" s="66"/>
      <c r="BF45" s="66"/>
      <c r="BG45" s="66"/>
      <c r="BH45" s="66"/>
      <c r="BI45" s="67"/>
      <c r="BJ45" s="67"/>
      <c r="BK45" s="67"/>
      <c r="BL45" s="67"/>
    </row>
    <row r="46" spans="1:79" ht="15.95" customHeight="1" x14ac:dyDescent="0.2">
      <c r="A46" s="167" t="s">
        <v>27</v>
      </c>
      <c r="B46" s="167"/>
      <c r="C46" s="167"/>
      <c r="D46" s="179" t="s">
        <v>25</v>
      </c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1"/>
      <c r="AC46" s="167" t="s">
        <v>28</v>
      </c>
      <c r="AD46" s="167"/>
      <c r="AE46" s="167"/>
      <c r="AF46" s="167"/>
      <c r="AG46" s="167"/>
      <c r="AH46" s="167"/>
      <c r="AI46" s="167"/>
      <c r="AJ46" s="167"/>
      <c r="AK46" s="167" t="s">
        <v>29</v>
      </c>
      <c r="AL46" s="167"/>
      <c r="AM46" s="167"/>
      <c r="AN46" s="167"/>
      <c r="AO46" s="167"/>
      <c r="AP46" s="167"/>
      <c r="AQ46" s="167"/>
      <c r="AR46" s="167"/>
      <c r="AS46" s="167" t="s">
        <v>26</v>
      </c>
      <c r="AT46" s="167"/>
      <c r="AU46" s="167"/>
      <c r="AV46" s="167"/>
      <c r="AW46" s="167"/>
      <c r="AX46" s="167"/>
      <c r="AY46" s="167"/>
      <c r="AZ46" s="167"/>
      <c r="BA46" s="68"/>
      <c r="BB46" s="68"/>
      <c r="BC46" s="68"/>
      <c r="BD46" s="68"/>
      <c r="BE46" s="68"/>
      <c r="BF46" s="68"/>
      <c r="BG46" s="68"/>
      <c r="BH46" s="68"/>
    </row>
    <row r="47" spans="1:79" ht="15.75" customHeight="1" x14ac:dyDescent="0.2">
      <c r="A47" s="167"/>
      <c r="B47" s="167"/>
      <c r="C47" s="167"/>
      <c r="D47" s="182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4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68"/>
      <c r="BB47" s="68"/>
      <c r="BC47" s="68"/>
      <c r="BD47" s="68"/>
      <c r="BE47" s="68"/>
      <c r="BF47" s="68"/>
      <c r="BG47" s="68"/>
      <c r="BH47" s="68"/>
    </row>
    <row r="48" spans="1:79" ht="15.75" x14ac:dyDescent="0.2">
      <c r="A48" s="167">
        <v>1</v>
      </c>
      <c r="B48" s="167"/>
      <c r="C48" s="167"/>
      <c r="D48" s="185">
        <v>2</v>
      </c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7"/>
      <c r="AC48" s="167">
        <v>3</v>
      </c>
      <c r="AD48" s="167"/>
      <c r="AE48" s="167"/>
      <c r="AF48" s="167"/>
      <c r="AG48" s="167"/>
      <c r="AH48" s="167"/>
      <c r="AI48" s="167"/>
      <c r="AJ48" s="167"/>
      <c r="AK48" s="167">
        <v>4</v>
      </c>
      <c r="AL48" s="167"/>
      <c r="AM48" s="167"/>
      <c r="AN48" s="167"/>
      <c r="AO48" s="167"/>
      <c r="AP48" s="167"/>
      <c r="AQ48" s="167"/>
      <c r="AR48" s="167"/>
      <c r="AS48" s="167">
        <v>5</v>
      </c>
      <c r="AT48" s="167"/>
      <c r="AU48" s="167"/>
      <c r="AV48" s="167"/>
      <c r="AW48" s="167"/>
      <c r="AX48" s="167"/>
      <c r="AY48" s="167"/>
      <c r="AZ48" s="167"/>
      <c r="BA48" s="68"/>
      <c r="BB48" s="68"/>
      <c r="BC48" s="68"/>
      <c r="BD48" s="68"/>
      <c r="BE48" s="68"/>
      <c r="BF48" s="68"/>
      <c r="BG48" s="68"/>
      <c r="BH48" s="68"/>
    </row>
    <row r="49" spans="1:79" s="71" customFormat="1" ht="12.75" hidden="1" customHeight="1" x14ac:dyDescent="0.2">
      <c r="A49" s="171" t="s">
        <v>6</v>
      </c>
      <c r="B49" s="171"/>
      <c r="C49" s="171"/>
      <c r="D49" s="188" t="s">
        <v>7</v>
      </c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90"/>
      <c r="AC49" s="191" t="s">
        <v>8</v>
      </c>
      <c r="AD49" s="191"/>
      <c r="AE49" s="191"/>
      <c r="AF49" s="191"/>
      <c r="AG49" s="191"/>
      <c r="AH49" s="191"/>
      <c r="AI49" s="191"/>
      <c r="AJ49" s="191"/>
      <c r="AK49" s="191" t="s">
        <v>9</v>
      </c>
      <c r="AL49" s="191"/>
      <c r="AM49" s="191"/>
      <c r="AN49" s="191"/>
      <c r="AO49" s="191"/>
      <c r="AP49" s="191"/>
      <c r="AQ49" s="191"/>
      <c r="AR49" s="191"/>
      <c r="AS49" s="192" t="s">
        <v>10</v>
      </c>
      <c r="AT49" s="191"/>
      <c r="AU49" s="191"/>
      <c r="AV49" s="191"/>
      <c r="AW49" s="191"/>
      <c r="AX49" s="191"/>
      <c r="AY49" s="191"/>
      <c r="AZ49" s="191"/>
      <c r="BA49" s="69"/>
      <c r="BB49" s="70"/>
      <c r="BC49" s="70"/>
      <c r="BD49" s="70"/>
      <c r="BE49" s="70"/>
      <c r="BF49" s="70"/>
      <c r="BG49" s="70"/>
      <c r="BH49" s="70"/>
      <c r="CA49" s="71" t="s">
        <v>13</v>
      </c>
    </row>
    <row r="50" spans="1:79" ht="25.5" customHeight="1" x14ac:dyDescent="0.2">
      <c r="A50" s="171">
        <v>1</v>
      </c>
      <c r="B50" s="171"/>
      <c r="C50" s="171"/>
      <c r="D50" s="175" t="s">
        <v>243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7"/>
      <c r="AC50" s="143">
        <v>400120</v>
      </c>
      <c r="AD50" s="143"/>
      <c r="AE50" s="143"/>
      <c r="AF50" s="143"/>
      <c r="AG50" s="143"/>
      <c r="AH50" s="143"/>
      <c r="AI50" s="143"/>
      <c r="AJ50" s="143"/>
      <c r="AK50" s="143">
        <v>0</v>
      </c>
      <c r="AL50" s="143"/>
      <c r="AM50" s="143"/>
      <c r="AN50" s="143"/>
      <c r="AO50" s="143"/>
      <c r="AP50" s="143"/>
      <c r="AQ50" s="143"/>
      <c r="AR50" s="143"/>
      <c r="AS50" s="143">
        <f>AC50+AK50</f>
        <v>400120</v>
      </c>
      <c r="AT50" s="143"/>
      <c r="AU50" s="143"/>
      <c r="AV50" s="143"/>
      <c r="AW50" s="143"/>
      <c r="AX50" s="143"/>
      <c r="AY50" s="143"/>
      <c r="AZ50" s="143"/>
      <c r="BA50" s="72"/>
      <c r="BB50" s="72"/>
      <c r="BC50" s="72"/>
      <c r="BD50" s="72"/>
      <c r="BE50" s="72"/>
      <c r="BF50" s="72"/>
      <c r="BG50" s="72"/>
      <c r="BH50" s="72"/>
      <c r="CA50" s="39" t="s">
        <v>14</v>
      </c>
    </row>
    <row r="51" spans="1:79" s="71" customFormat="1" x14ac:dyDescent="0.2">
      <c r="A51" s="193"/>
      <c r="B51" s="193"/>
      <c r="C51" s="193"/>
      <c r="D51" s="194" t="s">
        <v>84</v>
      </c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6"/>
      <c r="AC51" s="197">
        <v>880120</v>
      </c>
      <c r="AD51" s="197"/>
      <c r="AE51" s="197"/>
      <c r="AF51" s="197"/>
      <c r="AG51" s="197"/>
      <c r="AH51" s="197"/>
      <c r="AI51" s="197"/>
      <c r="AJ51" s="197"/>
      <c r="AK51" s="197">
        <v>0</v>
      </c>
      <c r="AL51" s="197"/>
      <c r="AM51" s="197"/>
      <c r="AN51" s="197"/>
      <c r="AO51" s="197"/>
      <c r="AP51" s="197"/>
      <c r="AQ51" s="197"/>
      <c r="AR51" s="197"/>
      <c r="AS51" s="197">
        <f>AC51+AK51</f>
        <v>880120</v>
      </c>
      <c r="AT51" s="197"/>
      <c r="AU51" s="197"/>
      <c r="AV51" s="197"/>
      <c r="AW51" s="197"/>
      <c r="AX51" s="197"/>
      <c r="AY51" s="197"/>
      <c r="AZ51" s="197"/>
      <c r="BA51" s="73"/>
      <c r="BB51" s="73"/>
      <c r="BC51" s="73"/>
      <c r="BD51" s="73"/>
      <c r="BE51" s="73"/>
      <c r="BF51" s="73"/>
      <c r="BG51" s="73"/>
      <c r="BH51" s="73"/>
    </row>
    <row r="53" spans="1:79" ht="15.75" customHeight="1" x14ac:dyDescent="0.2">
      <c r="A53" s="145" t="s">
        <v>41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</row>
    <row r="54" spans="1:79" ht="15" customHeight="1" x14ac:dyDescent="0.2">
      <c r="A54" s="178" t="s">
        <v>125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</row>
    <row r="55" spans="1:79" ht="15.95" customHeight="1" x14ac:dyDescent="0.2">
      <c r="A55" s="167" t="s">
        <v>27</v>
      </c>
      <c r="B55" s="167"/>
      <c r="C55" s="167"/>
      <c r="D55" s="179" t="s">
        <v>33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1"/>
      <c r="AB55" s="167" t="s">
        <v>28</v>
      </c>
      <c r="AC55" s="167"/>
      <c r="AD55" s="167"/>
      <c r="AE55" s="167"/>
      <c r="AF55" s="167"/>
      <c r="AG55" s="167"/>
      <c r="AH55" s="167"/>
      <c r="AI55" s="167"/>
      <c r="AJ55" s="167" t="s">
        <v>29</v>
      </c>
      <c r="AK55" s="167"/>
      <c r="AL55" s="167"/>
      <c r="AM55" s="167"/>
      <c r="AN55" s="167"/>
      <c r="AO55" s="167"/>
      <c r="AP55" s="167"/>
      <c r="AQ55" s="167"/>
      <c r="AR55" s="167" t="s">
        <v>26</v>
      </c>
      <c r="AS55" s="167"/>
      <c r="AT55" s="167"/>
      <c r="AU55" s="167"/>
      <c r="AV55" s="167"/>
      <c r="AW55" s="167"/>
      <c r="AX55" s="167"/>
      <c r="AY55" s="167"/>
    </row>
    <row r="56" spans="1:79" ht="6" customHeight="1" x14ac:dyDescent="0.2">
      <c r="A56" s="167"/>
      <c r="B56" s="167"/>
      <c r="C56" s="167"/>
      <c r="D56" s="182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4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</row>
    <row r="57" spans="1:79" ht="15.75" customHeight="1" x14ac:dyDescent="0.2">
      <c r="A57" s="167">
        <v>1</v>
      </c>
      <c r="B57" s="167"/>
      <c r="C57" s="167"/>
      <c r="D57" s="185">
        <v>2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7"/>
      <c r="AB57" s="167">
        <v>3</v>
      </c>
      <c r="AC57" s="167"/>
      <c r="AD57" s="167"/>
      <c r="AE57" s="167"/>
      <c r="AF57" s="167"/>
      <c r="AG57" s="167"/>
      <c r="AH57" s="167"/>
      <c r="AI57" s="167"/>
      <c r="AJ57" s="167">
        <v>4</v>
      </c>
      <c r="AK57" s="167"/>
      <c r="AL57" s="167"/>
      <c r="AM57" s="167"/>
      <c r="AN57" s="167"/>
      <c r="AO57" s="167"/>
      <c r="AP57" s="167"/>
      <c r="AQ57" s="167"/>
      <c r="AR57" s="167">
        <v>5</v>
      </c>
      <c r="AS57" s="167"/>
      <c r="AT57" s="167"/>
      <c r="AU57" s="167"/>
      <c r="AV57" s="167"/>
      <c r="AW57" s="167"/>
      <c r="AX57" s="167"/>
      <c r="AY57" s="167"/>
    </row>
    <row r="58" spans="1:79" ht="12.75" hidden="1" customHeight="1" x14ac:dyDescent="0.2">
      <c r="A58" s="171" t="s">
        <v>6</v>
      </c>
      <c r="B58" s="171"/>
      <c r="C58" s="171"/>
      <c r="D58" s="172" t="s">
        <v>7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4"/>
      <c r="AB58" s="191" t="s">
        <v>8</v>
      </c>
      <c r="AC58" s="191"/>
      <c r="AD58" s="191"/>
      <c r="AE58" s="191"/>
      <c r="AF58" s="191"/>
      <c r="AG58" s="191"/>
      <c r="AH58" s="191"/>
      <c r="AI58" s="191"/>
      <c r="AJ58" s="191" t="s">
        <v>9</v>
      </c>
      <c r="AK58" s="191"/>
      <c r="AL58" s="191"/>
      <c r="AM58" s="191"/>
      <c r="AN58" s="191"/>
      <c r="AO58" s="191"/>
      <c r="AP58" s="191"/>
      <c r="AQ58" s="191"/>
      <c r="AR58" s="191" t="s">
        <v>10</v>
      </c>
      <c r="AS58" s="191"/>
      <c r="AT58" s="191"/>
      <c r="AU58" s="191"/>
      <c r="AV58" s="191"/>
      <c r="AW58" s="191"/>
      <c r="AX58" s="191"/>
      <c r="AY58" s="191"/>
      <c r="CA58" s="39" t="s">
        <v>15</v>
      </c>
    </row>
    <row r="59" spans="1:79" ht="25.5" customHeight="1" x14ac:dyDescent="0.2">
      <c r="A59" s="171">
        <v>1</v>
      </c>
      <c r="B59" s="171"/>
      <c r="C59" s="171"/>
      <c r="D59" s="175" t="s">
        <v>142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7"/>
      <c r="AB59" s="143">
        <v>400120</v>
      </c>
      <c r="AC59" s="143"/>
      <c r="AD59" s="143"/>
      <c r="AE59" s="143"/>
      <c r="AF59" s="143"/>
      <c r="AG59" s="143"/>
      <c r="AH59" s="143"/>
      <c r="AI59" s="143"/>
      <c r="AJ59" s="143">
        <v>0</v>
      </c>
      <c r="AK59" s="143"/>
      <c r="AL59" s="143"/>
      <c r="AM59" s="143"/>
      <c r="AN59" s="143"/>
      <c r="AO59" s="143"/>
      <c r="AP59" s="143"/>
      <c r="AQ59" s="143"/>
      <c r="AR59" s="143">
        <f>AB59+AJ59</f>
        <v>400120</v>
      </c>
      <c r="AS59" s="143"/>
      <c r="AT59" s="143"/>
      <c r="AU59" s="143"/>
      <c r="AV59" s="143"/>
      <c r="AW59" s="143"/>
      <c r="AX59" s="143"/>
      <c r="AY59" s="143"/>
      <c r="CA59" s="39" t="s">
        <v>16</v>
      </c>
    </row>
    <row r="60" spans="1:79" s="71" customFormat="1" ht="12.75" customHeight="1" x14ac:dyDescent="0.2">
      <c r="A60" s="193"/>
      <c r="B60" s="193"/>
      <c r="C60" s="193"/>
      <c r="D60" s="194" t="s">
        <v>26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6"/>
      <c r="AB60" s="197">
        <v>800120</v>
      </c>
      <c r="AC60" s="197"/>
      <c r="AD60" s="197"/>
      <c r="AE60" s="197"/>
      <c r="AF60" s="197"/>
      <c r="AG60" s="197"/>
      <c r="AH60" s="197"/>
      <c r="AI60" s="197"/>
      <c r="AJ60" s="197">
        <v>0</v>
      </c>
      <c r="AK60" s="197"/>
      <c r="AL60" s="197"/>
      <c r="AM60" s="197"/>
      <c r="AN60" s="197"/>
      <c r="AO60" s="197"/>
      <c r="AP60" s="197"/>
      <c r="AQ60" s="197"/>
      <c r="AR60" s="197">
        <f>AB60+AJ60</f>
        <v>800120</v>
      </c>
      <c r="AS60" s="197"/>
      <c r="AT60" s="197"/>
      <c r="AU60" s="197"/>
      <c r="AV60" s="197"/>
      <c r="AW60" s="197"/>
      <c r="AX60" s="197"/>
      <c r="AY60" s="197"/>
    </row>
    <row r="62" spans="1:79" ht="15.75" customHeight="1" x14ac:dyDescent="0.2">
      <c r="A62" s="162" t="s">
        <v>42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</row>
    <row r="63" spans="1:79" ht="30" customHeight="1" x14ac:dyDescent="0.2">
      <c r="A63" s="167" t="s">
        <v>27</v>
      </c>
      <c r="B63" s="167"/>
      <c r="C63" s="167"/>
      <c r="D63" s="167"/>
      <c r="E63" s="167"/>
      <c r="F63" s="167"/>
      <c r="G63" s="185" t="s">
        <v>43</v>
      </c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7"/>
      <c r="Z63" s="167" t="s">
        <v>2</v>
      </c>
      <c r="AA63" s="167"/>
      <c r="AB63" s="167"/>
      <c r="AC63" s="167"/>
      <c r="AD63" s="167"/>
      <c r="AE63" s="167" t="s">
        <v>1</v>
      </c>
      <c r="AF63" s="167"/>
      <c r="AG63" s="167"/>
      <c r="AH63" s="167"/>
      <c r="AI63" s="167"/>
      <c r="AJ63" s="167"/>
      <c r="AK63" s="167"/>
      <c r="AL63" s="167"/>
      <c r="AM63" s="167"/>
      <c r="AN63" s="167"/>
      <c r="AO63" s="185" t="s">
        <v>28</v>
      </c>
      <c r="AP63" s="186"/>
      <c r="AQ63" s="186"/>
      <c r="AR63" s="186"/>
      <c r="AS63" s="186"/>
      <c r="AT63" s="186"/>
      <c r="AU63" s="186"/>
      <c r="AV63" s="187"/>
      <c r="AW63" s="185" t="s">
        <v>29</v>
      </c>
      <c r="AX63" s="186"/>
      <c r="AY63" s="186"/>
      <c r="AZ63" s="186"/>
      <c r="BA63" s="186"/>
      <c r="BB63" s="186"/>
      <c r="BC63" s="186"/>
      <c r="BD63" s="187"/>
      <c r="BE63" s="185" t="s">
        <v>26</v>
      </c>
      <c r="BF63" s="186"/>
      <c r="BG63" s="186"/>
      <c r="BH63" s="186"/>
      <c r="BI63" s="186"/>
      <c r="BJ63" s="186"/>
      <c r="BK63" s="186"/>
      <c r="BL63" s="187"/>
    </row>
    <row r="64" spans="1:79" ht="15.75" customHeight="1" x14ac:dyDescent="0.2">
      <c r="A64" s="167">
        <v>1</v>
      </c>
      <c r="B64" s="167"/>
      <c r="C64" s="167"/>
      <c r="D64" s="167"/>
      <c r="E64" s="167"/>
      <c r="F64" s="167"/>
      <c r="G64" s="185">
        <v>2</v>
      </c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7"/>
      <c r="Z64" s="167">
        <v>3</v>
      </c>
      <c r="AA64" s="167"/>
      <c r="AB64" s="167"/>
      <c r="AC64" s="167"/>
      <c r="AD64" s="167"/>
      <c r="AE64" s="167">
        <v>4</v>
      </c>
      <c r="AF64" s="167"/>
      <c r="AG64" s="167"/>
      <c r="AH64" s="167"/>
      <c r="AI64" s="167"/>
      <c r="AJ64" s="167"/>
      <c r="AK64" s="167"/>
      <c r="AL64" s="167"/>
      <c r="AM64" s="167"/>
      <c r="AN64" s="167"/>
      <c r="AO64" s="167">
        <v>5</v>
      </c>
      <c r="AP64" s="167"/>
      <c r="AQ64" s="167"/>
      <c r="AR64" s="167"/>
      <c r="AS64" s="167"/>
      <c r="AT64" s="167"/>
      <c r="AU64" s="167"/>
      <c r="AV64" s="167"/>
      <c r="AW64" s="167">
        <v>6</v>
      </c>
      <c r="AX64" s="167"/>
      <c r="AY64" s="167"/>
      <c r="AZ64" s="167"/>
      <c r="BA64" s="167"/>
      <c r="BB64" s="167"/>
      <c r="BC64" s="167"/>
      <c r="BD64" s="167"/>
      <c r="BE64" s="167">
        <v>7</v>
      </c>
      <c r="BF64" s="167"/>
      <c r="BG64" s="167"/>
      <c r="BH64" s="167"/>
      <c r="BI64" s="167"/>
      <c r="BJ64" s="167"/>
      <c r="BK64" s="167"/>
      <c r="BL64" s="167"/>
    </row>
    <row r="65" spans="1:79" ht="12.75" hidden="1" customHeight="1" x14ac:dyDescent="0.2">
      <c r="A65" s="171" t="s">
        <v>32</v>
      </c>
      <c r="B65" s="171"/>
      <c r="C65" s="171"/>
      <c r="D65" s="171"/>
      <c r="E65" s="171"/>
      <c r="F65" s="171"/>
      <c r="G65" s="172" t="s">
        <v>7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4"/>
      <c r="Z65" s="171" t="s">
        <v>19</v>
      </c>
      <c r="AA65" s="171"/>
      <c r="AB65" s="171"/>
      <c r="AC65" s="171"/>
      <c r="AD65" s="171"/>
      <c r="AE65" s="203" t="s">
        <v>31</v>
      </c>
      <c r="AF65" s="203"/>
      <c r="AG65" s="203"/>
      <c r="AH65" s="203"/>
      <c r="AI65" s="203"/>
      <c r="AJ65" s="203"/>
      <c r="AK65" s="203"/>
      <c r="AL65" s="203"/>
      <c r="AM65" s="203"/>
      <c r="AN65" s="172"/>
      <c r="AO65" s="191" t="s">
        <v>8</v>
      </c>
      <c r="AP65" s="191"/>
      <c r="AQ65" s="191"/>
      <c r="AR65" s="191"/>
      <c r="AS65" s="191"/>
      <c r="AT65" s="191"/>
      <c r="AU65" s="191"/>
      <c r="AV65" s="191"/>
      <c r="AW65" s="191" t="s">
        <v>30</v>
      </c>
      <c r="AX65" s="191"/>
      <c r="AY65" s="191"/>
      <c r="AZ65" s="191"/>
      <c r="BA65" s="191"/>
      <c r="BB65" s="191"/>
      <c r="BC65" s="191"/>
      <c r="BD65" s="191"/>
      <c r="BE65" s="191" t="s">
        <v>86</v>
      </c>
      <c r="BF65" s="191"/>
      <c r="BG65" s="191"/>
      <c r="BH65" s="191"/>
      <c r="BI65" s="191"/>
      <c r="BJ65" s="191"/>
      <c r="BK65" s="191"/>
      <c r="BL65" s="191"/>
      <c r="CA65" s="39" t="s">
        <v>17</v>
      </c>
    </row>
    <row r="66" spans="1:79" s="71" customFormat="1" ht="12.75" customHeight="1" x14ac:dyDescent="0.2">
      <c r="A66" s="193">
        <v>0</v>
      </c>
      <c r="B66" s="193"/>
      <c r="C66" s="193"/>
      <c r="D66" s="193"/>
      <c r="E66" s="193"/>
      <c r="F66" s="193"/>
      <c r="G66" s="214" t="s">
        <v>97</v>
      </c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6"/>
      <c r="Z66" s="201"/>
      <c r="AA66" s="201"/>
      <c r="AB66" s="201"/>
      <c r="AC66" s="201"/>
      <c r="AD66" s="201"/>
      <c r="AE66" s="202"/>
      <c r="AF66" s="202"/>
      <c r="AG66" s="202"/>
      <c r="AH66" s="202"/>
      <c r="AI66" s="202"/>
      <c r="AJ66" s="202"/>
      <c r="AK66" s="202"/>
      <c r="AL66" s="202"/>
      <c r="AM66" s="202"/>
      <c r="AN66" s="198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CA66" s="71" t="s">
        <v>18</v>
      </c>
    </row>
    <row r="67" spans="1:79" ht="12.75" customHeight="1" x14ac:dyDescent="0.2">
      <c r="A67" s="171">
        <v>0</v>
      </c>
      <c r="B67" s="171"/>
      <c r="C67" s="171"/>
      <c r="D67" s="171"/>
      <c r="E67" s="171"/>
      <c r="F67" s="171"/>
      <c r="G67" s="217" t="s">
        <v>244</v>
      </c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9"/>
      <c r="Z67" s="192" t="s">
        <v>91</v>
      </c>
      <c r="AA67" s="192"/>
      <c r="AB67" s="192"/>
      <c r="AC67" s="192"/>
      <c r="AD67" s="192"/>
      <c r="AE67" s="220" t="s">
        <v>145</v>
      </c>
      <c r="AF67" s="220"/>
      <c r="AG67" s="220"/>
      <c r="AH67" s="220"/>
      <c r="AI67" s="220"/>
      <c r="AJ67" s="220"/>
      <c r="AK67" s="220"/>
      <c r="AL67" s="220"/>
      <c r="AM67" s="220"/>
      <c r="AN67" s="221"/>
      <c r="AO67" s="143">
        <v>10</v>
      </c>
      <c r="AP67" s="143"/>
      <c r="AQ67" s="143"/>
      <c r="AR67" s="143"/>
      <c r="AS67" s="143"/>
      <c r="AT67" s="143"/>
      <c r="AU67" s="143"/>
      <c r="AV67" s="143"/>
      <c r="AW67" s="143">
        <v>0</v>
      </c>
      <c r="AX67" s="143"/>
      <c r="AY67" s="143"/>
      <c r="AZ67" s="143"/>
      <c r="BA67" s="143"/>
      <c r="BB67" s="143"/>
      <c r="BC67" s="143"/>
      <c r="BD67" s="143"/>
      <c r="BE67" s="143">
        <f>AO67+AW67</f>
        <v>10</v>
      </c>
      <c r="BF67" s="143"/>
      <c r="BG67" s="143"/>
      <c r="BH67" s="143"/>
      <c r="BI67" s="143"/>
      <c r="BJ67" s="143"/>
      <c r="BK67" s="143"/>
      <c r="BL67" s="143"/>
    </row>
    <row r="68" spans="1:79" ht="12.75" customHeight="1" x14ac:dyDescent="0.2">
      <c r="A68" s="171">
        <v>0</v>
      </c>
      <c r="B68" s="171"/>
      <c r="C68" s="171"/>
      <c r="D68" s="171"/>
      <c r="E68" s="171"/>
      <c r="F68" s="171"/>
      <c r="G68" s="217" t="s">
        <v>245</v>
      </c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9"/>
      <c r="Z68" s="192" t="s">
        <v>88</v>
      </c>
      <c r="AA68" s="192"/>
      <c r="AB68" s="192"/>
      <c r="AC68" s="192"/>
      <c r="AD68" s="192"/>
      <c r="AE68" s="220" t="s">
        <v>145</v>
      </c>
      <c r="AF68" s="220"/>
      <c r="AG68" s="220"/>
      <c r="AH68" s="220"/>
      <c r="AI68" s="220"/>
      <c r="AJ68" s="220"/>
      <c r="AK68" s="220"/>
      <c r="AL68" s="220"/>
      <c r="AM68" s="220"/>
      <c r="AN68" s="221"/>
      <c r="AO68" s="143">
        <v>10</v>
      </c>
      <c r="AP68" s="143"/>
      <c r="AQ68" s="143"/>
      <c r="AR68" s="143"/>
      <c r="AS68" s="143"/>
      <c r="AT68" s="143"/>
      <c r="AU68" s="143"/>
      <c r="AV68" s="143"/>
      <c r="AW68" s="143">
        <v>0</v>
      </c>
      <c r="AX68" s="143"/>
      <c r="AY68" s="143"/>
      <c r="AZ68" s="143"/>
      <c r="BA68" s="143"/>
      <c r="BB68" s="143"/>
      <c r="BC68" s="143"/>
      <c r="BD68" s="143"/>
      <c r="BE68" s="143">
        <f t="shared" ref="BE68:BE69" si="0">AO68+AW68</f>
        <v>10</v>
      </c>
      <c r="BF68" s="143"/>
      <c r="BG68" s="143"/>
      <c r="BH68" s="143"/>
      <c r="BI68" s="143"/>
      <c r="BJ68" s="143"/>
      <c r="BK68" s="143"/>
      <c r="BL68" s="143"/>
    </row>
    <row r="69" spans="1:79" ht="12.75" customHeight="1" x14ac:dyDescent="0.2">
      <c r="A69" s="171">
        <v>0</v>
      </c>
      <c r="B69" s="171"/>
      <c r="C69" s="171"/>
      <c r="D69" s="171"/>
      <c r="E69" s="171"/>
      <c r="F69" s="171"/>
      <c r="G69" s="217" t="s">
        <v>246</v>
      </c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9"/>
      <c r="Z69" s="192" t="s">
        <v>91</v>
      </c>
      <c r="AA69" s="192"/>
      <c r="AB69" s="192"/>
      <c r="AC69" s="192"/>
      <c r="AD69" s="192"/>
      <c r="AE69" s="220" t="s">
        <v>145</v>
      </c>
      <c r="AF69" s="220"/>
      <c r="AG69" s="220"/>
      <c r="AH69" s="220"/>
      <c r="AI69" s="220"/>
      <c r="AJ69" s="220"/>
      <c r="AK69" s="220"/>
      <c r="AL69" s="220"/>
      <c r="AM69" s="220"/>
      <c r="AN69" s="221"/>
      <c r="AO69" s="143">
        <v>136</v>
      </c>
      <c r="AP69" s="143"/>
      <c r="AQ69" s="143"/>
      <c r="AR69" s="143"/>
      <c r="AS69" s="143"/>
      <c r="AT69" s="143"/>
      <c r="AU69" s="143"/>
      <c r="AV69" s="143"/>
      <c r="AW69" s="143">
        <v>0</v>
      </c>
      <c r="AX69" s="143"/>
      <c r="AY69" s="143"/>
      <c r="AZ69" s="143"/>
      <c r="BA69" s="143"/>
      <c r="BB69" s="143"/>
      <c r="BC69" s="143"/>
      <c r="BD69" s="143"/>
      <c r="BE69" s="143">
        <f t="shared" si="0"/>
        <v>136</v>
      </c>
      <c r="BF69" s="143"/>
      <c r="BG69" s="143"/>
      <c r="BH69" s="143"/>
      <c r="BI69" s="143"/>
      <c r="BJ69" s="143"/>
      <c r="BK69" s="143"/>
      <c r="BL69" s="143"/>
    </row>
    <row r="70" spans="1:79" s="71" customFormat="1" ht="12.75" customHeight="1" x14ac:dyDescent="0.2">
      <c r="A70" s="193">
        <v>0</v>
      </c>
      <c r="B70" s="193"/>
      <c r="C70" s="193"/>
      <c r="D70" s="193"/>
      <c r="E70" s="193"/>
      <c r="F70" s="193"/>
      <c r="G70" s="222" t="s">
        <v>101</v>
      </c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4"/>
      <c r="Z70" s="201"/>
      <c r="AA70" s="201"/>
      <c r="AB70" s="201"/>
      <c r="AC70" s="201"/>
      <c r="AD70" s="201"/>
      <c r="AE70" s="202"/>
      <c r="AF70" s="202"/>
      <c r="AG70" s="202"/>
      <c r="AH70" s="202"/>
      <c r="AI70" s="202"/>
      <c r="AJ70" s="202"/>
      <c r="AK70" s="202"/>
      <c r="AL70" s="202"/>
      <c r="AM70" s="202"/>
      <c r="AN70" s="198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7"/>
      <c r="BL70" s="197"/>
    </row>
    <row r="71" spans="1:79" ht="12.75" customHeight="1" x14ac:dyDescent="0.2">
      <c r="A71" s="171">
        <v>0</v>
      </c>
      <c r="B71" s="171"/>
      <c r="C71" s="171"/>
      <c r="D71" s="171"/>
      <c r="E71" s="171"/>
      <c r="F71" s="171"/>
      <c r="G71" s="217" t="s">
        <v>247</v>
      </c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9"/>
      <c r="Z71" s="192" t="s">
        <v>95</v>
      </c>
      <c r="AA71" s="192"/>
      <c r="AB71" s="192"/>
      <c r="AC71" s="192"/>
      <c r="AD71" s="192"/>
      <c r="AE71" s="220" t="s">
        <v>103</v>
      </c>
      <c r="AF71" s="220"/>
      <c r="AG71" s="220"/>
      <c r="AH71" s="220"/>
      <c r="AI71" s="220"/>
      <c r="AJ71" s="220"/>
      <c r="AK71" s="220"/>
      <c r="AL71" s="220"/>
      <c r="AM71" s="220"/>
      <c r="AN71" s="221"/>
      <c r="AO71" s="143">
        <v>22400</v>
      </c>
      <c r="AP71" s="143"/>
      <c r="AQ71" s="143"/>
      <c r="AR71" s="143"/>
      <c r="AS71" s="143"/>
      <c r="AT71" s="143"/>
      <c r="AU71" s="143"/>
      <c r="AV71" s="143"/>
      <c r="AW71" s="143">
        <v>0</v>
      </c>
      <c r="AX71" s="143"/>
      <c r="AY71" s="143"/>
      <c r="AZ71" s="143"/>
      <c r="BA71" s="143"/>
      <c r="BB71" s="143"/>
      <c r="BC71" s="143"/>
      <c r="BD71" s="143"/>
      <c r="BE71" s="143">
        <f>AO71</f>
        <v>22400</v>
      </c>
      <c r="BF71" s="143"/>
      <c r="BG71" s="143"/>
      <c r="BH71" s="143"/>
      <c r="BI71" s="143"/>
      <c r="BJ71" s="143"/>
      <c r="BK71" s="143"/>
      <c r="BL71" s="143"/>
    </row>
    <row r="72" spans="1:79" x14ac:dyDescent="0.2"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  <c r="BF72" s="225"/>
      <c r="BG72" s="225"/>
      <c r="BH72" s="225"/>
      <c r="BI72" s="225"/>
      <c r="BJ72" s="225"/>
      <c r="BK72" s="225"/>
      <c r="BL72" s="225"/>
    </row>
    <row r="74" spans="1:79" ht="16.5" customHeight="1" x14ac:dyDescent="0.2">
      <c r="A74" s="208" t="s">
        <v>119</v>
      </c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74"/>
      <c r="AO74" s="211" t="s">
        <v>121</v>
      </c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</row>
    <row r="75" spans="1:79" x14ac:dyDescent="0.2">
      <c r="W75" s="206" t="s">
        <v>5</v>
      </c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O75" s="206" t="s">
        <v>63</v>
      </c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</row>
    <row r="76" spans="1:79" ht="15.75" customHeight="1" x14ac:dyDescent="0.2">
      <c r="A76" s="213" t="s">
        <v>3</v>
      </c>
      <c r="B76" s="213"/>
      <c r="C76" s="213"/>
      <c r="D76" s="213"/>
      <c r="E76" s="213"/>
      <c r="F76" s="213"/>
    </row>
    <row r="77" spans="1:79" ht="13.15" customHeight="1" x14ac:dyDescent="0.2">
      <c r="A77" s="146" t="s">
        <v>118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</row>
    <row r="78" spans="1:79" x14ac:dyDescent="0.2">
      <c r="A78" s="207" t="s">
        <v>46</v>
      </c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</row>
    <row r="79" spans="1:79" ht="10.5" customHeight="1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t="15.75" customHeight="1" x14ac:dyDescent="0.2">
      <c r="A80" s="208" t="s">
        <v>120</v>
      </c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74"/>
      <c r="AO80" s="211" t="s">
        <v>122</v>
      </c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</row>
    <row r="81" spans="1:59" x14ac:dyDescent="0.2">
      <c r="W81" s="206" t="s">
        <v>5</v>
      </c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O81" s="206" t="s">
        <v>63</v>
      </c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</row>
    <row r="82" spans="1:59" x14ac:dyDescent="0.2">
      <c r="A82" s="204">
        <v>45202</v>
      </c>
      <c r="B82" s="205"/>
      <c r="C82" s="205"/>
      <c r="D82" s="205"/>
      <c r="E82" s="205"/>
      <c r="F82" s="205"/>
      <c r="G82" s="205"/>
      <c r="H82" s="205"/>
    </row>
    <row r="83" spans="1:59" x14ac:dyDescent="0.2">
      <c r="A83" s="206" t="s">
        <v>44</v>
      </c>
      <c r="B83" s="206"/>
      <c r="C83" s="206"/>
      <c r="D83" s="206"/>
      <c r="E83" s="206"/>
      <c r="F83" s="206"/>
      <c r="G83" s="206"/>
      <c r="H83" s="206"/>
      <c r="I83" s="75"/>
      <c r="J83" s="75"/>
      <c r="K83" s="75"/>
      <c r="L83" s="75"/>
      <c r="M83" s="75"/>
      <c r="N83" s="75"/>
      <c r="O83" s="75"/>
      <c r="P83" s="75"/>
      <c r="Q83" s="75"/>
    </row>
    <row r="84" spans="1:59" x14ac:dyDescent="0.2">
      <c r="A84" s="76" t="s">
        <v>45</v>
      </c>
    </row>
  </sheetData>
  <mergeCells count="197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2:H82"/>
    <mergeCell ref="A83:H83"/>
    <mergeCell ref="A42:F42"/>
    <mergeCell ref="G42:BL42"/>
    <mergeCell ref="A51:C51"/>
    <mergeCell ref="D51:AB51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7:BL67"/>
    <mergeCell ref="A68:F68"/>
    <mergeCell ref="G68:Y68"/>
    <mergeCell ref="Z68:AD68"/>
    <mergeCell ref="AE68:AN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КПК0610160</vt:lpstr>
      <vt:lpstr>КПК0611010</vt:lpstr>
      <vt:lpstr>КПК0611021</vt:lpstr>
      <vt:lpstr>КПК0611031</vt:lpstr>
      <vt:lpstr>КПК0611080</vt:lpstr>
      <vt:lpstr>КПК0613140</vt:lpstr>
      <vt:lpstr>КПК0610160!Область_друку</vt:lpstr>
      <vt:lpstr>КПК0611010!Область_друку</vt:lpstr>
      <vt:lpstr>КПК0611021!Область_друку</vt:lpstr>
      <vt:lpstr>КПК0611031!Область_друку</vt:lpstr>
      <vt:lpstr>КПК0611080!Область_друку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2023-10-03T07:06:14Z</cp:lastPrinted>
  <dcterms:created xsi:type="dcterms:W3CDTF">2016-08-15T09:54:21Z</dcterms:created>
  <dcterms:modified xsi:type="dcterms:W3CDTF">2023-10-10T08:51:24Z</dcterms:modified>
</cp:coreProperties>
</file>