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D:\робочий стіл\4 паспорта БП\паспорта 2024\"/>
    </mc:Choice>
  </mc:AlternateContent>
  <xr:revisionPtr revIDLastSave="0" documentId="13_ncr:1_{68B194CC-E49F-4ED1-90FB-67C718185F29}" xr6:coauthVersionLast="45" xr6:coauthVersionMax="45" xr10:uidLastSave="{00000000-0000-0000-0000-000000000000}"/>
  <bookViews>
    <workbookView xWindow="-120" yWindow="-120" windowWidth="29040" windowHeight="15720" tabRatio="581" activeTab="8" xr2:uid="{00000000-000D-0000-FFFF-FFFF00000000}"/>
  </bookViews>
  <sheets>
    <sheet name="КПК0611010" sheetId="4" r:id="rId1"/>
    <sheet name="КПК0610160" sheetId="12" r:id="rId2"/>
    <sheet name="КПК0611021" sheetId="5" r:id="rId3"/>
    <sheet name="КПК0613131" sheetId="13" r:id="rId4"/>
    <sheet name="КПК0614082" sheetId="14" r:id="rId5"/>
    <sheet name="КПК0615062" sheetId="15" r:id="rId6"/>
    <sheet name="КПК0611080" sheetId="18" r:id="rId7"/>
    <sheet name="КПК0613140" sheetId="16" r:id="rId8"/>
    <sheet name="КПК0611403" sheetId="11" r:id="rId9"/>
  </sheets>
  <definedNames>
    <definedName name="_xlnm.Print_Area" localSheetId="0">КПК0611010!$A$1:$BL$116</definedName>
    <definedName name="_xlnm.Print_Area" localSheetId="2">КПК0611021!$A$1:$BL$129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K62" i="18" l="1"/>
  <c r="BE92" i="18"/>
  <c r="AO92" i="18"/>
  <c r="BE91" i="18"/>
  <c r="BE89" i="18"/>
  <c r="BE88" i="18"/>
  <c r="BE87" i="18"/>
  <c r="BE86" i="18"/>
  <c r="BE85" i="18"/>
  <c r="AO84" i="18"/>
  <c r="BE84" i="18" s="1"/>
  <c r="AR71" i="18"/>
  <c r="AC63" i="18"/>
  <c r="AO90" i="18" s="1"/>
  <c r="BE90" i="18" s="1"/>
  <c r="AS62" i="18"/>
  <c r="AS61" i="18"/>
  <c r="AS60" i="18"/>
  <c r="AS59" i="18"/>
  <c r="AS58" i="18"/>
  <c r="AS57" i="18"/>
  <c r="AS56" i="18"/>
  <c r="AS55" i="18"/>
  <c r="AS22" i="18"/>
  <c r="AS63" i="18" l="1"/>
  <c r="U22" i="18"/>
  <c r="AK63" i="18"/>
  <c r="AW90" i="18" s="1"/>
  <c r="I23" i="18"/>
  <c r="AK62" i="4" l="1"/>
  <c r="AK63" i="5" l="1"/>
  <c r="AC63" i="5" l="1"/>
  <c r="AC50" i="11"/>
  <c r="BE70" i="16"/>
  <c r="BE71" i="16"/>
  <c r="BE72" i="16"/>
  <c r="BE73" i="16"/>
  <c r="BE69" i="16"/>
  <c r="AB62" i="16"/>
  <c r="AC50" i="16"/>
  <c r="AS22" i="15"/>
  <c r="U22" i="15"/>
  <c r="BE73" i="15"/>
  <c r="BE74" i="15"/>
  <c r="BE75" i="15"/>
  <c r="BE72" i="15"/>
  <c r="AO72" i="15"/>
  <c r="AJ65" i="15"/>
  <c r="AR65" i="15"/>
  <c r="AB65" i="15"/>
  <c r="AB64" i="15"/>
  <c r="AK56" i="15"/>
  <c r="AS56" i="15"/>
  <c r="AC56" i="15"/>
  <c r="AC55" i="15"/>
  <c r="AC54" i="15"/>
  <c r="BE67" i="14"/>
  <c r="AO67" i="14"/>
  <c r="AR59" i="14"/>
  <c r="AS50" i="14"/>
  <c r="AJ60" i="14"/>
  <c r="AR60" i="14"/>
  <c r="AB60" i="14"/>
  <c r="AB59" i="14"/>
  <c r="AC50" i="14"/>
  <c r="AC51" i="14" s="1"/>
  <c r="AS22" i="14" s="1"/>
  <c r="U22" i="14" s="1"/>
  <c r="AK51" i="14"/>
  <c r="BE69" i="13"/>
  <c r="AR61" i="13"/>
  <c r="AJ62" i="13"/>
  <c r="AR62" i="13"/>
  <c r="AB62" i="13"/>
  <c r="AS52" i="13"/>
  <c r="AK53" i="13"/>
  <c r="AS53" i="13"/>
  <c r="AS22" i="13"/>
  <c r="U22" i="13"/>
  <c r="AC53" i="13"/>
  <c r="AJ62" i="16" l="1"/>
  <c r="AR62" i="16" s="1"/>
  <c r="AR61" i="16"/>
  <c r="AC54" i="16"/>
  <c r="AS22" i="16" s="1"/>
  <c r="U22" i="16" s="1"/>
  <c r="AS53" i="16"/>
  <c r="AS52" i="16"/>
  <c r="AS51" i="16"/>
  <c r="AS50" i="16"/>
  <c r="AS54" i="16" l="1"/>
  <c r="AC62" i="4" l="1"/>
  <c r="U22" i="12"/>
  <c r="I23" i="12"/>
  <c r="AS22" i="12"/>
  <c r="AS58" i="12"/>
  <c r="AK59" i="12"/>
  <c r="AS59" i="12"/>
  <c r="AC59" i="12"/>
  <c r="AW84" i="12"/>
  <c r="AO84" i="12"/>
  <c r="AO83" i="12"/>
  <c r="AO82" i="12"/>
  <c r="BE82" i="12" s="1"/>
  <c r="BE83" i="12"/>
  <c r="BE80" i="12"/>
  <c r="BE79" i="12"/>
  <c r="BE75" i="12"/>
  <c r="BE76" i="12"/>
  <c r="BE77" i="12"/>
  <c r="BE74" i="12"/>
  <c r="AK58" i="12"/>
  <c r="AR64" i="15"/>
  <c r="AS55" i="15"/>
  <c r="AS54" i="15"/>
  <c r="AS51" i="14"/>
  <c r="AR67" i="12"/>
  <c r="BE84" i="12" l="1"/>
  <c r="BE79" i="11"/>
  <c r="AO76" i="11"/>
  <c r="AO73" i="11"/>
  <c r="AO71" i="11"/>
  <c r="BE71" i="11"/>
  <c r="AO70" i="11"/>
  <c r="BE70" i="11"/>
  <c r="BE69" i="11"/>
  <c r="BE74" i="11" l="1"/>
  <c r="BE76" i="11"/>
  <c r="BE77" i="11"/>
  <c r="BE73" i="11"/>
  <c r="AC54" i="11" l="1"/>
  <c r="AS54" i="11" s="1"/>
  <c r="AJ62" i="11"/>
  <c r="AB62" i="11"/>
  <c r="AR61" i="11"/>
  <c r="AS53" i="11"/>
  <c r="AS52" i="11"/>
  <c r="AS51" i="11"/>
  <c r="AS50" i="11"/>
  <c r="AS22" i="11" l="1"/>
  <c r="U22" i="11" s="1"/>
  <c r="AR62" i="11"/>
  <c r="AO108" i="5" l="1"/>
  <c r="AO97" i="4"/>
  <c r="AW100" i="4" l="1"/>
  <c r="BE87" i="4"/>
  <c r="AW111" i="5"/>
  <c r="BE96" i="5"/>
  <c r="AO99" i="4" l="1"/>
  <c r="AO112" i="5" l="1"/>
  <c r="AO101" i="4"/>
  <c r="BE101" i="4" l="1"/>
  <c r="BE95" i="4"/>
  <c r="BE89" i="4"/>
  <c r="BE108" i="5" l="1"/>
  <c r="BE112" i="5"/>
  <c r="BE111" i="5"/>
  <c r="BE100" i="5"/>
  <c r="BE95" i="5" l="1"/>
  <c r="BE98" i="5"/>
  <c r="BE97" i="5"/>
  <c r="BE99" i="5"/>
  <c r="BE83" i="5"/>
  <c r="BE84" i="5"/>
  <c r="BE85" i="5"/>
  <c r="BE86" i="5"/>
  <c r="BE87" i="5"/>
  <c r="BE88" i="5"/>
  <c r="BE89" i="5"/>
  <c r="BE90" i="5"/>
  <c r="BE91" i="5"/>
  <c r="BE92" i="5"/>
  <c r="BE93" i="5"/>
  <c r="BE94" i="5"/>
  <c r="BE101" i="5"/>
  <c r="BE102" i="5"/>
  <c r="BE103" i="5"/>
  <c r="BE104" i="5"/>
  <c r="BE105" i="5"/>
  <c r="BE106" i="5"/>
  <c r="BE107" i="5"/>
  <c r="BE109" i="5"/>
  <c r="BE113" i="5"/>
  <c r="BE115" i="5"/>
  <c r="BE82" i="5"/>
  <c r="AJ75" i="5"/>
  <c r="AB75" i="5"/>
  <c r="AR74" i="5"/>
  <c r="AR73" i="5" l="1"/>
  <c r="AR72" i="5"/>
  <c r="AR71" i="5"/>
  <c r="AR75" i="5" l="1"/>
  <c r="AS60" i="5"/>
  <c r="AS59" i="5"/>
  <c r="AS58" i="5"/>
  <c r="AS56" i="5"/>
  <c r="AS54" i="5"/>
  <c r="AS52" i="5"/>
  <c r="AS53" i="5"/>
  <c r="AS55" i="5"/>
  <c r="AS57" i="5"/>
  <c r="AS61" i="5"/>
  <c r="AS62" i="5"/>
  <c r="AS63" i="5"/>
  <c r="AK64" i="5"/>
  <c r="I23" i="5" s="1"/>
  <c r="AC64" i="5"/>
  <c r="BE104" i="4"/>
  <c r="BE100" i="4"/>
  <c r="BE94" i="4"/>
  <c r="BE82" i="4"/>
  <c r="BE83" i="4"/>
  <c r="BE84" i="4"/>
  <c r="BE85" i="4"/>
  <c r="BE86" i="4"/>
  <c r="BE88" i="4"/>
  <c r="BE90" i="4"/>
  <c r="BE91" i="4"/>
  <c r="BE92" i="4"/>
  <c r="BE93" i="4"/>
  <c r="BE96" i="4"/>
  <c r="BE97" i="4"/>
  <c r="BE98" i="4"/>
  <c r="BE99" i="4"/>
  <c r="BE81" i="4"/>
  <c r="AS22" i="5" l="1"/>
  <c r="U22" i="5" s="1"/>
  <c r="AO110" i="5"/>
  <c r="BE110" i="5" s="1"/>
  <c r="AS64" i="5"/>
  <c r="AS53" i="4" l="1"/>
  <c r="AS54" i="4"/>
  <c r="AS55" i="4"/>
  <c r="AS56" i="4"/>
  <c r="AS57" i="4"/>
  <c r="AS58" i="4"/>
  <c r="AS59" i="4"/>
  <c r="AS60" i="4"/>
  <c r="AS61" i="4"/>
  <c r="AS62" i="4"/>
  <c r="AS52" i="4"/>
  <c r="AJ74" i="4" l="1"/>
  <c r="AB74" i="4"/>
  <c r="AR71" i="4"/>
  <c r="AR72" i="4"/>
  <c r="AR70" i="4"/>
  <c r="AR74" i="4" l="1"/>
  <c r="AK63" i="4"/>
  <c r="I23" i="4" s="1"/>
  <c r="AS63" i="4"/>
  <c r="AC63" i="4"/>
  <c r="AS22" i="4" s="1"/>
  <c r="U22" i="4" l="1"/>
</calcChain>
</file>

<file path=xl/sharedStrings.xml><?xml version="1.0" encoding="utf-8"?>
<sst xmlns="http://schemas.openxmlformats.org/spreadsheetml/2006/main" count="1445" uniqueCount="305">
  <si>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</si>
  <si>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</si>
  <si>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</si>
  <si>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</si>
  <si>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</si>
  <si>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</si>
  <si>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</si>
  <si>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</si>
  <si>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</si>
  <si>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</si>
  <si>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</si>
  <si>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</si>
  <si>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</si>
  <si>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</si>
  <si>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</si>
  <si>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</si>
  <si>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</si>
  <si>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</si>
  <si>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</si>
  <si>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</si>
  <si>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</si>
  <si>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</si>
  <si>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</si>
  <si>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</si>
  <si>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</si>
  <si>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</si>
  <si>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</si>
  <si>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</si>
  <si>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</si>
  <si>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</si>
  <si>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</si>
  <si>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</si>
  <si>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</si>
  <si>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</si>
  <si>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</si>
  <si>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</si>
  <si>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</si>
  <si>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</si>
  <si>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</si>
  <si>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</si>
  <si>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</si>
  <si>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</si>
  <si>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</si>
  <si>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</si>
  <si>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</si>
  <si>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</si>
  <si>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</si>
  <si>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</si>
  <si>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</si>
  <si>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</si>
  <si>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</si>
  <si>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</si>
  <si>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</si>
  <si>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</si>
  <si>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</si>
  <si>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</si>
  <si>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</si>
  <si>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</si>
  <si>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</si>
  <si>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</si>
  <si>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</si>
  <si>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</si>
  <si>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</si>
  <si>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</si>
  <si>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Погашення кредиторської заборгованості минулих років</t>
  </si>
  <si>
    <t>УСЬОГО</t>
  </si>
  <si>
    <t>затрат</t>
  </si>
  <si>
    <t>Z1</t>
  </si>
  <si>
    <t>од.</t>
  </si>
  <si>
    <t>Штатний розпис</t>
  </si>
  <si>
    <t>осіб</t>
  </si>
  <si>
    <t>продукту</t>
  </si>
  <si>
    <t>ефективності</t>
  </si>
  <si>
    <t>Розрахунково</t>
  </si>
  <si>
    <t>якості</t>
  </si>
  <si>
    <t>0600000</t>
  </si>
  <si>
    <t>Наказ</t>
  </si>
  <si>
    <t>Відділ освіти, культури, молоді та спорту Черкаської селищної ради Новомосковського район Дніпропетровської області</t>
  </si>
  <si>
    <t>Фінансовий відділ Черкаської селищної ради</t>
  </si>
  <si>
    <t>Начальник відділу</t>
  </si>
  <si>
    <t>Начальник фінансового відділу Черкаської селищної ради</t>
  </si>
  <si>
    <t>Олена КАЙРЮКШТІС</t>
  </si>
  <si>
    <t>44023645</t>
  </si>
  <si>
    <t>0457000000</t>
  </si>
  <si>
    <t>гривень</t>
  </si>
  <si>
    <t>бюджетної програми місцевого бюджету на 2024  рік</t>
  </si>
  <si>
    <t>0610000</t>
  </si>
  <si>
    <t>Надання дошкільної освіти</t>
  </si>
  <si>
    <t>Забезпечити створення належних умов для надання на належному рівні дошкільної освіти та виховання дітей</t>
  </si>
  <si>
    <t>Підвищення якості освітньої діяльності дошкільного закладу</t>
  </si>
  <si>
    <t>Забезпечення надання дошкільної освіти</t>
  </si>
  <si>
    <t>Кількість закладів дошкільної освіти</t>
  </si>
  <si>
    <t>Мережа</t>
  </si>
  <si>
    <t>Кількість груп</t>
  </si>
  <si>
    <t>Усього середньорічне число ставок/штатних одиниць</t>
  </si>
  <si>
    <t>у тому числі педагогічного персоналу</t>
  </si>
  <si>
    <t>Кількість дітей, що відвідують заклади дошкільної освіти</t>
  </si>
  <si>
    <t>у тому числі дівчаток</t>
  </si>
  <si>
    <t>у тому числі хлопчиків</t>
  </si>
  <si>
    <t>Середні витрати на 1 дитину</t>
  </si>
  <si>
    <t>грн.</t>
  </si>
  <si>
    <t>Витрати на дівчаток</t>
  </si>
  <si>
    <t>Витрати на хлопчиків</t>
  </si>
  <si>
    <t>Кількість днів відвідування</t>
  </si>
  <si>
    <t>днів</t>
  </si>
  <si>
    <t>0611010</t>
  </si>
  <si>
    <t>1010</t>
  </si>
  <si>
    <t>0910</t>
  </si>
  <si>
    <t>Надання загальної середньої освіти загальноосвітніми навчальними закладами (у тому числі школою-дитячим садком, інтернатом при школі), спеціалізованими школами, ліцеями, гімназіями, колегіумами</t>
  </si>
  <si>
    <t>Забезпечити надання відповідних послуг денними закладами загальної середньої освіти</t>
  </si>
  <si>
    <t>Видатки на відрядження</t>
  </si>
  <si>
    <t>Заробітна плата</t>
  </si>
  <si>
    <t>Капітальний ремонт інших об"єктів</t>
  </si>
  <si>
    <t>Медикаменти та перев"язувальні матеріали</t>
  </si>
  <si>
    <t>Нарахування на оплату праці</t>
  </si>
  <si>
    <t>Окремі заходи по реалізації державних (регіональних) програм, не віднесені до заходів розвитку</t>
  </si>
  <si>
    <t>Оплата комунальних послуг та енергоносіїв</t>
  </si>
  <si>
    <t>Оплата послуг (крім комунальних)</t>
  </si>
  <si>
    <t>Предмети, матеріали, обладнання та інвентар</t>
  </si>
  <si>
    <t>Придбання обладнання і предметів довгострокового користування</t>
  </si>
  <si>
    <t>Продукти харчування</t>
  </si>
  <si>
    <t>Кількість закладів</t>
  </si>
  <si>
    <t>Кількість класів</t>
  </si>
  <si>
    <t>Усього середньорічне число ставок/шатних одиниць</t>
  </si>
  <si>
    <t>у тому числі спеціалістів</t>
  </si>
  <si>
    <t>у тому числі робітників</t>
  </si>
  <si>
    <t>Витрати на заробітну плати педагогічних працівників</t>
  </si>
  <si>
    <t>Витрати на заробітну плату спеціалістів і робітників</t>
  </si>
  <si>
    <t>звітні данні</t>
  </si>
  <si>
    <t>Погашення кредиторської заборгованості по витратам на проведення капітального ремонту Гвардійської ЗОШ</t>
  </si>
  <si>
    <t>Рорахунок до кошторису</t>
  </si>
  <si>
    <t>Погашення кредиторської заборгованості по витратам"Капітальний ремонт коридорів будівлі Гвардійського ліцею Черкаської селищної ради Новомосковського району Дніпропетровської області за адресою: вул. Ювілейна, 12, смт Гвардійське Нов.р-ну Дн.обл.-1черга</t>
  </si>
  <si>
    <t>Погашення кредиторської заборгованості по витратам"Капітальний ремонт коридорів будівлі Гвардійського ліцею Черкаської селищної ради Новомосковського району Дніпропетровської області за адресою: вул. Ювілейна, 12, смт Гвардійське Нов.р-ну Дн.обл.-2черга</t>
  </si>
  <si>
    <t>Кількість учнів</t>
  </si>
  <si>
    <t>Кількість закладів освіти, в яких буде проведено капітальні ремонти</t>
  </si>
  <si>
    <t>Кількість закладів освіти, в яких буде проведено поточні ремонти</t>
  </si>
  <si>
    <t>Витрати на дівчат</t>
  </si>
  <si>
    <t>Відсоток погашення кредиторської заборгованості</t>
  </si>
  <si>
    <t>Рівень готовності об"єктів</t>
  </si>
  <si>
    <t>Забезпечння надання послуг з повної загальної середньої освіти в денних закладах загальної середньої освіти</t>
  </si>
  <si>
    <t>0611021</t>
  </si>
  <si>
    <t>Надання загальної середньої освіти закладами загальної середньої освіти за рахунок коштів місцевого бюджету</t>
  </si>
  <si>
    <t>1021</t>
  </si>
  <si>
    <t>0921</t>
  </si>
  <si>
    <t>Забезпечення проведення капітального ремонту закладів освіти</t>
  </si>
  <si>
    <t>Комплексна програма розвитку освітньої галузі Черкаської селищної територіальної громади на 2022-2024 роки</t>
  </si>
  <si>
    <t>Програма захисту населення і території надзвичайних ситуацій техногенного та природного характеру, забезпечення пожежної безпеки на території Черкаської селищної ради на 2021-2025 роки</t>
  </si>
  <si>
    <t>Програми реалізації в Черкаській селищній територіальній громаді Стратегії реформування системи шкільного харчування на 2024 - 2027 роки</t>
  </si>
  <si>
    <t>Програма соціально-економічного розвитку Черкаської селищної територіальної громади на 2024 рік</t>
  </si>
  <si>
    <t>Розрахунки до кошторису</t>
  </si>
  <si>
    <t>Витрати на капітальний ремонт частини приміщень будівлі  Комунальний заклад "Гвардійський заклад дошкільної освіти "Лісова казка" Черкаської селищної ради" Дніпропетровської області, Новомосковського району, смт.Гвардійське вул.Ювілейна,13 з виконанням авторського та технічного нагляду</t>
  </si>
  <si>
    <t>Витрати на капітальний ремонт внутрішніх мереж опалення  підвального приміщення   Комунального закладу "Гвардійський заклад дошкільної освіти"Лісова казка"Черкаської селищної ради" за адресою : Дніпропетровська область, Новомосковський район, смт Гвардійське, вул.Ювілейна,буд. 13 з виконанням технічного нагляду</t>
  </si>
  <si>
    <t>Витрати на капітальний ремонт корпусу №2 КЗ ДНЗ Червона калина з коригуванням проєкту</t>
  </si>
  <si>
    <t>Кількість закладів, в яких проводиться капітальний ремонт</t>
  </si>
  <si>
    <t>Середньомісячний розмір витрат на проведення капітальних ремонтів</t>
  </si>
  <si>
    <t>Рівень готовності об"єкта</t>
  </si>
  <si>
    <t>%</t>
  </si>
  <si>
    <t xml:space="preserve">Кредиторська заборгованість минулих років, в тому числі </t>
  </si>
  <si>
    <t>Капітальний ремонт піддашку центрального входу в будівлю Гвардійського ліцею Черкаської селищної ради Новомосковського району Дніпропетровської області за адресою: 51270, Дніпропетровська область, Новомосковський район, смт Гвардійське, вул.Ювілейна, будинок 12»;</t>
  </si>
  <si>
    <t>Коригуваняя проєктно-кошторисної докуметації та проведення експертної оцінки по об’єкту: "Капітальний ремонт приміщень санвузлів Черкаського ліцею Черкаської селищної ради Новомосковського району Дніпропетровської області за адресою: 51272, Дніпропетровська область,</t>
  </si>
  <si>
    <t xml:space="preserve">Капітальний ремонт приміщень санвузлів Черкаського ліцею Черкаської селищної ради Новомосковського району Дніпропетровської області за адресою: 51272, Дніпропетровська область, Новомосковський район, смт Черкаське, вул. Лісна, буд. 2. </t>
  </si>
  <si>
    <t>Капітальний ремонт частини приміщень Гвардійського ліцею Черкаської селищної ради Новомосковського району Дніпропетровської області за адресою: вул. Ювілейна, 12, смт Гвардійське Новомосковського району Дніпропетровської області"</t>
  </si>
  <si>
    <t>Витрати на проведення поточних ремонтів</t>
  </si>
  <si>
    <t>Середньомісячний розмір витрат на проведення поточних ремонтів</t>
  </si>
  <si>
    <t>Середні витрати на 1 учня</t>
  </si>
  <si>
    <t>Забезпечення проведення капітальних ремонтів закладів освіти</t>
  </si>
  <si>
    <t>Забезпечення проведення поточних ремонтів закладів освіти</t>
  </si>
  <si>
    <t>Додаткові роботи по об’єкту: “Капітальний ремонт приміщень санвузлів Черкаського ліцею Черкаської селищної ради Новомосковського району Дніпропетровської області за адресою: 51272, Дніпропетровська область, Новомосковський район, смт Черкаське, вул. Лісна, буд. 2. Коригування.</t>
  </si>
  <si>
    <t xml:space="preserve">Капітальний ремонт з благоустрою території Гвардійського ліцею Черкаської селищної ради Новомосковського району Дніпропетровської області за адресою: вул. Ювілейна, 12, смт Гвардійське Новомосковського району Дніпропетровської області" </t>
  </si>
  <si>
    <t>Капітальний ремонт тіньових навісів на території Комунального закладу «Гвардійський заклад дошкільної освіти «Лісова казка» Черкаської селищної ради» за адресою: 51270, Дніпропетровська область, Новомосковський район, селище Гвардійське, вулиця Ювілейна, будинок 13</t>
  </si>
  <si>
    <t>Кошторис</t>
  </si>
  <si>
    <t>Інші виплати населенню</t>
  </si>
  <si>
    <t>середні витрати на харчування однієї дитини</t>
  </si>
  <si>
    <t>Ніна РЕВА</t>
  </si>
  <si>
    <t>Людмила БОРОВИХ</t>
  </si>
  <si>
    <t>0611403</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</si>
  <si>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</si>
  <si>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Реалізація державної політики у сфері забезпечення харчуванням учнів початкових класів закладів загальної середньої освіти</t>
  </si>
  <si>
    <t>Забезпечення харчуванням учнів початкових класів закладів загальної середньої освіти</t>
  </si>
  <si>
    <t>Організація та забезпечення  одноразовим гарячим харчуванням учнів початкових класів</t>
  </si>
  <si>
    <t>Заходи з організації та забезпечення  одноразовим гарячим харчуванням учнів початкових класів</t>
  </si>
  <si>
    <t>кількість дітей, які забезпечені одноразовим гарячим харчуванням</t>
  </si>
  <si>
    <t xml:space="preserve">Кількість закладів </t>
  </si>
  <si>
    <t>Кількість 1 - 4 класів</t>
  </si>
  <si>
    <t>Витрати на забезпечення харчуванням</t>
  </si>
  <si>
    <t>Кількість навчальних днів</t>
  </si>
  <si>
    <t>дн.</t>
  </si>
  <si>
    <t>середні витрати на 1 учня на один навчальний день</t>
  </si>
  <si>
    <t>Рівень забезпеченності одноразовим гарячим харчуванням</t>
  </si>
  <si>
    <t>0610160</t>
  </si>
  <si>
    <t>0160</t>
  </si>
  <si>
    <t>0111</t>
  </si>
  <si>
    <t>Керівництво і управління у відповідній сфері у містах (місті Києві), селищах, селах, територіальних громадах</t>
  </si>
  <si>
    <t>Реалізація пріоритетів державної політики та повноваження органів місцевого самоврядування у сферах освіти, фізичної культури, молоді та спорту</t>
  </si>
  <si>
    <t>Створення рівних та доступних умов для здобуття громадянами дошкільної, повної загальної середньої та позашкільно освіти</t>
  </si>
  <si>
    <t xml:space="preserve"> Забезпечення соціального захисту учасників навчально-виховного процесу, надання населенню якісних послуг в сфері освіти, фізичної культури і спорту</t>
  </si>
  <si>
    <t>Здійснення контролю за організацією матеріально-технічного та фінансового забезпечення дошкільних, загальносвітніх, позашкільних навчальних закладів та закадів фізкультурно-спортивної спрямованості</t>
  </si>
  <si>
    <t>Забезпечення популярізації фізичної культури та спорту, здорового способу життя, співпрацю з громадськими, відомчими, приватнии організаціями та закладами фізкультурно-спортивної спрямованості у вирішенні завдань популяризації здорового способу життя</t>
  </si>
  <si>
    <t>Створення передумов для заняття фізкультурою і спортом мешканців громади</t>
  </si>
  <si>
    <t>Створення умов для розвитку особистості і творчої самореалізації кожного громадянина через систему багатопрофільної, різнорівневої дошкільної, повної загальної середньої та позашкільної освіти, забезпечення доступної освіти для всіх, хто її потребує, забезпечення реалізації місцевої та державної політик з питань дітей, молоді та спорту, надання населенню якісних послуг в сфері фізичної культури шляхом виконання відповідних державних і місцевих програм, через мережу комунальних підприємств, установ і закладів для задоволення потреб Черкаської територіальної громади.</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</si>
  <si>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</si>
  <si>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</si>
  <si>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Забезпечення дотримання конституційних прав та свобод людини і громадянина, які закріплені в Конституції та законодавстві України та Статуті територіальної громади</t>
  </si>
  <si>
    <t>Забезпечення виконання вимог чинного законодавтва України щодо конфідеційності інформації відносно особи</t>
  </si>
  <si>
    <t>Кількість штатних одиниць</t>
  </si>
  <si>
    <t>у тому числі жінок</t>
  </si>
  <si>
    <t>у тому числі чоловіків</t>
  </si>
  <si>
    <t>Кількість отриманих листів, звернень, заяв, скарг</t>
  </si>
  <si>
    <t>Книга реєстрації вхідної документації</t>
  </si>
  <si>
    <t>Кількість прийнятих нормативно-правових актів</t>
  </si>
  <si>
    <t>Кількість виконаних листів, звернень, заяв, скарг на одного спеціаліста</t>
  </si>
  <si>
    <t>Кількість прийнятих нормативно-правових актів на одного спеціаліста</t>
  </si>
  <si>
    <t>Витрати на утримання однієї штатної одиниці</t>
  </si>
  <si>
    <t>тис.грн.</t>
  </si>
  <si>
    <t>Кошторис/кількість штатних одиниць (у розрізі загального та спеціального фондів</t>
  </si>
  <si>
    <t>Відсоток прийнятих нормативно-правових актів у загальній кількості підготовлених</t>
  </si>
  <si>
    <t>відс.</t>
  </si>
  <si>
    <t>Відсоток вчасно виконаних листів, звернень, заяв, скарг у їх загальній кількості</t>
  </si>
  <si>
    <t>0613131</t>
  </si>
  <si>
    <t>3131</t>
  </si>
  <si>
    <t>1040</t>
  </si>
  <si>
    <t>Здійснення заходів та реалізація проектів на виконання Державної цільової соціальної програми `Молодь України`</t>
  </si>
  <si>
    <t>Конституція України, Закони України «Про місцеве самоврядування в Україні», «Про основні засади молодіжної політики», «Про молодіжні та дитячі громадські організації», «Про волонтерську діяльність», «Про захист персональних даних».</t>
  </si>
  <si>
    <t>Підвищення ефективності реалізації державної молодіжної політики у Черкаській територіальній громаді</t>
  </si>
  <si>
    <t>Підвищення соціальної активності молоді, спрямованої на участь у всіх сферах життя громади</t>
  </si>
  <si>
    <t>Головна мета - забезпечення реалізації державної молодіжної політики як одного із напрямків діяльності органів місцевого самоврядування,_x000D_
спрямованого на створення належних умов для всебічного розвитку молоді_x000D_
громади з урахуванням її вікових, індивідуальних, соціальних,_x000D_
творчих, інтелектуальних потреб та запитів в інтересах сталого розвитку та_x000D_
конкурентоспроможності Черкаської територіальної громади шляхом підтримки та розвитку пріоритетних напрямків та актуальних для молоді форм та форматів роботи, у тому числі шляхом створення взаємодії усіх учасників зазначеного процесу, вирішення актуальних проблем молоді.</t>
  </si>
  <si>
    <t xml:space="preserve">	створення умов для інтелектуального та творчого розвитку особистості</t>
  </si>
  <si>
    <t>сприяння співпраці молоді з органами місцевого самоврядування, підтримка молодіжних ініціатив_x000D_
молоді</t>
  </si>
  <si>
    <t xml:space="preserve">	популяризація здорового способу життя, профілактичні заходи щодо запобігання алко- та наркозалежності, популяризація спорту</t>
  </si>
  <si>
    <t>Програма "Молодь Черкаської територіальної громади на 2022-2024 роки"</t>
  </si>
  <si>
    <t>Обсяг видатків на реалізацію програмних заходів</t>
  </si>
  <si>
    <t>кошторис</t>
  </si>
  <si>
    <t>0614082</t>
  </si>
  <si>
    <t>4082</t>
  </si>
  <si>
    <t>0829</t>
  </si>
  <si>
    <t>Інші заходи в галузі культури і мистецтва</t>
  </si>
  <si>
    <t>Конституція України, Закони України «Про місцеве самоврядування в Україні», «Про культуру»,«Про освіту», «Про позашкільну освіту», «Про молодіжні та дитячі громадські організації», «Про охорону дитинства», «Про захист персональних даних».</t>
  </si>
  <si>
    <t>Забезпечення організації культурного дозвілля населення і зміцнення культурних традицій</t>
  </si>
  <si>
    <t>Метою Програми є забезпечення реалізації прав громадян на доступ до культурних надбань, збереження нематеріальної та історико-культурної спадщини, а також, розвиток творчих ініціатив з урахуванням місцевих особливостей.</t>
  </si>
  <si>
    <t>Забезпечення розвитку творчого потенціалу та культурного простору, збереження нематеріальної культурної спадщини</t>
  </si>
  <si>
    <t>Відзначення пам`ятних дат та вшанування пам`яті загиблих осіб-членів сімей загиблих</t>
  </si>
  <si>
    <t>Програма розвитку культури в Черкаській територіальній громаді на 2022-2024 роки</t>
  </si>
  <si>
    <t>Обсяг видатків на проведення культурно-масових заходів</t>
  </si>
  <si>
    <t>0615062</t>
  </si>
  <si>
    <t>5062</t>
  </si>
  <si>
    <t>0810</t>
  </si>
  <si>
    <t>Підтримка спорту вищих досягнень та організацій, які здійснюють фізкультурно-спортивну діяльність в регіоні</t>
  </si>
  <si>
    <t>Конституція України, Закони України «Про місцеве самоврядування в Україні», «Про фізичну культуру і спорт», «Про захист персональних даних»; Бюджетний кодекс України, постанова Кабінету Міністрів України від 01.03.2017 року №115 «Про затвердження Державної цільової соціальної програми розвитку фізичної культури і спорту на період до 2024 року».</t>
  </si>
  <si>
    <t>Залучення молоді та різних верств населення селищної громади до занять фізичною культурою та спортом</t>
  </si>
  <si>
    <t>Здійснення фізичного виховання та фізичної культури і спорту серед молоді, організація позитивного іміджу спортивно масової роботи</t>
  </si>
  <si>
    <t>Головною метою Програми є створення умов для розвитку фізичної культури і спорту, різних його видів, а також, зміцнення здоров'я населення засобами фізичного виховання, фізичної культури, відведення провідної ролі фізичній культурі і спорту в громаді як важливому фактору здорового способу життя, профілактики захворювань, формування гуманістичних цінностей, створення умов для всебічного гармонійного розвитку людини, сприяння досягненню фізичної та духовної досконалості, виявлення резервних можливостей організму, формування патріотичних почуттів у громадян та позитивного іміджу громади._x000D_
Термін дії програми  -  з січня 2022 року по грудень 2024 року</t>
  </si>
  <si>
    <t>Забезпечення доступу населення до фізкультурно-оздоровчих занять та створення належної спортивної інфраструктури</t>
  </si>
  <si>
    <t>Збереження та реконструкція матеріально-технічної бази, повноцінне функціонування наявних спортивних об`єктів</t>
  </si>
  <si>
    <t>Забезпечення спортивним інвентарем</t>
  </si>
  <si>
    <t>Забезпечення та організування участі спортивних команд у змаганнях</t>
  </si>
  <si>
    <t>Забезпечення команди спортивною формою</t>
  </si>
  <si>
    <t>Цільова комплексна Програма розвитку фізичної культури та спорту в Черкаській територіальній громаді на 2022-2024 роки</t>
  </si>
  <si>
    <t xml:space="preserve">	Затрати на участь спортивних команд в регіональних, обласних та всеукраїнський змаганнях за видами спорту</t>
  </si>
  <si>
    <t>Програма</t>
  </si>
  <si>
    <t xml:space="preserve">	Витрати на придбання форми спортивним командам</t>
  </si>
  <si>
    <t xml:space="preserve">	Витрати на придбання спортивного інвентаря</t>
  </si>
  <si>
    <t xml:space="preserve">	Витрати на придбання нагородної атрибутики</t>
  </si>
  <si>
    <t>0613140</t>
  </si>
  <si>
    <t>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</si>
  <si>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</si>
  <si>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Реалізація державної політики у сфері оздоровлення та відпочинку дітей</t>
  </si>
  <si>
    <t>Забезпечення оздоровлення та відпочинку дітей, які потребують особливої соціальної уваги та підтримки</t>
  </si>
  <si>
    <t>Організація та забезпечення оздоровлення та відпочинку дітей, які потребують особливої соціальної уваги та підтримки</t>
  </si>
  <si>
    <t>Організація та забезпечення питного режиму та харчування дітей, які потребують особливої соціальної уваги та підтримки</t>
  </si>
  <si>
    <t>Заходи з оздоровлення та відпочинку дітей, які постребують особливої соціальної уваги та підтримки</t>
  </si>
  <si>
    <t>кількість придбаних путівок на відпочинок дітей</t>
  </si>
  <si>
    <t>кількість дітей, яким надані послуги з харчування</t>
  </si>
  <si>
    <t>середня вартість однієї путівки на оздоровлення</t>
  </si>
  <si>
    <t>Відділ освіти, культури, молоді та спорту Черкаської селищної ради Самарівського району Дніпропетровської області</t>
  </si>
  <si>
    <t>- Конституція України;
- Закон України "Про місцеве самоврядування в Україні";
- Постанови Верховної Ради України;
- Укази і розпорядження Президента України;
- Постанови і розпорядження Кабінету Міністрів України;
- Накази профільних міністерств;
- Накази відповідних департаментів та управлінь Дніпропетровської обласної державної адміністрації;
- Рішення Черкаської селищної ради та її виконавчого комітету;
- Розпорядження та доручення  Черкаського селищного голови;
- Положення про відділ освіти, культури, молоді та спорту Черкаської селищної  ради Самарівського району Дніпропетровської області.</t>
  </si>
  <si>
    <t>Кількість працівників (фізичних осіб)</t>
  </si>
  <si>
    <t>- Конституція України;
- Закон України "Про місцеве самоврядування в Україні";
- Закон України "Про освіту";
- постанови Верховної Ради України;
- Укази і розпорядження Президента України;
- постанови і розпорядження Кабінету Міністрів України;
- накази профільних міністерств;
- Накази відповідних департаментів та управлінь Дніпропетровської обласної державної адміністрації;
- Рішення Черкаської селищної ради та її виконавчого комітету;
- Розпорядження та доручення  Черкаського селищного голови;
- Статутні документи  закладів дошкільної освіти Черкаської селищної ради Самарівського району Дніпропетровської області.</t>
  </si>
  <si>
    <t>- Конституція України;
- Закон України "Про місцеве самоврядування в Україні";
- Закон України "Про освіту";
- Постанови Верховної Ради України;
- постанови і розпорядження Кабінету Міністрів України;
- Укази і розпорядження Президента України;
- накази профільних міністерств;
- Накази відповідних департаментів та управлінь Дніпропетровської обласної державної адміністрації;
- Рішення Черкаської селищної ради та її виконавчого комітету;
- Розпорядження та доручення  Черкаського селищного голови;
- Статутні документи  закладів загальної середньої освіти Черкаської селищної ради Самарівського району Дніпропетровської області.</t>
  </si>
  <si>
    <t>- Конституція України;
- Закон України "Про місцеве самоврядування в Україні";
- Закон України "Про освіту";
- Постанови Верховної Ради України;
- постанови і розпорядження Кабінету Міністрів України;
- накази профільних міністерств;
- Накази відповідних департаментів та управлінь Дніпропетровської обласної державної адміністрації;
- Укази і розпорядження Президента України;
- рішення Черкаської селищної ради та її виконавчого комітету;
- розпорядження та доручення  Черкаського селищного голови;
- Статутні документи  закладів загальної середньої освіти Черкаської селищної ради Самарівського району Дніпропетровської області.</t>
  </si>
  <si>
    <t>0611080</t>
  </si>
  <si>
    <t>1080</t>
  </si>
  <si>
    <t>0960</t>
  </si>
  <si>
    <t>Надання спеціалізованої освіти мистецькими школами</t>
  </si>
  <si>
    <t>- Конституція України;_x000D_
- Закон України "Про освіту";_x000D_
- Закон України "Про позашкільну освіту";_x000D_
- Закон України "Про культуру";_x000D_
- постанови Верховної Ради України;_x000D_
- укази і розпорядження Президента України;_x000D_
- постанови і розпорядження Кабінету Міністрів України;_x000D_
- накази профільних міністерств;_x000D_
- рішення Черкаської селищної ради та її виконавчого комітету;_x000D_
- розпорядження та доручення  Черкаського селищного голови;_x000D_
- Положення про школу мистецтв;_x000D_
- Статут школи мистецтв.</t>
  </si>
  <si>
    <t>Організація освітнього процесу за програами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</si>
  <si>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Проведення початкової мистецької освіти, яка  може здобуватися одночасно із здобуттям дошкльної, повної загальної середньої, професійної (професійно-технічної) та фахової перед вищої освіти, а також незалежно від здобуття рівня освіти</t>
  </si>
  <si>
    <t>Компетентності, здобуті за програмами початкової мистецької освіти, можуть враховуватися та визнаватися на відповідному рівні формальної освіти</t>
  </si>
  <si>
    <t>Комунальний заклад "Школа мистецтв Черкаської селищної ради" - заклад спеціалізованої мистецької освіти, який надає початкову мистецьку освіту</t>
  </si>
  <si>
    <t>Проведення діяльності за напрямами позашкільної освіти: художньо-естетичне, яке забезпечує розвиток творчих здібностей, обдарувань та набуття здобувачами практичних навичок, оволодіння знаннями у сфері відчизняної і світової культури та мистецтва та за мистецьким, який забезпечує набуття здобувачами спеціальних мистеких виконавських компетентостей у процесі активної мистецької діяльності</t>
  </si>
  <si>
    <t>Організація освітнього процесу за програмами початкової мистецької освіти за елементарним, середнім (базовим) та/або поглибленим підрівнями початкової мистецької освіти та за спрямуваннями: загальне мистецьке та/або початкове професійне</t>
  </si>
  <si>
    <t>Може здійснювати освітню діяльність за програмами початкової мистецької освіти для осіб з особливими освітніми потребами та інших громадян незалежно від віку відповідно до їхніх потреб і запитів</t>
  </si>
  <si>
    <t>Кількість установ</t>
  </si>
  <si>
    <t>Кількість окладів (ставок) усього</t>
  </si>
  <si>
    <t>Кількість окладів (ставок) пед.персоналу</t>
  </si>
  <si>
    <t>Кількість окладів (ставок) госп.-облуг. Персоналу</t>
  </si>
  <si>
    <t>Кількість окладів (ставок) керівн.персоналу</t>
  </si>
  <si>
    <t>Кількість дітей, які навчаються у поточному бюджетому періоді</t>
  </si>
  <si>
    <t>Список контингенту</t>
  </si>
  <si>
    <t>Кількість учнів на одну педагогічну ставку(в т.ч.групову)</t>
  </si>
  <si>
    <t>Загальна сума витрат на навчання дівчаток, які отримують освіту у школах естетичного виховання дітей</t>
  </si>
  <si>
    <t>Загальна сума витрат на навчання хлопчиків, які отримують освіту у школах естетичного виховання дітей</t>
  </si>
  <si>
    <t>Витрати на 1 штатну одиницю</t>
  </si>
  <si>
    <t>Відсоток охоплення учнів, які отримують освіту у школах естетичного виховання у плановому періоді відповідно до фактичного показника попереднього періоду</t>
  </si>
  <si>
    <t>Журнал реєстрації наказів</t>
  </si>
  <si>
    <t>90-ОД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</si>
</sst>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00"/>
  </numFmts>
  <fonts count="22" x14ac:knownFonts="1">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1"/>
      <name val="Times New Roman CYR"/>
      <family val="1"/>
      <charset val="204"/>
    </font>
    <font>
      <sz val="8"/>
      <name val="Times New Roman CYR"/>
      <charset val="204"/>
    </font>
    <font>
      <b/>
      <sz val="10"/>
      <name val="Arial Cyr"/>
      <charset val="204"/>
    </font>
    <font>
      <b/>
      <sz val="11"/>
      <name val="Times New Roman"/>
      <family val="1"/>
      <charset val="204"/>
    </font>
    <font>
      <sz val="10"/>
      <color rgb="FFFF0000"/>
      <name val="Times New Roman"/>
      <family val="1"/>
      <charset val="204"/>
    </font>
    <font>
      <sz val="10"/>
      <color rgb="FFFF0000"/>
      <name val="Arial Cyr"/>
      <charset val="204"/>
    </font>
    <font>
      <sz val="11"/>
      <name val="Arial Cyr"/>
      <charset val="204"/>
    </font>
    <font>
      <sz val="10"/>
      <name val="Arial Cyr"/>
      <charset val="204"/>
    </font>
    <font>
      <sz val="10"/>
      <name val="Times New Roman"/>
      <family val="1"/>
    </font>
    <font>
      <b/>
      <sz val="11"/>
      <name val="Times New Roman"/>
      <family val="1"/>
    </font>
    <font>
      <sz val="11"/>
      <name val="Times New Roman"/>
      <family val="1"/>
    </font>
    <font>
      <b/>
      <sz val="12"/>
      <name val="Times New Roman"/>
      <family val="1"/>
    </font>
    <font>
      <sz val="10"/>
      <color indexed="8"/>
      <name val="Times New Roman"/>
      <family val="1"/>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217">
    <xf numFmtId="0" fontId="0" fillId="0" borderId="0" xfId="0"/>
    <xf numFmtId="0" fontId="1" fillId="0" borderId="0" xfId="0" applyFont="1"/>
    <xf numFmtId="0" fontId="1" fillId="0" borderId="0" xfId="0" applyFont="1" applyBorder="1" applyAlignment="1">
      <alignment horizontal="center" vertical="center" wrapText="1"/>
    </xf>
    <xf numFmtId="0" fontId="1" fillId="0" borderId="0" xfId="0" applyFont="1" applyBorder="1" applyAlignment="1">
      <alignment horizontal="left" vertical="center" wrapText="1"/>
    </xf>
    <xf numFmtId="0" fontId="7" fillId="0" borderId="0" xfId="0" applyFont="1"/>
    <xf numFmtId="0" fontId="1" fillId="0" borderId="0" xfId="0" applyFont="1" applyAlignment="1">
      <alignment horizontal="center" vertical="center" wrapText="1"/>
    </xf>
    <xf numFmtId="0" fontId="5"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2" fontId="4" fillId="0" borderId="0" xfId="0" applyNumberFormat="1" applyFont="1" applyAlignment="1">
      <alignment horizontal="left" vertical="center" wrapText="1"/>
    </xf>
    <xf numFmtId="165" fontId="4" fillId="0" borderId="0" xfId="0" applyNumberFormat="1" applyFont="1" applyAlignment="1">
      <alignment horizontal="left" vertical="center" wrapText="1"/>
    </xf>
    <xf numFmtId="0" fontId="2" fillId="0" borderId="0" xfId="0" applyFont="1" applyBorder="1" applyAlignment="1">
      <alignment horizontal="left" vertical="center" wrapText="1"/>
    </xf>
    <xf numFmtId="0" fontId="3" fillId="0" borderId="0" xfId="0" applyFont="1" applyBorder="1" applyAlignment="1">
      <alignment horizontal="left" vertical="center" wrapText="1"/>
    </xf>
    <xf numFmtId="4" fontId="1" fillId="0" borderId="0" xfId="0" applyNumberFormat="1" applyFont="1" applyBorder="1" applyAlignment="1">
      <alignment horizontal="center" vertical="center" wrapText="1"/>
    </xf>
    <xf numFmtId="0" fontId="2" fillId="0" borderId="0" xfId="0" applyFont="1" applyBorder="1" applyAlignment="1">
      <alignment horizontal="center" vertical="center"/>
    </xf>
    <xf numFmtId="0" fontId="1" fillId="0" borderId="0" xfId="0" applyNumberFormat="1" applyFont="1" applyBorder="1" applyAlignment="1">
      <alignment horizontal="center" vertical="center"/>
    </xf>
    <xf numFmtId="164" fontId="1" fillId="0" borderId="0" xfId="0" applyNumberFormat="1" applyFont="1" applyBorder="1" applyAlignment="1">
      <alignment horizontal="center" vertical="center"/>
    </xf>
    <xf numFmtId="4" fontId="1" fillId="0" borderId="0" xfId="0" applyNumberFormat="1" applyFont="1" applyBorder="1" applyAlignment="1">
      <alignment horizontal="center" vertical="center"/>
    </xf>
    <xf numFmtId="0" fontId="5" fillId="0" borderId="0" xfId="0" applyFont="1" applyBorder="1" applyAlignment="1">
      <alignment horizontal="right" vertical="center" wrapText="1"/>
    </xf>
    <xf numFmtId="0" fontId="1" fillId="0" borderId="0" xfId="0" applyFont="1" applyBorder="1" applyAlignment="1">
      <alignment horizontal="left"/>
    </xf>
    <xf numFmtId="0" fontId="9" fillId="0" borderId="0" xfId="0" applyFont="1" applyAlignment="1">
      <alignment horizontal="center" vertical="center" wrapText="1"/>
    </xf>
    <xf numFmtId="0" fontId="10" fillId="0" borderId="0" xfId="0" applyFont="1" applyBorder="1" applyAlignment="1">
      <alignment horizontal="center" vertical="top"/>
    </xf>
    <xf numFmtId="0" fontId="10" fillId="0" borderId="0" xfId="0" applyFont="1" applyAlignment="1">
      <alignment horizontal="center" vertical="top"/>
    </xf>
    <xf numFmtId="0" fontId="6" fillId="0" borderId="0" xfId="0" applyFont="1" applyAlignment="1">
      <alignment horizontal="center" vertical="top"/>
    </xf>
    <xf numFmtId="0" fontId="6" fillId="0" borderId="0" xfId="0" applyFont="1" applyBorder="1" applyAlignment="1">
      <alignment horizontal="center" vertical="top"/>
    </xf>
    <xf numFmtId="0" fontId="9" fillId="0" borderId="0" xfId="0" applyFont="1" applyBorder="1" applyAlignment="1">
      <alignment horizontal="left" vertical="center"/>
    </xf>
    <xf numFmtId="0" fontId="9" fillId="0" borderId="0" xfId="0" applyFont="1" applyBorder="1" applyAlignment="1">
      <alignment horizontal="center" vertical="center"/>
    </xf>
    <xf numFmtId="0" fontId="9" fillId="0" borderId="0" xfId="0" applyFont="1" applyAlignment="1">
      <alignment horizontal="center" vertical="center"/>
    </xf>
    <xf numFmtId="0" fontId="1" fillId="0" borderId="0" xfId="0" applyFont="1" applyBorder="1" applyAlignment="1">
      <alignment horizontal="center"/>
    </xf>
    <xf numFmtId="4" fontId="7" fillId="0" borderId="0" xfId="0" applyNumberFormat="1" applyFont="1" applyBorder="1" applyAlignment="1">
      <alignment horizontal="center" vertical="center"/>
    </xf>
    <xf numFmtId="0" fontId="1"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0" fontId="0" fillId="0" borderId="0" xfId="0" applyFont="1"/>
    <xf numFmtId="0" fontId="0" fillId="0" borderId="0" xfId="0" applyFont="1" applyBorder="1" applyAlignment="1"/>
    <xf numFmtId="0" fontId="12" fillId="0" borderId="0" xfId="0" applyFont="1" applyBorder="1" applyAlignment="1">
      <alignment horizontal="center" vertical="center"/>
    </xf>
    <xf numFmtId="0" fontId="5" fillId="0" borderId="0" xfId="0" applyFont="1" applyBorder="1" applyAlignment="1">
      <alignment horizontal="center" vertical="center"/>
    </xf>
    <xf numFmtId="0" fontId="1" fillId="0" borderId="0" xfId="0" applyFont="1" applyAlignment="1">
      <alignment horizontal="center"/>
    </xf>
    <xf numFmtId="0" fontId="1" fillId="0" borderId="0" xfId="0" applyFont="1" applyAlignment="1">
      <alignment horizontal="left"/>
    </xf>
    <xf numFmtId="0" fontId="9" fillId="0" borderId="0" xfId="0" applyFont="1" applyAlignment="1">
      <alignment horizontal="left" vertical="center"/>
    </xf>
    <xf numFmtId="0" fontId="3" fillId="0" borderId="0" xfId="0" applyFont="1" applyAlignment="1">
      <alignment horizontal="left" vertical="center" wrapText="1"/>
    </xf>
    <xf numFmtId="0" fontId="1" fillId="0" borderId="0" xfId="0" applyFont="1" applyAlignment="1">
      <alignment horizontal="left" vertical="center" wrapText="1"/>
    </xf>
    <xf numFmtId="0" fontId="5" fillId="0" borderId="0" xfId="0" applyFont="1" applyAlignment="1">
      <alignment horizontal="right" vertical="center" wrapText="1"/>
    </xf>
    <xf numFmtId="0" fontId="1" fillId="0" borderId="0" xfId="0" applyFont="1" applyAlignment="1">
      <alignment horizontal="center" vertical="center"/>
    </xf>
    <xf numFmtId="164" fontId="1" fillId="0" borderId="0" xfId="0" applyNumberFormat="1" applyFont="1" applyAlignment="1">
      <alignment horizontal="center" vertical="center"/>
    </xf>
    <xf numFmtId="4" fontId="1" fillId="0" borderId="0" xfId="0" applyNumberFormat="1" applyFont="1" applyAlignment="1">
      <alignment horizontal="center" vertical="center"/>
    </xf>
    <xf numFmtId="4" fontId="7" fillId="0" borderId="0" xfId="0" applyNumberFormat="1" applyFont="1" applyAlignment="1">
      <alignment horizontal="center" vertical="center"/>
    </xf>
    <xf numFmtId="4" fontId="1" fillId="0" borderId="0" xfId="0" applyNumberFormat="1" applyFont="1" applyAlignment="1">
      <alignment horizontal="center" vertical="center" wrapText="1"/>
    </xf>
    <xf numFmtId="0" fontId="12"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xf>
    <xf numFmtId="0" fontId="0" fillId="0" borderId="1" xfId="0" applyFont="1" applyBorder="1" applyAlignment="1">
      <alignment horizontal="left"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13" fillId="0" borderId="0" xfId="0" applyFont="1"/>
    <xf numFmtId="0" fontId="2" fillId="0" borderId="0" xfId="0" applyFont="1" applyAlignment="1">
      <alignment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6" fillId="0" borderId="0" xfId="0" applyFont="1" applyAlignment="1">
      <alignment horizontal="center"/>
    </xf>
    <xf numFmtId="0" fontId="16" fillId="0" borderId="0" xfId="0" applyFont="1"/>
    <xf numFmtId="0" fontId="18" fillId="0" borderId="0" xfId="0" applyFont="1" applyAlignment="1">
      <alignment horizontal="center" vertical="center"/>
    </xf>
    <xf numFmtId="0" fontId="19" fillId="0" borderId="0" xfId="0" applyFont="1" applyAlignment="1">
      <alignment horizontal="center" vertical="center"/>
    </xf>
    <xf numFmtId="0" fontId="17" fillId="0" borderId="0" xfId="0" applyFont="1"/>
    <xf numFmtId="0" fontId="1" fillId="0" borderId="1" xfId="0" quotePrefix="1" applyFont="1" applyBorder="1" applyAlignment="1">
      <alignment horizontal="left" wrapText="1"/>
    </xf>
    <xf numFmtId="4" fontId="1" fillId="0" borderId="3" xfId="0" applyNumberFormat="1" applyFont="1" applyBorder="1" applyAlignment="1">
      <alignment horizontal="center" vertical="center" wrapText="1"/>
    </xf>
    <xf numFmtId="4" fontId="1" fillId="0" borderId="4" xfId="0" applyNumberFormat="1" applyFont="1" applyBorder="1" applyAlignment="1">
      <alignment horizontal="center" vertical="center" wrapText="1"/>
    </xf>
    <xf numFmtId="4" fontId="1" fillId="0" borderId="5" xfId="0" applyNumberFormat="1" applyFont="1" applyBorder="1" applyAlignment="1">
      <alignment horizontal="center" vertical="center" wrapText="1"/>
    </xf>
    <xf numFmtId="0" fontId="1" fillId="0" borderId="3" xfId="0" applyNumberFormat="1" applyFont="1" applyBorder="1" applyAlignment="1">
      <alignment horizontal="center" vertical="top" wrapText="1"/>
    </xf>
    <xf numFmtId="0" fontId="1" fillId="0" borderId="4" xfId="0" applyNumberFormat="1" applyFont="1" applyBorder="1" applyAlignment="1">
      <alignment horizontal="center" vertical="top" wrapText="1"/>
    </xf>
    <xf numFmtId="0" fontId="1" fillId="0" borderId="5" xfId="0" applyNumberFormat="1" applyFont="1" applyBorder="1" applyAlignment="1">
      <alignment horizontal="center" vertical="top"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4" fontId="1"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0" fillId="0" borderId="4" xfId="0" applyFont="1" applyBorder="1" applyAlignment="1">
      <alignment horizontal="center" vertical="top" wrapText="1"/>
    </xf>
    <xf numFmtId="0" fontId="0" fillId="0" borderId="5" xfId="0" applyFont="1" applyBorder="1" applyAlignment="1">
      <alignment horizontal="center" vertical="top" wrapText="1"/>
    </xf>
    <xf numFmtId="4" fontId="7" fillId="0" borderId="2" xfId="0" applyNumberFormat="1" applyFont="1" applyBorder="1" applyAlignment="1">
      <alignment horizontal="center" vertical="center" wrapText="1"/>
    </xf>
    <xf numFmtId="0" fontId="1" fillId="0" borderId="2" xfId="0" applyNumberFormat="1" applyFont="1" applyBorder="1" applyAlignment="1">
      <alignment horizontal="center" vertical="top" wrapText="1"/>
    </xf>
    <xf numFmtId="0" fontId="0" fillId="0" borderId="2" xfId="0" applyFont="1" applyBorder="1" applyAlignment="1">
      <alignment horizontal="center" vertical="top" wrapText="1"/>
    </xf>
    <xf numFmtId="3" fontId="1" fillId="0" borderId="2" xfId="0" applyNumberFormat="1" applyFont="1" applyBorder="1" applyAlignment="1">
      <alignment horizontal="center" vertical="center" wrapText="1"/>
    </xf>
    <xf numFmtId="4" fontId="13" fillId="0" borderId="2" xfId="0" applyNumberFormat="1"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4" xfId="0" applyNumberFormat="1" applyFont="1" applyBorder="1" applyAlignment="1">
      <alignment horizontal="center" vertical="center" wrapText="1"/>
    </xf>
    <xf numFmtId="0" fontId="1" fillId="0" borderId="5" xfId="0" applyNumberFormat="1" applyFont="1" applyBorder="1" applyAlignment="1">
      <alignment horizontal="center" vertical="center" wrapText="1"/>
    </xf>
    <xf numFmtId="3" fontId="1" fillId="0" borderId="3" xfId="0" applyNumberFormat="1" applyFont="1" applyBorder="1" applyAlignment="1">
      <alignment horizontal="center" vertical="center" wrapText="1"/>
    </xf>
    <xf numFmtId="3" fontId="1" fillId="0" borderId="4" xfId="0" applyNumberFormat="1" applyFont="1" applyBorder="1" applyAlignment="1">
      <alignment horizontal="center" vertical="center" wrapText="1"/>
    </xf>
    <xf numFmtId="3" fontId="1" fillId="0" borderId="5" xfId="0" applyNumberFormat="1" applyFont="1" applyBorder="1" applyAlignment="1">
      <alignment horizontal="center" vertical="center" wrapText="1"/>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1" fillId="0" borderId="3" xfId="0" applyFont="1" applyBorder="1" applyAlignment="1">
      <alignment horizontal="center" vertical="top" wrapText="1"/>
    </xf>
    <xf numFmtId="0" fontId="7" fillId="0" borderId="2" xfId="0" applyFont="1" applyBorder="1" applyAlignment="1">
      <alignment horizontal="center" vertical="center" wrapText="1"/>
    </xf>
    <xf numFmtId="0" fontId="7" fillId="0" borderId="3" xfId="0" applyNumberFormat="1" applyFont="1" applyBorder="1" applyAlignment="1">
      <alignment horizontal="center" vertical="top" wrapText="1"/>
    </xf>
    <xf numFmtId="0" fontId="11" fillId="0" borderId="4" xfId="0" applyFont="1" applyBorder="1" applyAlignment="1">
      <alignment horizontal="center" vertical="top" wrapText="1"/>
    </xf>
    <xf numFmtId="0" fontId="11" fillId="0" borderId="5" xfId="0" applyFont="1" applyBorder="1" applyAlignment="1">
      <alignment horizontal="center" vertical="top" wrapText="1"/>
    </xf>
    <xf numFmtId="0" fontId="7" fillId="0" borderId="2" xfId="0" applyNumberFormat="1" applyFont="1" applyBorder="1" applyAlignment="1">
      <alignment horizontal="center" vertical="center" wrapText="1"/>
    </xf>
    <xf numFmtId="0" fontId="7" fillId="0" borderId="3" xfId="0" applyNumberFormat="1" applyFont="1" applyBorder="1" applyAlignment="1">
      <alignment horizontal="center" vertical="center" wrapText="1"/>
    </xf>
    <xf numFmtId="0" fontId="1" fillId="0" borderId="3" xfId="0" applyNumberFormat="1" applyFont="1" applyBorder="1" applyAlignment="1">
      <alignment horizontal="left" vertical="top" wrapText="1"/>
    </xf>
    <xf numFmtId="0" fontId="0" fillId="0" borderId="4" xfId="0" applyFont="1" applyBorder="1" applyAlignment="1">
      <alignment horizontal="left" vertical="top" wrapText="1"/>
    </xf>
    <xf numFmtId="0" fontId="0" fillId="0" borderId="5" xfId="0" applyFont="1" applyBorder="1" applyAlignment="1">
      <alignment horizontal="left" vertical="top" wrapText="1"/>
    </xf>
    <xf numFmtId="14" fontId="1" fillId="0" borderId="1" xfId="0" applyNumberFormat="1" applyFont="1" applyBorder="1" applyAlignment="1">
      <alignment horizontal="center"/>
    </xf>
    <xf numFmtId="0" fontId="1" fillId="0" borderId="1" xfId="0" applyFont="1" applyBorder="1" applyAlignment="1">
      <alignment horizontal="center"/>
    </xf>
    <xf numFmtId="0" fontId="6" fillId="0" borderId="0" xfId="0" applyFont="1" applyAlignment="1">
      <alignment horizontal="center"/>
    </xf>
    <xf numFmtId="0" fontId="1" fillId="0" borderId="2" xfId="0" applyNumberFormat="1" applyFont="1" applyBorder="1" applyAlignment="1">
      <alignment horizontal="left" vertical="top" wrapText="1"/>
    </xf>
    <xf numFmtId="0" fontId="0" fillId="0" borderId="2" xfId="0" applyFont="1" applyBorder="1" applyAlignment="1">
      <alignment horizontal="left" vertical="top" wrapText="1"/>
    </xf>
    <xf numFmtId="0" fontId="7" fillId="0" borderId="3" xfId="0" applyNumberFormat="1" applyFont="1" applyBorder="1" applyAlignment="1">
      <alignment horizontal="left" vertical="top" wrapText="1"/>
    </xf>
    <xf numFmtId="0" fontId="11" fillId="0" borderId="4" xfId="0" applyFont="1" applyBorder="1" applyAlignment="1">
      <alignment horizontal="left" vertical="top" wrapText="1"/>
    </xf>
    <xf numFmtId="0" fontId="11" fillId="0" borderId="5" xfId="0" applyFont="1" applyBorder="1" applyAlignment="1">
      <alignment horizontal="left" vertical="top" wrapText="1"/>
    </xf>
    <xf numFmtId="0" fontId="1" fillId="0" borderId="1" xfId="0" quotePrefix="1" applyFont="1" applyBorder="1" applyAlignment="1">
      <alignment horizontal="left" vertical="top" wrapText="1"/>
    </xf>
    <xf numFmtId="0" fontId="0" fillId="0" borderId="1" xfId="0" applyFont="1" applyBorder="1" applyAlignment="1">
      <alignment horizontal="left" vertical="top" wrapText="1"/>
    </xf>
    <xf numFmtId="0" fontId="1" fillId="0" borderId="6" xfId="0" applyFont="1" applyBorder="1" applyAlignment="1">
      <alignment horizontal="left"/>
    </xf>
    <xf numFmtId="0" fontId="2" fillId="0" borderId="0" xfId="0" quotePrefix="1" applyFont="1" applyAlignment="1">
      <alignment horizontal="left" vertical="top" wrapText="1"/>
    </xf>
    <xf numFmtId="0" fontId="0" fillId="0" borderId="0" xfId="0" applyFont="1" applyAlignment="1">
      <alignment horizontal="left" vertical="top" wrapText="1"/>
    </xf>
    <xf numFmtId="0" fontId="1" fillId="0" borderId="1" xfId="0" applyFont="1" applyBorder="1" applyAlignment="1">
      <alignment horizontal="center" vertical="center" wrapText="1"/>
    </xf>
    <xf numFmtId="0" fontId="0" fillId="0" borderId="1" xfId="0" applyFont="1" applyBorder="1" applyAlignment="1">
      <alignment horizontal="left" wrapText="1"/>
    </xf>
    <xf numFmtId="0" fontId="3" fillId="0" borderId="0" xfId="0" applyFont="1" applyAlignment="1">
      <alignment horizontal="center" vertical="center" wrapText="1"/>
    </xf>
    <xf numFmtId="164" fontId="1" fillId="0" borderId="2" xfId="0" applyNumberFormat="1" applyFont="1" applyBorder="1" applyAlignment="1">
      <alignment horizontal="center" vertical="center" wrapText="1"/>
    </xf>
    <xf numFmtId="0" fontId="7" fillId="0" borderId="4" xfId="0" applyNumberFormat="1" applyFont="1" applyBorder="1" applyAlignment="1">
      <alignment horizontal="center" vertical="center" wrapText="1"/>
    </xf>
    <xf numFmtId="0" fontId="7" fillId="0" borderId="5" xfId="0" applyNumberFormat="1" applyFont="1" applyBorder="1" applyAlignment="1">
      <alignment horizontal="center" vertical="center" wrapText="1"/>
    </xf>
    <xf numFmtId="0" fontId="7" fillId="0" borderId="2" xfId="0" applyNumberFormat="1" applyFont="1" applyBorder="1" applyAlignment="1">
      <alignment horizontal="left" vertical="center" wrapText="1"/>
    </xf>
    <xf numFmtId="0" fontId="7" fillId="0" borderId="3" xfId="0" applyNumberFormat="1"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2"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7" fillId="0" borderId="4" xfId="0" applyNumberFormat="1" applyFont="1" applyBorder="1" applyAlignment="1">
      <alignment horizontal="left" vertical="center" wrapText="1"/>
    </xf>
    <xf numFmtId="0" fontId="7" fillId="0" borderId="5" xfId="0" applyNumberFormat="1" applyFont="1" applyBorder="1" applyAlignment="1">
      <alignment horizontal="left" vertical="center" wrapText="1"/>
    </xf>
    <xf numFmtId="4" fontId="7" fillId="0" borderId="3" xfId="0" applyNumberFormat="1" applyFont="1" applyBorder="1" applyAlignment="1">
      <alignment horizontal="center" vertical="center" wrapText="1"/>
    </xf>
    <xf numFmtId="4" fontId="7" fillId="0" borderId="4" xfId="0" applyNumberFormat="1" applyFont="1" applyBorder="1" applyAlignment="1">
      <alignment horizontal="center" vertical="center" wrapText="1"/>
    </xf>
    <xf numFmtId="4" fontId="7" fillId="0" borderId="5" xfId="0" applyNumberFormat="1" applyFont="1" applyBorder="1" applyAlignment="1">
      <alignment horizontal="center" vertical="center" wrapText="1"/>
    </xf>
    <xf numFmtId="0" fontId="2" fillId="0" borderId="0" xfId="0" applyFont="1" applyAlignment="1">
      <alignment horizontal="left" vertical="center" wrapText="1"/>
    </xf>
    <xf numFmtId="0" fontId="1" fillId="0" borderId="3" xfId="0" applyFont="1" applyBorder="1" applyAlignment="1">
      <alignment horizontal="left" vertical="top" wrapText="1"/>
    </xf>
    <xf numFmtId="0" fontId="5" fillId="0" borderId="1" xfId="0" applyFont="1" applyBorder="1" applyAlignment="1">
      <alignment horizontal="right" vertical="center" wrapText="1"/>
    </xf>
    <xf numFmtId="0" fontId="2" fillId="0" borderId="7"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1" fillId="0" borderId="3" xfId="0" quotePrefix="1" applyNumberFormat="1" applyFont="1" applyBorder="1" applyAlignment="1">
      <alignment horizontal="left" vertical="top" wrapText="1"/>
    </xf>
    <xf numFmtId="0" fontId="2" fillId="0" borderId="0" xfId="0" applyFont="1" applyAlignment="1">
      <alignment vertical="center" wrapText="1"/>
    </xf>
    <xf numFmtId="0" fontId="5" fillId="0" borderId="2" xfId="0" applyFont="1" applyBorder="1" applyAlignment="1">
      <alignment horizontal="center" vertical="center" wrapText="1"/>
    </xf>
    <xf numFmtId="0" fontId="3" fillId="0" borderId="1" xfId="0" quotePrefix="1" applyFont="1" applyBorder="1" applyAlignment="1">
      <alignment horizontal="left" vertical="top"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2" fillId="0" borderId="0" xfId="0" applyFont="1" applyAlignment="1">
      <alignment horizontal="justify" vertical="center" wrapText="1"/>
    </xf>
    <xf numFmtId="4" fontId="3" fillId="0" borderId="1" xfId="0" applyNumberFormat="1" applyFont="1" applyBorder="1" applyAlignment="1">
      <alignment horizontal="center" vertical="center" wrapText="1"/>
    </xf>
    <xf numFmtId="0" fontId="2" fillId="0" borderId="0" xfId="0" applyFont="1" applyAlignment="1">
      <alignment horizontal="left" vertical="center"/>
    </xf>
    <xf numFmtId="0" fontId="12" fillId="0" borderId="1" xfId="0" quotePrefix="1" applyFont="1" applyBorder="1" applyAlignment="1">
      <alignment horizontal="center" vertical="center" wrapText="1"/>
    </xf>
    <xf numFmtId="0" fontId="12" fillId="0" borderId="1" xfId="0" applyFont="1" applyBorder="1" applyAlignment="1">
      <alignment horizontal="center" vertical="center" wrapText="1"/>
    </xf>
    <xf numFmtId="0" fontId="10" fillId="0" borderId="0" xfId="0" applyFont="1" applyAlignment="1">
      <alignment horizontal="center" vertical="top" wrapText="1"/>
    </xf>
    <xf numFmtId="0" fontId="10" fillId="0" borderId="6" xfId="0" applyFont="1" applyBorder="1" applyAlignment="1">
      <alignment horizontal="center" vertical="top" wrapText="1"/>
    </xf>
    <xf numFmtId="0" fontId="6" fillId="0" borderId="0" xfId="0" applyFont="1" applyFill="1" applyBorder="1" applyAlignment="1">
      <alignment horizontal="center" vertical="center" wrapText="1"/>
    </xf>
    <xf numFmtId="0" fontId="6" fillId="0" borderId="0" xfId="0" applyFont="1" applyAlignment="1">
      <alignment horizontal="center" vertical="top" wrapText="1"/>
    </xf>
    <xf numFmtId="0" fontId="12" fillId="0" borderId="1" xfId="0" quotePrefix="1" applyFont="1" applyBorder="1" applyAlignment="1">
      <alignment horizontal="left" vertical="top" wrapText="1"/>
    </xf>
    <xf numFmtId="0" fontId="9" fillId="0" borderId="1" xfId="0" quotePrefix="1" applyFont="1" applyBorder="1" applyAlignment="1">
      <alignment horizontal="left" vertical="top" wrapText="1"/>
    </xf>
    <xf numFmtId="0" fontId="0" fillId="0" borderId="1" xfId="0" applyBorder="1" applyAlignment="1">
      <alignment horizontal="left" vertical="top" wrapText="1"/>
    </xf>
    <xf numFmtId="14" fontId="13" fillId="0" borderId="1" xfId="0" quotePrefix="1" applyNumberFormat="1" applyFont="1" applyBorder="1" applyAlignment="1">
      <alignment horizontal="left" vertical="top" wrapText="1"/>
    </xf>
    <xf numFmtId="0" fontId="14" fillId="0" borderId="1" xfId="0" applyFont="1" applyBorder="1" applyAlignment="1">
      <alignment horizontal="left" vertical="top" wrapText="1"/>
    </xf>
    <xf numFmtId="0" fontId="13" fillId="0" borderId="1" xfId="0" quotePrefix="1" applyFont="1" applyBorder="1" applyAlignment="1">
      <alignment horizontal="left" vertical="top" wrapText="1"/>
    </xf>
    <xf numFmtId="0" fontId="6" fillId="0" borderId="0" xfId="0" applyFont="1" applyAlignment="1">
      <alignment horizontal="left" vertical="top" wrapText="1"/>
    </xf>
    <xf numFmtId="0" fontId="1" fillId="0" borderId="4" xfId="0" quotePrefix="1" applyFont="1" applyBorder="1" applyAlignment="1">
      <alignment horizontal="left" vertical="top" wrapText="1"/>
    </xf>
    <xf numFmtId="0" fontId="8" fillId="0" borderId="0" xfId="0" applyFont="1" applyBorder="1" applyAlignment="1">
      <alignment horizontal="center"/>
    </xf>
    <xf numFmtId="0" fontId="1" fillId="0" borderId="0" xfId="0" applyFont="1" applyAlignment="1">
      <alignment vertical="center" wrapText="1"/>
    </xf>
    <xf numFmtId="0" fontId="18" fillId="0" borderId="1" xfId="0" quotePrefix="1" applyFont="1" applyBorder="1" applyAlignment="1">
      <alignment horizontal="center" vertical="center" wrapText="1"/>
    </xf>
    <xf numFmtId="0" fontId="18" fillId="0" borderId="1" xfId="0" applyFont="1" applyBorder="1" applyAlignment="1">
      <alignment horizontal="center" vertical="center" wrapText="1"/>
    </xf>
    <xf numFmtId="0" fontId="17" fillId="0" borderId="1" xfId="0" quotePrefix="1" applyFont="1" applyBorder="1" applyAlignment="1">
      <alignment horizontal="left" vertical="top" wrapText="1"/>
    </xf>
    <xf numFmtId="0" fontId="17" fillId="0" borderId="4" xfId="0" quotePrefix="1" applyFont="1" applyBorder="1" applyAlignment="1">
      <alignment horizontal="left" vertical="top" wrapText="1"/>
    </xf>
    <xf numFmtId="0" fontId="0" fillId="0" borderId="4" xfId="0" applyBorder="1" applyAlignment="1">
      <alignment horizontal="left" vertical="top" wrapText="1"/>
    </xf>
    <xf numFmtId="0" fontId="8" fillId="0" borderId="0" xfId="0" applyFont="1" applyAlignment="1">
      <alignment horizontal="center"/>
    </xf>
    <xf numFmtId="0" fontId="18" fillId="0" borderId="1" xfId="0" quotePrefix="1" applyFont="1" applyBorder="1" applyAlignment="1">
      <alignment horizontal="left" vertical="top" wrapText="1"/>
    </xf>
    <xf numFmtId="4" fontId="20" fillId="0" borderId="1" xfId="0" applyNumberFormat="1" applyFont="1" applyBorder="1" applyAlignment="1">
      <alignment horizontal="center" vertical="center" wrapText="1"/>
    </xf>
    <xf numFmtId="0" fontId="6" fillId="0" borderId="0" xfId="0" applyFont="1" applyAlignment="1">
      <alignment horizontal="center" vertical="center" wrapText="1"/>
    </xf>
    <xf numFmtId="0" fontId="0" fillId="0" borderId="5" xfId="0" applyBorder="1" applyAlignment="1">
      <alignment horizontal="left" vertical="top" wrapText="1"/>
    </xf>
    <xf numFmtId="0" fontId="7" fillId="0" borderId="3" xfId="0" applyFont="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2" xfId="0" applyFont="1" applyBorder="1" applyAlignment="1">
      <alignment horizontal="left" vertical="center" wrapText="1"/>
    </xf>
    <xf numFmtId="0" fontId="0" fillId="0" borderId="4" xfId="0" applyBorder="1" applyAlignment="1">
      <alignment horizontal="center" vertical="top" wrapText="1"/>
    </xf>
    <xf numFmtId="0" fontId="0" fillId="0" borderId="5" xfId="0" applyBorder="1" applyAlignment="1">
      <alignment horizontal="center" vertical="top" wrapText="1"/>
    </xf>
    <xf numFmtId="0" fontId="7" fillId="0" borderId="3" xfId="0" applyFont="1" applyBorder="1" applyAlignment="1">
      <alignment horizontal="center" vertical="top" wrapText="1"/>
    </xf>
    <xf numFmtId="0" fontId="0" fillId="0" borderId="0" xfId="0" applyAlignment="1">
      <alignment horizontal="left" vertical="top" wrapText="1"/>
    </xf>
    <xf numFmtId="0" fontId="0" fillId="0" borderId="1" xfId="0" applyBorder="1" applyAlignment="1">
      <alignment horizontal="left" wrapText="1"/>
    </xf>
    <xf numFmtId="0" fontId="20" fillId="0" borderId="0" xfId="0" applyFont="1" applyAlignment="1">
      <alignment horizontal="center" vertical="center" wrapText="1"/>
    </xf>
    <xf numFmtId="14" fontId="21" fillId="0" borderId="1" xfId="0" applyNumberFormat="1" applyFont="1" applyBorder="1" applyAlignment="1">
      <alignment horizontal="center"/>
    </xf>
    <xf numFmtId="0" fontId="21" fillId="0" borderId="1" xfId="0" applyFont="1" applyBorder="1" applyAlignment="1">
      <alignment horizontal="center"/>
    </xf>
    <xf numFmtId="0" fontId="1" fillId="0" borderId="2" xfId="0" applyNumberFormat="1" applyFont="1" applyBorder="1" applyAlignment="1">
      <alignment horizontal="left" vertical="center" wrapText="1"/>
    </xf>
    <xf numFmtId="0" fontId="1" fillId="0" borderId="3" xfId="0" applyNumberFormat="1" applyFont="1" applyBorder="1" applyAlignment="1">
      <alignment horizontal="left" vertical="center" wrapText="1"/>
    </xf>
    <xf numFmtId="0" fontId="1" fillId="0" borderId="4" xfId="0" applyNumberFormat="1" applyFont="1" applyBorder="1" applyAlignment="1">
      <alignment horizontal="left" vertical="top" wrapText="1"/>
    </xf>
    <xf numFmtId="0" fontId="1" fillId="0" borderId="5" xfId="0" applyNumberFormat="1" applyFont="1" applyBorder="1" applyAlignment="1">
      <alignment horizontal="left" vertical="top" wrapText="1"/>
    </xf>
    <xf numFmtId="4" fontId="1" fillId="0" borderId="2" xfId="0" applyNumberFormat="1" applyFont="1" applyFill="1" applyBorder="1" applyAlignment="1">
      <alignment horizontal="center" vertical="center" wrapText="1"/>
    </xf>
    <xf numFmtId="4" fontId="1" fillId="0" borderId="3" xfId="0" applyNumberFormat="1" applyFont="1" applyFill="1" applyBorder="1" applyAlignment="1">
      <alignment horizontal="center" vertical="center" wrapText="1"/>
    </xf>
    <xf numFmtId="4" fontId="1" fillId="0" borderId="4" xfId="0" applyNumberFormat="1" applyFont="1" applyFill="1" applyBorder="1" applyAlignment="1">
      <alignment horizontal="center" vertical="center" wrapText="1"/>
    </xf>
    <xf numFmtId="4" fontId="1" fillId="0" borderId="5" xfId="0" applyNumberFormat="1" applyFont="1" applyFill="1" applyBorder="1" applyAlignment="1">
      <alignment horizontal="center" vertical="center" wrapText="1"/>
    </xf>
    <xf numFmtId="0" fontId="2" fillId="0" borderId="1" xfId="0" quotePrefix="1" applyFont="1" applyBorder="1" applyAlignment="1">
      <alignment horizontal="left" vertical="top" wrapText="1"/>
    </xf>
    <xf numFmtId="0" fontId="1" fillId="0" borderId="3" xfId="0" quotePrefix="1" applyFont="1" applyBorder="1" applyAlignment="1">
      <alignment horizontal="left" vertical="top" wrapText="1"/>
    </xf>
    <xf numFmtId="3" fontId="7" fillId="0" borderId="2" xfId="0" applyNumberFormat="1" applyFont="1" applyBorder="1" applyAlignment="1">
      <alignment horizontal="center" vertical="center" wrapText="1"/>
    </xf>
    <xf numFmtId="0" fontId="5" fillId="0" borderId="1" xfId="0" quotePrefix="1" applyFont="1" applyBorder="1" applyAlignment="1">
      <alignment horizontal="left" vertical="top" wrapText="1"/>
    </xf>
    <xf numFmtId="0" fontId="15" fillId="0" borderId="1" xfId="0" applyFont="1" applyBorder="1" applyAlignment="1">
      <alignment horizontal="left" vertical="top" wrapText="1"/>
    </xf>
    <xf numFmtId="1" fontId="7" fillId="0" borderId="2" xfId="0" applyNumberFormat="1" applyFont="1" applyBorder="1" applyAlignment="1">
      <alignment horizontal="center" vertical="center" wrapText="1"/>
    </xf>
    <xf numFmtId="164" fontId="1" fillId="0" borderId="3" xfId="0" applyNumberFormat="1" applyFont="1" applyBorder="1" applyAlignment="1">
      <alignment horizontal="center" vertical="center" wrapText="1"/>
    </xf>
    <xf numFmtId="164" fontId="1" fillId="0" borderId="4" xfId="0" applyNumberFormat="1" applyFont="1" applyBorder="1" applyAlignment="1">
      <alignment horizontal="center" vertical="center" wrapText="1"/>
    </xf>
    <xf numFmtId="164" fontId="1" fillId="0" borderId="5" xfId="0" applyNumberFormat="1" applyFont="1" applyBorder="1" applyAlignment="1">
      <alignment horizontal="center" vertical="center" wrapText="1"/>
    </xf>
    <xf numFmtId="1" fontId="1" fillId="0" borderId="3" xfId="0" applyNumberFormat="1" applyFont="1" applyBorder="1" applyAlignment="1">
      <alignment horizontal="center" vertical="center" wrapText="1"/>
    </xf>
    <xf numFmtId="1" fontId="1" fillId="0" borderId="4" xfId="0" applyNumberFormat="1" applyFont="1" applyBorder="1" applyAlignment="1">
      <alignment horizontal="center" vertical="center" wrapText="1"/>
    </xf>
    <xf numFmtId="1" fontId="1" fillId="0" borderId="5" xfId="0" applyNumberFormat="1" applyFont="1" applyBorder="1" applyAlignment="1">
      <alignment horizontal="center" vertical="center" wrapText="1"/>
    </xf>
  </cellXfs>
  <cellStyles count="1">
    <cellStyle name="Звичайний" xfId="0" builtinId="0"/>
  </cellStyles>
  <dxfs count="26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16"/>
  <sheetViews>
    <sheetView view="pageBreakPreview" zoomScaleNormal="100" zoomScaleSheetLayoutView="100" workbookViewId="0">
      <selection activeCell="BR4" sqref="BR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67" t="s">
        <v>34</v>
      </c>
      <c r="AP1" s="167"/>
      <c r="AQ1" s="167"/>
      <c r="AR1" s="167"/>
      <c r="AS1" s="167"/>
      <c r="AT1" s="167"/>
      <c r="AU1" s="167"/>
      <c r="AV1" s="167"/>
      <c r="AW1" s="167"/>
      <c r="AX1" s="167"/>
      <c r="AY1" s="167"/>
      <c r="AZ1" s="167"/>
      <c r="BA1" s="167"/>
      <c r="BB1" s="167"/>
      <c r="BC1" s="167"/>
      <c r="BD1" s="167"/>
      <c r="BE1" s="167"/>
      <c r="BF1" s="167"/>
      <c r="BG1" s="167"/>
      <c r="BH1" s="167"/>
      <c r="BI1" s="167"/>
      <c r="BJ1" s="167"/>
      <c r="BK1" s="167"/>
      <c r="BL1" s="167"/>
    </row>
    <row r="2" spans="1:77" ht="15.95" customHeight="1" x14ac:dyDescent="0.2">
      <c r="AO2" s="146" t="s">
        <v>0</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77" ht="15" customHeight="1" x14ac:dyDescent="0.2">
      <c r="AO3" s="110" t="s">
        <v>76</v>
      </c>
      <c r="AP3" s="111"/>
      <c r="AQ3" s="111"/>
      <c r="AR3" s="111"/>
      <c r="AS3" s="111"/>
      <c r="AT3" s="111"/>
      <c r="AU3" s="111"/>
      <c r="AV3" s="111"/>
      <c r="AW3" s="111"/>
      <c r="AX3" s="111"/>
      <c r="AY3" s="111"/>
      <c r="AZ3" s="111"/>
      <c r="BA3" s="111"/>
      <c r="BB3" s="111"/>
      <c r="BC3" s="111"/>
      <c r="BD3" s="111"/>
      <c r="BE3" s="111"/>
      <c r="BF3" s="111"/>
      <c r="BG3" s="111"/>
      <c r="BH3" s="111"/>
      <c r="BI3" s="111"/>
      <c r="BJ3" s="111"/>
      <c r="BK3" s="111"/>
      <c r="BL3" s="111"/>
    </row>
    <row r="4" spans="1:77" ht="32.1" customHeight="1" x14ac:dyDescent="0.2">
      <c r="AO4" s="168" t="s">
        <v>77</v>
      </c>
      <c r="AP4" s="100"/>
      <c r="AQ4" s="100"/>
      <c r="AR4" s="100"/>
      <c r="AS4" s="100"/>
      <c r="AT4" s="100"/>
      <c r="AU4" s="100"/>
      <c r="AV4" s="100"/>
      <c r="AW4" s="100"/>
      <c r="AX4" s="100"/>
      <c r="AY4" s="100"/>
      <c r="AZ4" s="100"/>
      <c r="BA4" s="100"/>
      <c r="BB4" s="100"/>
      <c r="BC4" s="100"/>
      <c r="BD4" s="100"/>
      <c r="BE4" s="100"/>
      <c r="BF4" s="100"/>
      <c r="BG4" s="100"/>
      <c r="BH4" s="100"/>
      <c r="BI4" s="100"/>
      <c r="BJ4" s="100"/>
      <c r="BK4" s="100"/>
      <c r="BL4" s="100"/>
    </row>
    <row r="5" spans="1:77" x14ac:dyDescent="0.2">
      <c r="AO5" s="169" t="s">
        <v>20</v>
      </c>
      <c r="AP5" s="169"/>
      <c r="AQ5" s="169"/>
      <c r="AR5" s="169"/>
      <c r="AS5" s="169"/>
      <c r="AT5" s="169"/>
      <c r="AU5" s="169"/>
      <c r="AV5" s="169"/>
      <c r="AW5" s="169"/>
      <c r="AX5" s="169"/>
      <c r="AY5" s="169"/>
      <c r="AZ5" s="169"/>
      <c r="BA5" s="169"/>
      <c r="BB5" s="169"/>
      <c r="BC5" s="169"/>
      <c r="BD5" s="169"/>
      <c r="BE5" s="169"/>
      <c r="BF5" s="169"/>
      <c r="BG5" s="169"/>
      <c r="BH5" s="169"/>
      <c r="BI5" s="169"/>
      <c r="BJ5" s="169"/>
      <c r="BK5" s="169"/>
      <c r="BL5" s="169"/>
    </row>
    <row r="6" spans="1:77" ht="7.5" customHeight="1" x14ac:dyDescent="0.2">
      <c r="AO6" s="170"/>
      <c r="AP6" s="170"/>
      <c r="AQ6" s="170"/>
      <c r="AR6" s="170"/>
      <c r="AS6" s="170"/>
      <c r="AT6" s="170"/>
      <c r="AU6" s="170"/>
      <c r="AV6" s="170"/>
      <c r="AW6" s="170"/>
      <c r="AX6" s="170"/>
      <c r="AY6" s="170"/>
      <c r="AZ6" s="170"/>
      <c r="BA6" s="170"/>
      <c r="BB6" s="170"/>
      <c r="BC6" s="170"/>
      <c r="BD6" s="170"/>
      <c r="BE6" s="170"/>
      <c r="BF6" s="170"/>
    </row>
    <row r="7" spans="1:77" ht="12.75" customHeight="1" x14ac:dyDescent="0.2">
      <c r="AO7" s="164">
        <v>45650</v>
      </c>
      <c r="AP7" s="165"/>
      <c r="AQ7" s="165"/>
      <c r="AR7" s="165"/>
      <c r="AS7" s="165"/>
      <c r="AT7" s="165"/>
      <c r="AU7" s="165"/>
      <c r="AV7" s="54" t="s">
        <v>61</v>
      </c>
      <c r="AW7" s="166" t="s">
        <v>304</v>
      </c>
      <c r="AX7" s="165"/>
      <c r="AY7" s="165"/>
      <c r="AZ7" s="165"/>
      <c r="BA7" s="165"/>
      <c r="BB7" s="165"/>
      <c r="BC7" s="165"/>
      <c r="BD7" s="165"/>
      <c r="BE7" s="165"/>
      <c r="BF7" s="165"/>
    </row>
    <row r="8" spans="1:77" x14ac:dyDescent="0.2">
      <c r="AO8" s="28"/>
      <c r="AP8" s="28"/>
      <c r="AQ8" s="28"/>
      <c r="AR8" s="28"/>
      <c r="AS8" s="28"/>
      <c r="AT8" s="28"/>
      <c r="AU8" s="28"/>
      <c r="AW8" s="19"/>
      <c r="AX8" s="19"/>
      <c r="AY8" s="19"/>
      <c r="AZ8" s="19"/>
      <c r="BA8" s="19"/>
      <c r="BB8" s="19"/>
      <c r="BC8" s="19"/>
      <c r="BD8" s="19"/>
      <c r="BE8" s="19"/>
      <c r="BF8" s="19"/>
    </row>
    <row r="10" spans="1:77" ht="15.75" customHeight="1" x14ac:dyDescent="0.2">
      <c r="A10" s="117" t="s">
        <v>21</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77" ht="15.75" customHeight="1" x14ac:dyDescent="0.2">
      <c r="A11" s="117" t="s">
        <v>85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77" ht="6" customHeight="1" x14ac:dyDescent="0.2">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77" s="32" customFormat="1" ht="28.5" customHeight="1" x14ac:dyDescent="0.2">
      <c r="A13" s="20" t="s">
        <v>51</v>
      </c>
      <c r="B13" s="155" t="s">
        <v>75</v>
      </c>
      <c r="C13" s="156"/>
      <c r="D13" s="156"/>
      <c r="E13" s="156"/>
      <c r="F13" s="156"/>
      <c r="G13" s="156"/>
      <c r="H13" s="156"/>
      <c r="I13" s="156"/>
      <c r="J13" s="156"/>
      <c r="K13" s="156"/>
      <c r="L13" s="156"/>
      <c r="M13" s="25"/>
      <c r="N13" s="162" t="s">
        <v>273</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26"/>
      <c r="AU13" s="155" t="s">
        <v>82</v>
      </c>
      <c r="AV13" s="156"/>
      <c r="AW13" s="156"/>
      <c r="AX13" s="156"/>
      <c r="AY13" s="156"/>
      <c r="AZ13" s="156"/>
      <c r="BA13" s="156"/>
      <c r="BB13" s="156"/>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s="32" customFormat="1" ht="24" customHeight="1" x14ac:dyDescent="0.2">
      <c r="A14" s="24"/>
      <c r="B14" s="157" t="s">
        <v>54</v>
      </c>
      <c r="C14" s="157"/>
      <c r="D14" s="157"/>
      <c r="E14" s="157"/>
      <c r="F14" s="157"/>
      <c r="G14" s="157"/>
      <c r="H14" s="157"/>
      <c r="I14" s="157"/>
      <c r="J14" s="157"/>
      <c r="K14" s="157"/>
      <c r="L14" s="157"/>
      <c r="M14" s="24"/>
      <c r="N14" s="160" t="s">
        <v>60</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24"/>
      <c r="AU14" s="157" t="s">
        <v>53</v>
      </c>
      <c r="AV14" s="157"/>
      <c r="AW14" s="157"/>
      <c r="AX14" s="157"/>
      <c r="AY14" s="157"/>
      <c r="AZ14" s="157"/>
      <c r="BA14" s="157"/>
      <c r="BB14" s="157"/>
      <c r="BC14" s="24"/>
      <c r="BD14" s="24"/>
      <c r="BE14" s="24"/>
      <c r="BF14" s="24"/>
      <c r="BG14" s="24"/>
      <c r="BH14" s="24"/>
      <c r="BI14" s="24"/>
      <c r="BJ14" s="24"/>
      <c r="BK14" s="24"/>
      <c r="BL14" s="24"/>
      <c r="BM14" s="24"/>
      <c r="BN14" s="24"/>
      <c r="BO14" s="24"/>
      <c r="BP14" s="24"/>
      <c r="BQ14" s="24"/>
      <c r="BR14" s="24"/>
      <c r="BS14" s="24"/>
      <c r="BT14" s="24"/>
      <c r="BU14" s="24"/>
      <c r="BV14" s="24"/>
      <c r="BW14" s="24"/>
      <c r="BX14" s="24"/>
      <c r="BY14" s="24"/>
    </row>
    <row r="15" spans="1:77" s="32" customFormat="1" ht="9" customHeight="1" x14ac:dyDescent="0.2">
      <c r="BE15" s="33"/>
      <c r="BF15" s="33"/>
      <c r="BG15" s="33"/>
      <c r="BH15" s="33"/>
      <c r="BI15" s="33"/>
      <c r="BJ15" s="33"/>
      <c r="BK15" s="33"/>
      <c r="BL15" s="33"/>
    </row>
    <row r="16" spans="1:77" s="32" customFormat="1" ht="28.5" customHeight="1" x14ac:dyDescent="0.2">
      <c r="A16" s="27" t="s">
        <v>4</v>
      </c>
      <c r="B16" s="155" t="s">
        <v>86</v>
      </c>
      <c r="C16" s="156"/>
      <c r="D16" s="156"/>
      <c r="E16" s="156"/>
      <c r="F16" s="156"/>
      <c r="G16" s="156"/>
      <c r="H16" s="156"/>
      <c r="I16" s="156"/>
      <c r="J16" s="156"/>
      <c r="K16" s="156"/>
      <c r="L16" s="156"/>
      <c r="M16" s="25"/>
      <c r="N16" s="162" t="s">
        <v>273</v>
      </c>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26"/>
      <c r="AU16" s="155" t="s">
        <v>82</v>
      </c>
      <c r="AV16" s="156"/>
      <c r="AW16" s="156"/>
      <c r="AX16" s="156"/>
      <c r="AY16" s="156"/>
      <c r="AZ16" s="156"/>
      <c r="BA16" s="156"/>
      <c r="BB16" s="156"/>
      <c r="BC16" s="34"/>
      <c r="BD16" s="34"/>
      <c r="BE16" s="34"/>
      <c r="BF16" s="34"/>
      <c r="BG16" s="34"/>
      <c r="BH16" s="34"/>
      <c r="BI16" s="34"/>
      <c r="BJ16" s="34"/>
      <c r="BK16" s="34"/>
      <c r="BL16" s="35"/>
      <c r="BM16" s="33"/>
      <c r="BN16" s="33"/>
      <c r="BO16" s="33"/>
      <c r="BP16" s="34"/>
      <c r="BQ16" s="34"/>
      <c r="BR16" s="34"/>
      <c r="BS16" s="34"/>
      <c r="BT16" s="34"/>
      <c r="BU16" s="34"/>
      <c r="BV16" s="34"/>
      <c r="BW16" s="34"/>
    </row>
    <row r="17" spans="1:79" s="32" customFormat="1" ht="24" customHeight="1" x14ac:dyDescent="0.2">
      <c r="A17" s="23"/>
      <c r="B17" s="157" t="s">
        <v>54</v>
      </c>
      <c r="C17" s="157"/>
      <c r="D17" s="157"/>
      <c r="E17" s="157"/>
      <c r="F17" s="157"/>
      <c r="G17" s="157"/>
      <c r="H17" s="157"/>
      <c r="I17" s="157"/>
      <c r="J17" s="157"/>
      <c r="K17" s="157"/>
      <c r="L17" s="157"/>
      <c r="M17" s="24"/>
      <c r="N17" s="160" t="s">
        <v>59</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24"/>
      <c r="AU17" s="157" t="s">
        <v>53</v>
      </c>
      <c r="AV17" s="157"/>
      <c r="AW17" s="157"/>
      <c r="AX17" s="157"/>
      <c r="AY17" s="157"/>
      <c r="AZ17" s="157"/>
      <c r="BA17" s="157"/>
      <c r="BB17" s="157"/>
      <c r="BC17" s="21"/>
      <c r="BD17" s="21"/>
      <c r="BE17" s="21"/>
      <c r="BF17" s="21"/>
      <c r="BG17" s="21"/>
      <c r="BH17" s="21"/>
      <c r="BI17" s="21"/>
      <c r="BJ17" s="21"/>
      <c r="BK17" s="22"/>
      <c r="BL17" s="21"/>
      <c r="BM17" s="33"/>
      <c r="BN17" s="33"/>
      <c r="BO17" s="33"/>
      <c r="BP17" s="21"/>
      <c r="BQ17" s="21"/>
      <c r="BR17" s="21"/>
      <c r="BS17" s="21"/>
      <c r="BT17" s="21"/>
      <c r="BU17" s="21"/>
      <c r="BV17" s="21"/>
      <c r="BW17" s="21"/>
    </row>
    <row r="18" spans="1:79" s="32" customFormat="1" ht="6" customHeight="1" x14ac:dyDescent="0.2"/>
    <row r="19" spans="1:79" s="32" customFormat="1" ht="14.25" customHeight="1" x14ac:dyDescent="0.2">
      <c r="A19" s="20" t="s">
        <v>52</v>
      </c>
      <c r="B19" s="155" t="s">
        <v>105</v>
      </c>
      <c r="C19" s="156"/>
      <c r="D19" s="156"/>
      <c r="E19" s="156"/>
      <c r="F19" s="156"/>
      <c r="G19" s="156"/>
      <c r="H19" s="156"/>
      <c r="I19" s="156"/>
      <c r="J19" s="156"/>
      <c r="K19" s="156"/>
      <c r="L19" s="156"/>
      <c r="N19" s="155" t="s">
        <v>106</v>
      </c>
      <c r="O19" s="156"/>
      <c r="P19" s="156"/>
      <c r="Q19" s="156"/>
      <c r="R19" s="156"/>
      <c r="S19" s="156"/>
      <c r="T19" s="156"/>
      <c r="U19" s="156"/>
      <c r="V19" s="156"/>
      <c r="W19" s="156"/>
      <c r="X19" s="156"/>
      <c r="Y19" s="156"/>
      <c r="Z19" s="34"/>
      <c r="AA19" s="155" t="s">
        <v>107</v>
      </c>
      <c r="AB19" s="156"/>
      <c r="AC19" s="156"/>
      <c r="AD19" s="156"/>
      <c r="AE19" s="156"/>
      <c r="AF19" s="156"/>
      <c r="AG19" s="156"/>
      <c r="AH19" s="156"/>
      <c r="AI19" s="156"/>
      <c r="AJ19" s="34"/>
      <c r="AK19" s="161" t="s">
        <v>87</v>
      </c>
      <c r="AL19" s="111"/>
      <c r="AM19" s="111"/>
      <c r="AN19" s="111"/>
      <c r="AO19" s="111"/>
      <c r="AP19" s="111"/>
      <c r="AQ19" s="111"/>
      <c r="AR19" s="111"/>
      <c r="AS19" s="111"/>
      <c r="AT19" s="111"/>
      <c r="AU19" s="111"/>
      <c r="AV19" s="111"/>
      <c r="AW19" s="111"/>
      <c r="AX19" s="111"/>
      <c r="AY19" s="111"/>
      <c r="AZ19" s="111"/>
      <c r="BA19" s="111"/>
      <c r="BB19" s="111"/>
      <c r="BC19" s="111"/>
      <c r="BD19" s="34"/>
      <c r="BE19" s="155" t="s">
        <v>83</v>
      </c>
      <c r="BF19" s="156"/>
      <c r="BG19" s="156"/>
      <c r="BH19" s="156"/>
      <c r="BI19" s="156"/>
      <c r="BJ19" s="156"/>
      <c r="BK19" s="156"/>
      <c r="BL19" s="156"/>
      <c r="BM19" s="34"/>
      <c r="BN19" s="34"/>
      <c r="BO19" s="34"/>
      <c r="BP19" s="34"/>
      <c r="BQ19" s="34"/>
      <c r="BR19" s="34"/>
      <c r="BS19" s="34"/>
      <c r="BT19" s="34"/>
      <c r="BU19" s="34"/>
      <c r="BV19" s="34"/>
      <c r="BW19" s="34"/>
      <c r="BX19" s="34"/>
      <c r="BY19" s="34"/>
      <c r="BZ19" s="34"/>
      <c r="CA19" s="34"/>
    </row>
    <row r="20" spans="1:79" s="32" customFormat="1" ht="25.5" customHeight="1" x14ac:dyDescent="0.2">
      <c r="B20" s="157" t="s">
        <v>54</v>
      </c>
      <c r="C20" s="157"/>
      <c r="D20" s="157"/>
      <c r="E20" s="157"/>
      <c r="F20" s="157"/>
      <c r="G20" s="157"/>
      <c r="H20" s="157"/>
      <c r="I20" s="157"/>
      <c r="J20" s="157"/>
      <c r="K20" s="157"/>
      <c r="L20" s="157"/>
      <c r="N20" s="157" t="s">
        <v>55</v>
      </c>
      <c r="O20" s="157"/>
      <c r="P20" s="157"/>
      <c r="Q20" s="157"/>
      <c r="R20" s="157"/>
      <c r="S20" s="157"/>
      <c r="T20" s="157"/>
      <c r="U20" s="157"/>
      <c r="V20" s="157"/>
      <c r="W20" s="157"/>
      <c r="X20" s="157"/>
      <c r="Y20" s="157"/>
      <c r="Z20" s="21"/>
      <c r="AA20" s="158" t="s">
        <v>56</v>
      </c>
      <c r="AB20" s="158"/>
      <c r="AC20" s="158"/>
      <c r="AD20" s="158"/>
      <c r="AE20" s="158"/>
      <c r="AF20" s="158"/>
      <c r="AG20" s="158"/>
      <c r="AH20" s="158"/>
      <c r="AI20" s="158"/>
      <c r="AJ20" s="21"/>
      <c r="AK20" s="159" t="s">
        <v>57</v>
      </c>
      <c r="AL20" s="159"/>
      <c r="AM20" s="159"/>
      <c r="AN20" s="159"/>
      <c r="AO20" s="159"/>
      <c r="AP20" s="159"/>
      <c r="AQ20" s="159"/>
      <c r="AR20" s="159"/>
      <c r="AS20" s="159"/>
      <c r="AT20" s="159"/>
      <c r="AU20" s="159"/>
      <c r="AV20" s="159"/>
      <c r="AW20" s="159"/>
      <c r="AX20" s="159"/>
      <c r="AY20" s="159"/>
      <c r="AZ20" s="159"/>
      <c r="BA20" s="159"/>
      <c r="BB20" s="159"/>
      <c r="BC20" s="159"/>
      <c r="BD20" s="21"/>
      <c r="BE20" s="157" t="s">
        <v>58</v>
      </c>
      <c r="BF20" s="157"/>
      <c r="BG20" s="157"/>
      <c r="BH20" s="157"/>
      <c r="BI20" s="157"/>
      <c r="BJ20" s="157"/>
      <c r="BK20" s="157"/>
      <c r="BL20" s="157"/>
      <c r="BM20" s="21"/>
      <c r="BN20" s="21"/>
      <c r="BO20" s="21"/>
      <c r="BP20" s="21"/>
      <c r="BQ20" s="21"/>
      <c r="BR20" s="21"/>
      <c r="BS20" s="21"/>
      <c r="BT20" s="21"/>
      <c r="BU20" s="21"/>
      <c r="BV20" s="21"/>
      <c r="BW20" s="21"/>
      <c r="BX20" s="21"/>
      <c r="BY20" s="21"/>
      <c r="BZ20" s="21"/>
      <c r="CA20" s="21"/>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52" t="s">
        <v>49</v>
      </c>
      <c r="B22" s="152"/>
      <c r="C22" s="152"/>
      <c r="D22" s="152"/>
      <c r="E22" s="152"/>
      <c r="F22" s="152"/>
      <c r="G22" s="152"/>
      <c r="H22" s="152"/>
      <c r="I22" s="152"/>
      <c r="J22" s="152"/>
      <c r="K22" s="152"/>
      <c r="L22" s="152"/>
      <c r="M22" s="152"/>
      <c r="N22" s="152"/>
      <c r="O22" s="152"/>
      <c r="P22" s="152"/>
      <c r="Q22" s="152"/>
      <c r="R22" s="152"/>
      <c r="S22" s="152"/>
      <c r="T22" s="152"/>
      <c r="U22" s="153">
        <f>AS22+I23</f>
        <v>89475258</v>
      </c>
      <c r="V22" s="153"/>
      <c r="W22" s="153"/>
      <c r="X22" s="153"/>
      <c r="Y22" s="153"/>
      <c r="Z22" s="153"/>
      <c r="AA22" s="153"/>
      <c r="AB22" s="153"/>
      <c r="AC22" s="153"/>
      <c r="AD22" s="153"/>
      <c r="AE22" s="154" t="s">
        <v>50</v>
      </c>
      <c r="AF22" s="154"/>
      <c r="AG22" s="154"/>
      <c r="AH22" s="154"/>
      <c r="AI22" s="154"/>
      <c r="AJ22" s="154"/>
      <c r="AK22" s="154"/>
      <c r="AL22" s="154"/>
      <c r="AM22" s="154"/>
      <c r="AN22" s="154"/>
      <c r="AO22" s="154"/>
      <c r="AP22" s="154"/>
      <c r="AQ22" s="154"/>
      <c r="AR22" s="154"/>
      <c r="AS22" s="153">
        <f>AC63</f>
        <v>32702852</v>
      </c>
      <c r="AT22" s="153"/>
      <c r="AU22" s="153"/>
      <c r="AV22" s="153"/>
      <c r="AW22" s="153"/>
      <c r="AX22" s="153"/>
      <c r="AY22" s="153"/>
      <c r="AZ22" s="153"/>
      <c r="BA22" s="153"/>
      <c r="BB22" s="153"/>
      <c r="BC22" s="153"/>
      <c r="BD22" s="136" t="s">
        <v>22</v>
      </c>
      <c r="BE22" s="136"/>
      <c r="BF22" s="136"/>
      <c r="BG22" s="136"/>
      <c r="BH22" s="136"/>
      <c r="BI22" s="136"/>
      <c r="BJ22" s="136"/>
      <c r="BK22" s="136"/>
      <c r="BL22" s="136"/>
    </row>
    <row r="23" spans="1:79" ht="24.95" customHeight="1" x14ac:dyDescent="0.2">
      <c r="A23" s="136" t="s">
        <v>62</v>
      </c>
      <c r="B23" s="136"/>
      <c r="C23" s="136"/>
      <c r="D23" s="136"/>
      <c r="E23" s="136"/>
      <c r="F23" s="136"/>
      <c r="G23" s="136"/>
      <c r="H23" s="136"/>
      <c r="I23" s="153">
        <f>AK63</f>
        <v>56772406</v>
      </c>
      <c r="J23" s="153"/>
      <c r="K23" s="153"/>
      <c r="L23" s="153"/>
      <c r="M23" s="153"/>
      <c r="N23" s="153"/>
      <c r="O23" s="153"/>
      <c r="P23" s="153"/>
      <c r="Q23" s="153"/>
      <c r="R23" s="153"/>
      <c r="S23" s="153"/>
      <c r="T23" s="136" t="s">
        <v>23</v>
      </c>
      <c r="U23" s="136"/>
      <c r="V23" s="136"/>
      <c r="W23" s="136"/>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2"/>
      <c r="B24" s="52"/>
      <c r="C24" s="52"/>
      <c r="D24" s="52"/>
      <c r="E24" s="52"/>
      <c r="F24" s="52"/>
      <c r="G24" s="52"/>
      <c r="H24" s="52"/>
      <c r="I24" s="9"/>
      <c r="J24" s="9"/>
      <c r="K24" s="9"/>
      <c r="L24" s="9"/>
      <c r="M24" s="9"/>
      <c r="N24" s="9"/>
      <c r="O24" s="9"/>
      <c r="P24" s="9"/>
      <c r="Q24" s="9"/>
      <c r="R24" s="9"/>
      <c r="S24" s="9"/>
      <c r="T24" s="52"/>
      <c r="U24" s="52"/>
      <c r="V24" s="52"/>
      <c r="W24" s="52"/>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46" t="s">
        <v>36</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row>
    <row r="26" spans="1:79" ht="173.25" customHeight="1" x14ac:dyDescent="0.2">
      <c r="A26" s="148" t="s">
        <v>276</v>
      </c>
      <c r="B26" s="111"/>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row>
    <row r="27" spans="1:79" ht="8.25" customHeight="1" x14ac:dyDescent="0.2">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
      <c r="A28" s="136" t="s">
        <v>35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3.5" customHeight="1" x14ac:dyDescent="0.2">
      <c r="A29" s="147" t="s">
        <v>27</v>
      </c>
      <c r="B29" s="147"/>
      <c r="C29" s="147"/>
      <c r="D29" s="147"/>
      <c r="E29" s="147"/>
      <c r="F29" s="147"/>
      <c r="G29" s="149" t="s">
        <v>39</v>
      </c>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row>
    <row r="30" spans="1:79" ht="15.75" hidden="1" x14ac:dyDescent="0.2">
      <c r="A30" s="130">
        <v>1</v>
      </c>
      <c r="B30" s="130"/>
      <c r="C30" s="130"/>
      <c r="D30" s="130"/>
      <c r="E30" s="130"/>
      <c r="F30" s="130"/>
      <c r="G30" s="149">
        <v>2</v>
      </c>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1"/>
    </row>
    <row r="31" spans="1:79" ht="10.5" hidden="1" customHeight="1" x14ac:dyDescent="0.2">
      <c r="A31" s="73" t="s">
        <v>32</v>
      </c>
      <c r="B31" s="73"/>
      <c r="C31" s="73"/>
      <c r="D31" s="73"/>
      <c r="E31" s="73"/>
      <c r="F31" s="73"/>
      <c r="G31" s="123" t="s">
        <v>7</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5"/>
      <c r="CA31" s="1" t="s">
        <v>48</v>
      </c>
    </row>
    <row r="32" spans="1:79" ht="12.75" customHeight="1" x14ac:dyDescent="0.2">
      <c r="A32" s="73">
        <v>1</v>
      </c>
      <c r="B32" s="73"/>
      <c r="C32" s="73"/>
      <c r="D32" s="73"/>
      <c r="E32" s="73"/>
      <c r="F32" s="73"/>
      <c r="G32" s="99" t="s">
        <v>87</v>
      </c>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1"/>
      <c r="CA32" s="1" t="s">
        <v>47</v>
      </c>
    </row>
    <row r="33" spans="1:79" ht="12.75" customHeight="1" x14ac:dyDescent="0.2">
      <c r="A33" s="2"/>
      <c r="B33" s="2"/>
      <c r="C33" s="2"/>
      <c r="D33" s="2"/>
      <c r="E33" s="2"/>
      <c r="F33" s="2"/>
      <c r="G33" s="30"/>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c r="AR33" s="31"/>
      <c r="AS33" s="31"/>
      <c r="AT33" s="31"/>
      <c r="AU33" s="31"/>
      <c r="AV33" s="31"/>
      <c r="AW33" s="31"/>
      <c r="AX33" s="31"/>
      <c r="AY33" s="31"/>
      <c r="AZ33" s="31"/>
      <c r="BA33" s="31"/>
      <c r="BB33" s="31"/>
      <c r="BC33" s="31"/>
      <c r="BD33" s="31"/>
      <c r="BE33" s="31"/>
      <c r="BF33" s="31"/>
      <c r="BG33" s="31"/>
      <c r="BH33" s="31"/>
      <c r="BI33" s="31"/>
      <c r="BJ33" s="31"/>
      <c r="BK33" s="31"/>
      <c r="BL33" s="31"/>
    </row>
    <row r="34" spans="1:79" ht="9.75" customHeight="1" x14ac:dyDescent="0.2">
      <c r="A34" s="12"/>
      <c r="B34" s="12"/>
      <c r="C34" s="12"/>
      <c r="D34" s="12"/>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row>
    <row r="35" spans="1:79" ht="15.95" customHeight="1" x14ac:dyDescent="0.2">
      <c r="A35" s="136" t="s">
        <v>37</v>
      </c>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row>
    <row r="36" spans="1:79" ht="15.95" customHeight="1" x14ac:dyDescent="0.2">
      <c r="A36" s="148" t="s">
        <v>90</v>
      </c>
      <c r="B36" s="111"/>
      <c r="C36" s="111"/>
      <c r="D36" s="111"/>
      <c r="E36" s="111"/>
      <c r="F36" s="111"/>
      <c r="G36" s="111"/>
      <c r="H36" s="111"/>
      <c r="I36" s="111"/>
      <c r="J36" s="111"/>
      <c r="K36" s="111"/>
      <c r="L36" s="111"/>
      <c r="M36" s="111"/>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1"/>
    </row>
    <row r="37" spans="1:79" ht="12.75" customHeight="1" x14ac:dyDescent="0.2">
      <c r="A37" s="52"/>
      <c r="B37" s="52"/>
      <c r="C37" s="52"/>
      <c r="D37" s="52"/>
      <c r="E37" s="52"/>
      <c r="F37" s="52"/>
      <c r="G37" s="52"/>
      <c r="H37" s="52"/>
      <c r="I37" s="52"/>
      <c r="J37" s="52"/>
      <c r="K37" s="52"/>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row>
    <row r="38" spans="1:79" ht="15.75" customHeight="1" x14ac:dyDescent="0.2">
      <c r="A38" s="136" t="s">
        <v>38</v>
      </c>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row>
    <row r="39" spans="1:79" ht="13.5" customHeight="1" x14ac:dyDescent="0.2">
      <c r="A39" s="147" t="s">
        <v>27</v>
      </c>
      <c r="B39" s="147"/>
      <c r="C39" s="147"/>
      <c r="D39" s="147"/>
      <c r="E39" s="147"/>
      <c r="F39" s="147"/>
      <c r="G39" s="147" t="s">
        <v>24</v>
      </c>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c r="BI39" s="147"/>
      <c r="BJ39" s="147"/>
      <c r="BK39" s="147"/>
      <c r="BL39" s="147"/>
    </row>
    <row r="40" spans="1:79" ht="15.75" hidden="1" x14ac:dyDescent="0.2">
      <c r="A40" s="130">
        <v>1</v>
      </c>
      <c r="B40" s="130"/>
      <c r="C40" s="130"/>
      <c r="D40" s="130"/>
      <c r="E40" s="130"/>
      <c r="F40" s="130"/>
      <c r="G40" s="147">
        <v>2</v>
      </c>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c r="BI40" s="147"/>
      <c r="BJ40" s="147"/>
      <c r="BK40" s="147"/>
      <c r="BL40" s="147"/>
    </row>
    <row r="41" spans="1:79" ht="10.5" hidden="1" customHeight="1" x14ac:dyDescent="0.2">
      <c r="A41" s="73" t="s">
        <v>6</v>
      </c>
      <c r="B41" s="73"/>
      <c r="C41" s="73"/>
      <c r="D41" s="73"/>
      <c r="E41" s="73"/>
      <c r="F41" s="73"/>
      <c r="G41" s="126" t="s">
        <v>7</v>
      </c>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CA41" s="1" t="s">
        <v>11</v>
      </c>
    </row>
    <row r="42" spans="1:79" ht="12.75" customHeight="1" x14ac:dyDescent="0.2">
      <c r="A42" s="73">
        <v>1</v>
      </c>
      <c r="B42" s="73"/>
      <c r="C42" s="73"/>
      <c r="D42" s="73"/>
      <c r="E42" s="73"/>
      <c r="F42" s="73"/>
      <c r="G42" s="105" t="s">
        <v>88</v>
      </c>
      <c r="H42" s="106"/>
      <c r="I42" s="106"/>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CA42" s="1" t="s">
        <v>12</v>
      </c>
    </row>
    <row r="43" spans="1:79" ht="12.75" customHeight="1" x14ac:dyDescent="0.2">
      <c r="A43" s="73">
        <v>2</v>
      </c>
      <c r="B43" s="73"/>
      <c r="C43" s="73"/>
      <c r="D43" s="73"/>
      <c r="E43" s="73"/>
      <c r="F43" s="73"/>
      <c r="G43" s="105" t="s">
        <v>89</v>
      </c>
      <c r="H43" s="106"/>
      <c r="I43" s="106"/>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row>
    <row r="44" spans="1:79" ht="12.75" customHeight="1" x14ac:dyDescent="0.2">
      <c r="A44" s="73">
        <v>3</v>
      </c>
      <c r="B44" s="73"/>
      <c r="C44" s="73"/>
      <c r="D44" s="73"/>
      <c r="E44" s="73"/>
      <c r="F44" s="73"/>
      <c r="G44" s="105" t="s">
        <v>144</v>
      </c>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c r="BB44" s="105"/>
      <c r="BC44" s="105"/>
      <c r="BD44" s="105"/>
      <c r="BE44" s="105"/>
      <c r="BF44" s="105"/>
      <c r="BG44" s="105"/>
      <c r="BH44" s="105"/>
      <c r="BI44" s="105"/>
      <c r="BJ44" s="105"/>
      <c r="BK44" s="105"/>
      <c r="BL44" s="105"/>
    </row>
    <row r="45" spans="1:79" ht="12.75" customHeight="1" x14ac:dyDescent="0.2">
      <c r="A45" s="73">
        <v>4</v>
      </c>
      <c r="B45" s="73"/>
      <c r="C45" s="73"/>
      <c r="D45" s="73"/>
      <c r="E45" s="73"/>
      <c r="F45" s="73"/>
      <c r="G45" s="137" t="s">
        <v>166</v>
      </c>
      <c r="H45" s="100"/>
      <c r="I45" s="100"/>
      <c r="J45" s="100"/>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c r="AT45" s="100"/>
      <c r="AU45" s="100"/>
      <c r="AV45" s="100"/>
      <c r="AW45" s="100"/>
      <c r="AX45" s="100"/>
      <c r="AY45" s="100"/>
      <c r="AZ45" s="100"/>
      <c r="BA45" s="100"/>
      <c r="BB45" s="100"/>
      <c r="BC45" s="100"/>
      <c r="BD45" s="100"/>
      <c r="BE45" s="100"/>
      <c r="BF45" s="100"/>
      <c r="BG45" s="100"/>
      <c r="BH45" s="100"/>
      <c r="BI45" s="100"/>
      <c r="BJ45" s="100"/>
      <c r="BK45" s="100"/>
      <c r="BL45" s="101"/>
    </row>
    <row r="46" spans="1:79" ht="15.75" customHeight="1" x14ac:dyDescent="0.2">
      <c r="A46" s="136" t="s">
        <v>40</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53"/>
      <c r="BB46" s="53"/>
      <c r="BC46" s="53"/>
      <c r="BD46" s="53"/>
      <c r="BE46" s="53"/>
      <c r="BF46" s="53"/>
      <c r="BG46" s="53"/>
      <c r="BH46" s="53"/>
      <c r="BI46" s="53"/>
      <c r="BJ46" s="53"/>
      <c r="BK46" s="53"/>
      <c r="BL46" s="53"/>
    </row>
    <row r="47" spans="1:79" ht="15" customHeight="1" x14ac:dyDescent="0.2">
      <c r="A47" s="138" t="s">
        <v>84</v>
      </c>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18"/>
      <c r="BB47" s="18"/>
      <c r="BC47" s="18"/>
      <c r="BD47" s="18"/>
      <c r="BE47" s="18"/>
      <c r="BF47" s="18"/>
      <c r="BG47" s="18"/>
      <c r="BH47" s="18"/>
      <c r="BI47" s="6"/>
      <c r="BJ47" s="6"/>
      <c r="BK47" s="6"/>
      <c r="BL47" s="6"/>
    </row>
    <row r="48" spans="1:79" ht="10.5" customHeight="1" x14ac:dyDescent="0.2">
      <c r="A48" s="130" t="s">
        <v>27</v>
      </c>
      <c r="B48" s="130"/>
      <c r="C48" s="130"/>
      <c r="D48" s="139" t="s">
        <v>25</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130" t="s">
        <v>28</v>
      </c>
      <c r="AD48" s="130"/>
      <c r="AE48" s="130"/>
      <c r="AF48" s="130"/>
      <c r="AG48" s="130"/>
      <c r="AH48" s="130"/>
      <c r="AI48" s="130"/>
      <c r="AJ48" s="130"/>
      <c r="AK48" s="130" t="s">
        <v>29</v>
      </c>
      <c r="AL48" s="130"/>
      <c r="AM48" s="130"/>
      <c r="AN48" s="130"/>
      <c r="AO48" s="130"/>
      <c r="AP48" s="130"/>
      <c r="AQ48" s="130"/>
      <c r="AR48" s="130"/>
      <c r="AS48" s="130" t="s">
        <v>26</v>
      </c>
      <c r="AT48" s="130"/>
      <c r="AU48" s="130"/>
      <c r="AV48" s="130"/>
      <c r="AW48" s="130"/>
      <c r="AX48" s="130"/>
      <c r="AY48" s="130"/>
      <c r="AZ48" s="130"/>
      <c r="BA48" s="14"/>
      <c r="BB48" s="14"/>
      <c r="BC48" s="14"/>
      <c r="BD48" s="14"/>
      <c r="BE48" s="14"/>
      <c r="BF48" s="14"/>
      <c r="BG48" s="14"/>
      <c r="BH48" s="14"/>
    </row>
    <row r="49" spans="1:79" ht="8.25" customHeight="1" x14ac:dyDescent="0.2">
      <c r="A49" s="130"/>
      <c r="B49" s="130"/>
      <c r="C49" s="130"/>
      <c r="D49" s="142"/>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4"/>
      <c r="BB49" s="14"/>
      <c r="BC49" s="14"/>
      <c r="BD49" s="14"/>
      <c r="BE49" s="14"/>
      <c r="BF49" s="14"/>
      <c r="BG49" s="14"/>
      <c r="BH49" s="14"/>
    </row>
    <row r="50" spans="1:79" ht="15.75" x14ac:dyDescent="0.2">
      <c r="A50" s="130">
        <v>1</v>
      </c>
      <c r="B50" s="130"/>
      <c r="C50" s="130"/>
      <c r="D50" s="127">
        <v>2</v>
      </c>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9"/>
      <c r="AC50" s="130">
        <v>3</v>
      </c>
      <c r="AD50" s="130"/>
      <c r="AE50" s="130"/>
      <c r="AF50" s="130"/>
      <c r="AG50" s="130"/>
      <c r="AH50" s="130"/>
      <c r="AI50" s="130"/>
      <c r="AJ50" s="130"/>
      <c r="AK50" s="130">
        <v>4</v>
      </c>
      <c r="AL50" s="130"/>
      <c r="AM50" s="130"/>
      <c r="AN50" s="130"/>
      <c r="AO50" s="130"/>
      <c r="AP50" s="130"/>
      <c r="AQ50" s="130"/>
      <c r="AR50" s="130"/>
      <c r="AS50" s="130">
        <v>5</v>
      </c>
      <c r="AT50" s="130"/>
      <c r="AU50" s="130"/>
      <c r="AV50" s="130"/>
      <c r="AW50" s="130"/>
      <c r="AX50" s="130"/>
      <c r="AY50" s="130"/>
      <c r="AZ50" s="130"/>
      <c r="BA50" s="14"/>
      <c r="BB50" s="14"/>
      <c r="BC50" s="14"/>
      <c r="BD50" s="14"/>
      <c r="BE50" s="14"/>
      <c r="BF50" s="14"/>
      <c r="BG50" s="14"/>
      <c r="BH50" s="14"/>
    </row>
    <row r="51" spans="1:79" s="4" customFormat="1" ht="12.75" hidden="1" customHeight="1" x14ac:dyDescent="0.2">
      <c r="A51" s="73" t="s">
        <v>6</v>
      </c>
      <c r="B51" s="73"/>
      <c r="C51" s="73"/>
      <c r="D51" s="81" t="s">
        <v>7</v>
      </c>
      <c r="E51" s="82"/>
      <c r="F51" s="82"/>
      <c r="G51" s="82"/>
      <c r="H51" s="82"/>
      <c r="I51" s="82"/>
      <c r="J51" s="82"/>
      <c r="K51" s="82"/>
      <c r="L51" s="82"/>
      <c r="M51" s="82"/>
      <c r="N51" s="82"/>
      <c r="O51" s="82"/>
      <c r="P51" s="82"/>
      <c r="Q51" s="82"/>
      <c r="R51" s="82"/>
      <c r="S51" s="82"/>
      <c r="T51" s="82"/>
      <c r="U51" s="82"/>
      <c r="V51" s="82"/>
      <c r="W51" s="82"/>
      <c r="X51" s="82"/>
      <c r="Y51" s="82"/>
      <c r="Z51" s="82"/>
      <c r="AA51" s="82"/>
      <c r="AB51" s="83"/>
      <c r="AC51" s="118" t="s">
        <v>8</v>
      </c>
      <c r="AD51" s="118"/>
      <c r="AE51" s="118"/>
      <c r="AF51" s="118"/>
      <c r="AG51" s="118"/>
      <c r="AH51" s="118"/>
      <c r="AI51" s="118"/>
      <c r="AJ51" s="118"/>
      <c r="AK51" s="118" t="s">
        <v>9</v>
      </c>
      <c r="AL51" s="118"/>
      <c r="AM51" s="118"/>
      <c r="AN51" s="118"/>
      <c r="AO51" s="118"/>
      <c r="AP51" s="118"/>
      <c r="AQ51" s="118"/>
      <c r="AR51" s="118"/>
      <c r="AS51" s="70" t="s">
        <v>10</v>
      </c>
      <c r="AT51" s="118"/>
      <c r="AU51" s="118"/>
      <c r="AV51" s="118"/>
      <c r="AW51" s="118"/>
      <c r="AX51" s="118"/>
      <c r="AY51" s="118"/>
      <c r="AZ51" s="118"/>
      <c r="BA51" s="15"/>
      <c r="BB51" s="16"/>
      <c r="BC51" s="16"/>
      <c r="BD51" s="16"/>
      <c r="BE51" s="16"/>
      <c r="BF51" s="16"/>
      <c r="BG51" s="16"/>
      <c r="BH51" s="16"/>
      <c r="CA51" s="4" t="s">
        <v>13</v>
      </c>
    </row>
    <row r="52" spans="1:79" s="4" customFormat="1" ht="12.75" hidden="1" customHeight="1" x14ac:dyDescent="0.2">
      <c r="A52" s="81">
        <v>1</v>
      </c>
      <c r="B52" s="82"/>
      <c r="C52" s="83"/>
      <c r="D52" s="99" t="s">
        <v>111</v>
      </c>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1"/>
      <c r="AC52" s="64"/>
      <c r="AD52" s="65"/>
      <c r="AE52" s="65"/>
      <c r="AF52" s="65"/>
      <c r="AG52" s="65"/>
      <c r="AH52" s="65"/>
      <c r="AI52" s="65"/>
      <c r="AJ52" s="66"/>
      <c r="AK52" s="64"/>
      <c r="AL52" s="65"/>
      <c r="AM52" s="65"/>
      <c r="AN52" s="65"/>
      <c r="AO52" s="65"/>
      <c r="AP52" s="65"/>
      <c r="AQ52" s="65"/>
      <c r="AR52" s="66"/>
      <c r="AS52" s="64">
        <f>AC52+AK52</f>
        <v>0</v>
      </c>
      <c r="AT52" s="65"/>
      <c r="AU52" s="65"/>
      <c r="AV52" s="65"/>
      <c r="AW52" s="65"/>
      <c r="AX52" s="65"/>
      <c r="AY52" s="65"/>
      <c r="AZ52" s="66"/>
      <c r="BA52" s="15"/>
      <c r="BB52" s="16"/>
      <c r="BC52" s="16"/>
      <c r="BD52" s="16"/>
      <c r="BE52" s="16"/>
      <c r="BF52" s="16"/>
      <c r="BG52" s="16"/>
      <c r="BH52" s="16"/>
    </row>
    <row r="53" spans="1:79" s="4" customFormat="1" ht="12.75" hidden="1" customHeight="1" x14ac:dyDescent="0.2">
      <c r="A53" s="81">
        <v>2</v>
      </c>
      <c r="B53" s="82"/>
      <c r="C53" s="83"/>
      <c r="D53" s="99" t="s">
        <v>114</v>
      </c>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1"/>
      <c r="AC53" s="64"/>
      <c r="AD53" s="65"/>
      <c r="AE53" s="65"/>
      <c r="AF53" s="65"/>
      <c r="AG53" s="65"/>
      <c r="AH53" s="65"/>
      <c r="AI53" s="65"/>
      <c r="AJ53" s="66"/>
      <c r="AK53" s="64"/>
      <c r="AL53" s="65"/>
      <c r="AM53" s="65"/>
      <c r="AN53" s="65"/>
      <c r="AO53" s="65"/>
      <c r="AP53" s="65"/>
      <c r="AQ53" s="65"/>
      <c r="AR53" s="66"/>
      <c r="AS53" s="64">
        <f t="shared" ref="AS53:AS62" si="0">AC53+AK53</f>
        <v>0</v>
      </c>
      <c r="AT53" s="65"/>
      <c r="AU53" s="65"/>
      <c r="AV53" s="65"/>
      <c r="AW53" s="65"/>
      <c r="AX53" s="65"/>
      <c r="AY53" s="65"/>
      <c r="AZ53" s="66"/>
      <c r="BA53" s="15"/>
      <c r="BB53" s="16"/>
      <c r="BC53" s="16"/>
      <c r="BD53" s="16"/>
      <c r="BE53" s="16"/>
      <c r="BF53" s="16"/>
      <c r="BG53" s="16"/>
      <c r="BH53" s="16"/>
    </row>
    <row r="54" spans="1:79" s="4" customFormat="1" ht="12.75" hidden="1" customHeight="1" x14ac:dyDescent="0.2">
      <c r="A54" s="81">
        <v>3</v>
      </c>
      <c r="B54" s="82"/>
      <c r="C54" s="83"/>
      <c r="D54" s="99" t="s">
        <v>118</v>
      </c>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1"/>
      <c r="AC54" s="64"/>
      <c r="AD54" s="65"/>
      <c r="AE54" s="65"/>
      <c r="AF54" s="65"/>
      <c r="AG54" s="65"/>
      <c r="AH54" s="65"/>
      <c r="AI54" s="65"/>
      <c r="AJ54" s="66"/>
      <c r="AK54" s="64"/>
      <c r="AL54" s="65"/>
      <c r="AM54" s="65"/>
      <c r="AN54" s="65"/>
      <c r="AO54" s="65"/>
      <c r="AP54" s="65"/>
      <c r="AQ54" s="65"/>
      <c r="AR54" s="66"/>
      <c r="AS54" s="64">
        <f t="shared" si="0"/>
        <v>0</v>
      </c>
      <c r="AT54" s="65"/>
      <c r="AU54" s="65"/>
      <c r="AV54" s="65"/>
      <c r="AW54" s="65"/>
      <c r="AX54" s="65"/>
      <c r="AY54" s="65"/>
      <c r="AZ54" s="66"/>
      <c r="BA54" s="15"/>
      <c r="BB54" s="16"/>
      <c r="BC54" s="16"/>
      <c r="BD54" s="16"/>
      <c r="BE54" s="16"/>
      <c r="BF54" s="16"/>
      <c r="BG54" s="16"/>
      <c r="BH54" s="16"/>
    </row>
    <row r="55" spans="1:79" s="4" customFormat="1" ht="12.75" hidden="1" customHeight="1" x14ac:dyDescent="0.2">
      <c r="A55" s="81">
        <v>4</v>
      </c>
      <c r="B55" s="82"/>
      <c r="C55" s="83"/>
      <c r="D55" s="99" t="s">
        <v>113</v>
      </c>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1"/>
      <c r="AC55" s="64"/>
      <c r="AD55" s="65"/>
      <c r="AE55" s="65"/>
      <c r="AF55" s="65"/>
      <c r="AG55" s="65"/>
      <c r="AH55" s="65"/>
      <c r="AI55" s="65"/>
      <c r="AJ55" s="66"/>
      <c r="AK55" s="64"/>
      <c r="AL55" s="65"/>
      <c r="AM55" s="65"/>
      <c r="AN55" s="65"/>
      <c r="AO55" s="65"/>
      <c r="AP55" s="65"/>
      <c r="AQ55" s="65"/>
      <c r="AR55" s="66"/>
      <c r="AS55" s="64">
        <f t="shared" si="0"/>
        <v>0</v>
      </c>
      <c r="AT55" s="65"/>
      <c r="AU55" s="65"/>
      <c r="AV55" s="65"/>
      <c r="AW55" s="65"/>
      <c r="AX55" s="65"/>
      <c r="AY55" s="65"/>
      <c r="AZ55" s="66"/>
      <c r="BA55" s="15"/>
      <c r="BB55" s="16"/>
      <c r="BC55" s="16"/>
      <c r="BD55" s="16"/>
      <c r="BE55" s="16"/>
      <c r="BF55" s="16"/>
      <c r="BG55" s="16"/>
      <c r="BH55" s="16"/>
    </row>
    <row r="56" spans="1:79" s="4" customFormat="1" ht="12.75" hidden="1" customHeight="1" x14ac:dyDescent="0.2">
      <c r="A56" s="81">
        <v>5</v>
      </c>
      <c r="B56" s="82"/>
      <c r="C56" s="83"/>
      <c r="D56" s="99" t="s">
        <v>120</v>
      </c>
      <c r="E56" s="100"/>
      <c r="F56" s="100"/>
      <c r="G56" s="100"/>
      <c r="H56" s="100"/>
      <c r="I56" s="100"/>
      <c r="J56" s="100"/>
      <c r="K56" s="100"/>
      <c r="L56" s="100"/>
      <c r="M56" s="100"/>
      <c r="N56" s="100"/>
      <c r="O56" s="100"/>
      <c r="P56" s="100"/>
      <c r="Q56" s="100"/>
      <c r="R56" s="100"/>
      <c r="S56" s="100"/>
      <c r="T56" s="100"/>
      <c r="U56" s="100"/>
      <c r="V56" s="100"/>
      <c r="W56" s="100"/>
      <c r="X56" s="100"/>
      <c r="Y56" s="100"/>
      <c r="Z56" s="100"/>
      <c r="AA56" s="100"/>
      <c r="AB56" s="101"/>
      <c r="AC56" s="64"/>
      <c r="AD56" s="65"/>
      <c r="AE56" s="65"/>
      <c r="AF56" s="65"/>
      <c r="AG56" s="65"/>
      <c r="AH56" s="65"/>
      <c r="AI56" s="65"/>
      <c r="AJ56" s="66"/>
      <c r="AK56" s="64"/>
      <c r="AL56" s="65"/>
      <c r="AM56" s="65"/>
      <c r="AN56" s="65"/>
      <c r="AO56" s="65"/>
      <c r="AP56" s="65"/>
      <c r="AQ56" s="65"/>
      <c r="AR56" s="66"/>
      <c r="AS56" s="64">
        <f t="shared" si="0"/>
        <v>0</v>
      </c>
      <c r="AT56" s="65"/>
      <c r="AU56" s="65"/>
      <c r="AV56" s="65"/>
      <c r="AW56" s="65"/>
      <c r="AX56" s="65"/>
      <c r="AY56" s="65"/>
      <c r="AZ56" s="66"/>
      <c r="BA56" s="15"/>
      <c r="BB56" s="16"/>
      <c r="BC56" s="16"/>
      <c r="BD56" s="16"/>
      <c r="BE56" s="16"/>
      <c r="BF56" s="16"/>
      <c r="BG56" s="16"/>
      <c r="BH56" s="16"/>
    </row>
    <row r="57" spans="1:79" s="4" customFormat="1" ht="12.75" hidden="1" customHeight="1" x14ac:dyDescent="0.2">
      <c r="A57" s="81">
        <v>6</v>
      </c>
      <c r="B57" s="82"/>
      <c r="C57" s="83"/>
      <c r="D57" s="99" t="s">
        <v>117</v>
      </c>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1"/>
      <c r="AC57" s="64"/>
      <c r="AD57" s="65"/>
      <c r="AE57" s="65"/>
      <c r="AF57" s="65"/>
      <c r="AG57" s="65"/>
      <c r="AH57" s="65"/>
      <c r="AI57" s="65"/>
      <c r="AJ57" s="66"/>
      <c r="AK57" s="64"/>
      <c r="AL57" s="65"/>
      <c r="AM57" s="65"/>
      <c r="AN57" s="65"/>
      <c r="AO57" s="65"/>
      <c r="AP57" s="65"/>
      <c r="AQ57" s="65"/>
      <c r="AR57" s="66"/>
      <c r="AS57" s="64">
        <f t="shared" si="0"/>
        <v>0</v>
      </c>
      <c r="AT57" s="65"/>
      <c r="AU57" s="65"/>
      <c r="AV57" s="65"/>
      <c r="AW57" s="65"/>
      <c r="AX57" s="65"/>
      <c r="AY57" s="65"/>
      <c r="AZ57" s="66"/>
      <c r="BA57" s="15"/>
      <c r="BB57" s="16"/>
      <c r="BC57" s="16"/>
      <c r="BD57" s="16"/>
      <c r="BE57" s="16"/>
      <c r="BF57" s="16"/>
      <c r="BG57" s="16"/>
      <c r="BH57" s="16"/>
    </row>
    <row r="58" spans="1:79" s="4" customFormat="1" ht="12.75" hidden="1" customHeight="1" x14ac:dyDescent="0.2">
      <c r="A58" s="81">
        <v>7</v>
      </c>
      <c r="B58" s="82"/>
      <c r="C58" s="83"/>
      <c r="D58" s="99" t="s">
        <v>110</v>
      </c>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1"/>
      <c r="AC58" s="64"/>
      <c r="AD58" s="65"/>
      <c r="AE58" s="65"/>
      <c r="AF58" s="65"/>
      <c r="AG58" s="65"/>
      <c r="AH58" s="65"/>
      <c r="AI58" s="65"/>
      <c r="AJ58" s="66"/>
      <c r="AK58" s="64"/>
      <c r="AL58" s="65"/>
      <c r="AM58" s="65"/>
      <c r="AN58" s="65"/>
      <c r="AO58" s="65"/>
      <c r="AP58" s="65"/>
      <c r="AQ58" s="65"/>
      <c r="AR58" s="66"/>
      <c r="AS58" s="64">
        <f t="shared" si="0"/>
        <v>0</v>
      </c>
      <c r="AT58" s="65"/>
      <c r="AU58" s="65"/>
      <c r="AV58" s="65"/>
      <c r="AW58" s="65"/>
      <c r="AX58" s="65"/>
      <c r="AY58" s="65"/>
      <c r="AZ58" s="66"/>
      <c r="BA58" s="15"/>
      <c r="BB58" s="16"/>
      <c r="BC58" s="16"/>
      <c r="BD58" s="16"/>
      <c r="BE58" s="16"/>
      <c r="BF58" s="16"/>
      <c r="BG58" s="16"/>
      <c r="BH58" s="16"/>
    </row>
    <row r="59" spans="1:79" s="4" customFormat="1" ht="12.75" hidden="1" customHeight="1" x14ac:dyDescent="0.2">
      <c r="A59" s="81">
        <v>8</v>
      </c>
      <c r="B59" s="82"/>
      <c r="C59" s="83"/>
      <c r="D59" s="99" t="s">
        <v>116</v>
      </c>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1"/>
      <c r="AC59" s="64"/>
      <c r="AD59" s="65"/>
      <c r="AE59" s="65"/>
      <c r="AF59" s="65"/>
      <c r="AG59" s="65"/>
      <c r="AH59" s="65"/>
      <c r="AI59" s="65"/>
      <c r="AJ59" s="66"/>
      <c r="AK59" s="64"/>
      <c r="AL59" s="65"/>
      <c r="AM59" s="65"/>
      <c r="AN59" s="65"/>
      <c r="AO59" s="65"/>
      <c r="AP59" s="65"/>
      <c r="AQ59" s="65"/>
      <c r="AR59" s="66"/>
      <c r="AS59" s="64">
        <f t="shared" si="0"/>
        <v>0</v>
      </c>
      <c r="AT59" s="65"/>
      <c r="AU59" s="65"/>
      <c r="AV59" s="65"/>
      <c r="AW59" s="65"/>
      <c r="AX59" s="65"/>
      <c r="AY59" s="65"/>
      <c r="AZ59" s="66"/>
      <c r="BA59" s="15"/>
      <c r="BB59" s="16"/>
      <c r="BC59" s="16"/>
      <c r="BD59" s="16"/>
      <c r="BE59" s="16"/>
      <c r="BF59" s="16"/>
      <c r="BG59" s="16"/>
      <c r="BH59" s="16"/>
    </row>
    <row r="60" spans="1:79" s="4" customFormat="1" ht="12.75" hidden="1" customHeight="1" x14ac:dyDescent="0.2">
      <c r="A60" s="81">
        <v>9</v>
      </c>
      <c r="B60" s="82"/>
      <c r="C60" s="83"/>
      <c r="D60" s="99" t="s">
        <v>115</v>
      </c>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1"/>
      <c r="AC60" s="64"/>
      <c r="AD60" s="65"/>
      <c r="AE60" s="65"/>
      <c r="AF60" s="65"/>
      <c r="AG60" s="65"/>
      <c r="AH60" s="65"/>
      <c r="AI60" s="65"/>
      <c r="AJ60" s="66"/>
      <c r="AK60" s="64"/>
      <c r="AL60" s="65"/>
      <c r="AM60" s="65"/>
      <c r="AN60" s="65"/>
      <c r="AO60" s="65"/>
      <c r="AP60" s="65"/>
      <c r="AQ60" s="65"/>
      <c r="AR60" s="66"/>
      <c r="AS60" s="64">
        <f t="shared" si="0"/>
        <v>0</v>
      </c>
      <c r="AT60" s="65"/>
      <c r="AU60" s="65"/>
      <c r="AV60" s="65"/>
      <c r="AW60" s="65"/>
      <c r="AX60" s="65"/>
      <c r="AY60" s="65"/>
      <c r="AZ60" s="66"/>
      <c r="BA60" s="15"/>
      <c r="BB60" s="16"/>
      <c r="BC60" s="16"/>
      <c r="BD60" s="16"/>
      <c r="BE60" s="16"/>
      <c r="BF60" s="16"/>
      <c r="BG60" s="16"/>
      <c r="BH60" s="16"/>
    </row>
    <row r="61" spans="1:79" s="4" customFormat="1" ht="12.75" hidden="1" customHeight="1" x14ac:dyDescent="0.2">
      <c r="A61" s="81">
        <v>10</v>
      </c>
      <c r="B61" s="82"/>
      <c r="C61" s="83"/>
      <c r="D61" s="99" t="s">
        <v>119</v>
      </c>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1"/>
      <c r="AC61" s="64"/>
      <c r="AD61" s="65"/>
      <c r="AE61" s="65"/>
      <c r="AF61" s="65"/>
      <c r="AG61" s="65"/>
      <c r="AH61" s="65"/>
      <c r="AI61" s="65"/>
      <c r="AJ61" s="66"/>
      <c r="AK61" s="64"/>
      <c r="AL61" s="65"/>
      <c r="AM61" s="65"/>
      <c r="AN61" s="65"/>
      <c r="AO61" s="65"/>
      <c r="AP61" s="65"/>
      <c r="AQ61" s="65"/>
      <c r="AR61" s="66"/>
      <c r="AS61" s="64">
        <f t="shared" si="0"/>
        <v>0</v>
      </c>
      <c r="AT61" s="65"/>
      <c r="AU61" s="65"/>
      <c r="AV61" s="65"/>
      <c r="AW61" s="65"/>
      <c r="AX61" s="65"/>
      <c r="AY61" s="65"/>
      <c r="AZ61" s="66"/>
      <c r="BA61" s="15"/>
      <c r="BB61" s="16"/>
      <c r="BC61" s="16"/>
      <c r="BD61" s="16"/>
      <c r="BE61" s="16"/>
      <c r="BF61" s="16"/>
      <c r="BG61" s="16"/>
      <c r="BH61" s="16"/>
    </row>
    <row r="62" spans="1:79" ht="12.75" customHeight="1" x14ac:dyDescent="0.2">
      <c r="A62" s="73">
        <v>1</v>
      </c>
      <c r="B62" s="73"/>
      <c r="C62" s="73"/>
      <c r="D62" s="145" t="s">
        <v>90</v>
      </c>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1"/>
      <c r="AC62" s="72">
        <f>32420652+350000-67800</f>
        <v>32702852</v>
      </c>
      <c r="AD62" s="72"/>
      <c r="AE62" s="72"/>
      <c r="AF62" s="72"/>
      <c r="AG62" s="72"/>
      <c r="AH62" s="72"/>
      <c r="AI62" s="72"/>
      <c r="AJ62" s="72"/>
      <c r="AK62" s="72">
        <f>56049400+723006</f>
        <v>56772406</v>
      </c>
      <c r="AL62" s="72"/>
      <c r="AM62" s="72"/>
      <c r="AN62" s="72"/>
      <c r="AO62" s="72"/>
      <c r="AP62" s="72"/>
      <c r="AQ62" s="72"/>
      <c r="AR62" s="72"/>
      <c r="AS62" s="64">
        <f t="shared" si="0"/>
        <v>89475258</v>
      </c>
      <c r="AT62" s="65"/>
      <c r="AU62" s="65"/>
      <c r="AV62" s="65"/>
      <c r="AW62" s="65"/>
      <c r="AX62" s="65"/>
      <c r="AY62" s="65"/>
      <c r="AZ62" s="66"/>
      <c r="BA62" s="17"/>
      <c r="BB62" s="17"/>
      <c r="BC62" s="17"/>
      <c r="BD62" s="17"/>
      <c r="BE62" s="17"/>
      <c r="BF62" s="17"/>
      <c r="BG62" s="17"/>
      <c r="BH62" s="17"/>
      <c r="CA62" s="1" t="s">
        <v>14</v>
      </c>
    </row>
    <row r="63" spans="1:79" s="4" customFormat="1" x14ac:dyDescent="0.2">
      <c r="A63" s="93"/>
      <c r="B63" s="93"/>
      <c r="C63" s="93"/>
      <c r="D63" s="107" t="s">
        <v>65</v>
      </c>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9"/>
      <c r="AC63" s="76">
        <f>SUM(AC52:AJ62)</f>
        <v>32702852</v>
      </c>
      <c r="AD63" s="76"/>
      <c r="AE63" s="76"/>
      <c r="AF63" s="76"/>
      <c r="AG63" s="76"/>
      <c r="AH63" s="76"/>
      <c r="AI63" s="76"/>
      <c r="AJ63" s="76"/>
      <c r="AK63" s="76">
        <f t="shared" ref="AK63" si="1">SUM(AK52:AR62)</f>
        <v>56772406</v>
      </c>
      <c r="AL63" s="76"/>
      <c r="AM63" s="76"/>
      <c r="AN63" s="76"/>
      <c r="AO63" s="76"/>
      <c r="AP63" s="76"/>
      <c r="AQ63" s="76"/>
      <c r="AR63" s="76"/>
      <c r="AS63" s="76">
        <f t="shared" ref="AS63" si="2">SUM(AS52:AZ62)</f>
        <v>89475258</v>
      </c>
      <c r="AT63" s="76"/>
      <c r="AU63" s="76"/>
      <c r="AV63" s="76"/>
      <c r="AW63" s="76"/>
      <c r="AX63" s="76"/>
      <c r="AY63" s="76"/>
      <c r="AZ63" s="76"/>
      <c r="BA63" s="29"/>
      <c r="BB63" s="29"/>
      <c r="BC63" s="29"/>
      <c r="BD63" s="29"/>
      <c r="BE63" s="29"/>
      <c r="BF63" s="29"/>
      <c r="BG63" s="29"/>
      <c r="BH63" s="29"/>
    </row>
    <row r="65" spans="1:79" ht="15.75" customHeight="1" x14ac:dyDescent="0.2">
      <c r="A65" s="146" t="s">
        <v>41</v>
      </c>
      <c r="B65" s="146"/>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c r="BI65" s="146"/>
      <c r="BJ65" s="146"/>
      <c r="BK65" s="146"/>
      <c r="BL65" s="146"/>
    </row>
    <row r="66" spans="1:79" ht="15" customHeight="1" x14ac:dyDescent="0.2">
      <c r="A66" s="138" t="s">
        <v>84</v>
      </c>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8"/>
      <c r="AY66" s="138"/>
      <c r="AZ66" s="6"/>
      <c r="BA66" s="6"/>
      <c r="BB66" s="6"/>
      <c r="BC66" s="6"/>
      <c r="BD66" s="6"/>
      <c r="BE66" s="6"/>
      <c r="BF66" s="6"/>
      <c r="BG66" s="6"/>
      <c r="BH66" s="6"/>
      <c r="BI66" s="6"/>
      <c r="BJ66" s="6"/>
      <c r="BK66" s="6"/>
      <c r="BL66" s="6"/>
    </row>
    <row r="67" spans="1:79" ht="9.75" customHeight="1" x14ac:dyDescent="0.2">
      <c r="A67" s="130" t="s">
        <v>27</v>
      </c>
      <c r="B67" s="130"/>
      <c r="C67" s="130"/>
      <c r="D67" s="139" t="s">
        <v>33</v>
      </c>
      <c r="E67" s="140"/>
      <c r="F67" s="140"/>
      <c r="G67" s="140"/>
      <c r="H67" s="140"/>
      <c r="I67" s="140"/>
      <c r="J67" s="140"/>
      <c r="K67" s="140"/>
      <c r="L67" s="140"/>
      <c r="M67" s="140"/>
      <c r="N67" s="140"/>
      <c r="O67" s="140"/>
      <c r="P67" s="140"/>
      <c r="Q67" s="140"/>
      <c r="R67" s="140"/>
      <c r="S67" s="140"/>
      <c r="T67" s="140"/>
      <c r="U67" s="140"/>
      <c r="V67" s="140"/>
      <c r="W67" s="140"/>
      <c r="X67" s="140"/>
      <c r="Y67" s="140"/>
      <c r="Z67" s="140"/>
      <c r="AA67" s="141"/>
      <c r="AB67" s="130" t="s">
        <v>28</v>
      </c>
      <c r="AC67" s="130"/>
      <c r="AD67" s="130"/>
      <c r="AE67" s="130"/>
      <c r="AF67" s="130"/>
      <c r="AG67" s="130"/>
      <c r="AH67" s="130"/>
      <c r="AI67" s="130"/>
      <c r="AJ67" s="130" t="s">
        <v>29</v>
      </c>
      <c r="AK67" s="130"/>
      <c r="AL67" s="130"/>
      <c r="AM67" s="130"/>
      <c r="AN67" s="130"/>
      <c r="AO67" s="130"/>
      <c r="AP67" s="130"/>
      <c r="AQ67" s="130"/>
      <c r="AR67" s="130" t="s">
        <v>26</v>
      </c>
      <c r="AS67" s="130"/>
      <c r="AT67" s="130"/>
      <c r="AU67" s="130"/>
      <c r="AV67" s="130"/>
      <c r="AW67" s="130"/>
      <c r="AX67" s="130"/>
      <c r="AY67" s="130"/>
    </row>
    <row r="68" spans="1:79" ht="7.5" customHeight="1" x14ac:dyDescent="0.2">
      <c r="A68" s="130"/>
      <c r="B68" s="130"/>
      <c r="C68" s="130"/>
      <c r="D68" s="142"/>
      <c r="E68" s="143"/>
      <c r="F68" s="143"/>
      <c r="G68" s="143"/>
      <c r="H68" s="143"/>
      <c r="I68" s="143"/>
      <c r="J68" s="143"/>
      <c r="K68" s="143"/>
      <c r="L68" s="143"/>
      <c r="M68" s="143"/>
      <c r="N68" s="143"/>
      <c r="O68" s="143"/>
      <c r="P68" s="143"/>
      <c r="Q68" s="143"/>
      <c r="R68" s="143"/>
      <c r="S68" s="143"/>
      <c r="T68" s="143"/>
      <c r="U68" s="143"/>
      <c r="V68" s="143"/>
      <c r="W68" s="143"/>
      <c r="X68" s="143"/>
      <c r="Y68" s="143"/>
      <c r="Z68" s="143"/>
      <c r="AA68" s="144"/>
      <c r="AB68" s="130"/>
      <c r="AC68" s="130"/>
      <c r="AD68" s="130"/>
      <c r="AE68" s="130"/>
      <c r="AF68" s="130"/>
      <c r="AG68" s="130"/>
      <c r="AH68" s="130"/>
      <c r="AI68" s="130"/>
      <c r="AJ68" s="130"/>
      <c r="AK68" s="130"/>
      <c r="AL68" s="130"/>
      <c r="AM68" s="130"/>
      <c r="AN68" s="130"/>
      <c r="AO68" s="130"/>
      <c r="AP68" s="130"/>
      <c r="AQ68" s="130"/>
      <c r="AR68" s="130"/>
      <c r="AS68" s="130"/>
      <c r="AT68" s="130"/>
      <c r="AU68" s="130"/>
      <c r="AV68" s="130"/>
      <c r="AW68" s="130"/>
      <c r="AX68" s="130"/>
      <c r="AY68" s="130"/>
    </row>
    <row r="69" spans="1:79" ht="15.75" customHeight="1" x14ac:dyDescent="0.2">
      <c r="A69" s="130">
        <v>1</v>
      </c>
      <c r="B69" s="130"/>
      <c r="C69" s="130"/>
      <c r="D69" s="127">
        <v>2</v>
      </c>
      <c r="E69" s="128"/>
      <c r="F69" s="128"/>
      <c r="G69" s="128"/>
      <c r="H69" s="128"/>
      <c r="I69" s="128"/>
      <c r="J69" s="128"/>
      <c r="K69" s="128"/>
      <c r="L69" s="128"/>
      <c r="M69" s="128"/>
      <c r="N69" s="128"/>
      <c r="O69" s="128"/>
      <c r="P69" s="128"/>
      <c r="Q69" s="128"/>
      <c r="R69" s="128"/>
      <c r="S69" s="128"/>
      <c r="T69" s="128"/>
      <c r="U69" s="128"/>
      <c r="V69" s="128"/>
      <c r="W69" s="128"/>
      <c r="X69" s="128"/>
      <c r="Y69" s="128"/>
      <c r="Z69" s="128"/>
      <c r="AA69" s="129"/>
      <c r="AB69" s="130">
        <v>3</v>
      </c>
      <c r="AC69" s="130"/>
      <c r="AD69" s="130"/>
      <c r="AE69" s="130"/>
      <c r="AF69" s="130"/>
      <c r="AG69" s="130"/>
      <c r="AH69" s="130"/>
      <c r="AI69" s="130"/>
      <c r="AJ69" s="130">
        <v>4</v>
      </c>
      <c r="AK69" s="130"/>
      <c r="AL69" s="130"/>
      <c r="AM69" s="130"/>
      <c r="AN69" s="130"/>
      <c r="AO69" s="130"/>
      <c r="AP69" s="130"/>
      <c r="AQ69" s="130"/>
      <c r="AR69" s="130">
        <v>5</v>
      </c>
      <c r="AS69" s="130"/>
      <c r="AT69" s="130"/>
      <c r="AU69" s="130"/>
      <c r="AV69" s="130"/>
      <c r="AW69" s="130"/>
      <c r="AX69" s="130"/>
      <c r="AY69" s="130"/>
    </row>
    <row r="70" spans="1:79" ht="27" customHeight="1" x14ac:dyDescent="0.2">
      <c r="A70" s="127">
        <v>1</v>
      </c>
      <c r="B70" s="128"/>
      <c r="C70" s="129"/>
      <c r="D70" s="137" t="s">
        <v>148</v>
      </c>
      <c r="E70" s="100"/>
      <c r="F70" s="100"/>
      <c r="G70" s="100"/>
      <c r="H70" s="100"/>
      <c r="I70" s="100"/>
      <c r="J70" s="100"/>
      <c r="K70" s="100"/>
      <c r="L70" s="100"/>
      <c r="M70" s="100"/>
      <c r="N70" s="100"/>
      <c r="O70" s="100"/>
      <c r="P70" s="100"/>
      <c r="Q70" s="100"/>
      <c r="R70" s="100"/>
      <c r="S70" s="100"/>
      <c r="T70" s="100"/>
      <c r="U70" s="100"/>
      <c r="V70" s="100"/>
      <c r="W70" s="100"/>
      <c r="X70" s="100"/>
      <c r="Y70" s="100"/>
      <c r="Z70" s="100"/>
      <c r="AA70" s="101"/>
      <c r="AB70" s="64">
        <v>992451</v>
      </c>
      <c r="AC70" s="65"/>
      <c r="AD70" s="65"/>
      <c r="AE70" s="65"/>
      <c r="AF70" s="65"/>
      <c r="AG70" s="65"/>
      <c r="AH70" s="65"/>
      <c r="AI70" s="66"/>
      <c r="AJ70" s="64">
        <v>54976900</v>
      </c>
      <c r="AK70" s="65"/>
      <c r="AL70" s="65"/>
      <c r="AM70" s="65"/>
      <c r="AN70" s="65"/>
      <c r="AO70" s="65"/>
      <c r="AP70" s="65"/>
      <c r="AQ70" s="66"/>
      <c r="AR70" s="64">
        <f>AB70+AJ70</f>
        <v>55969351</v>
      </c>
      <c r="AS70" s="65"/>
      <c r="AT70" s="65"/>
      <c r="AU70" s="65"/>
      <c r="AV70" s="65"/>
      <c r="AW70" s="65"/>
      <c r="AX70" s="65"/>
      <c r="AY70" s="66"/>
    </row>
    <row r="71" spans="1:79" ht="27" customHeight="1" x14ac:dyDescent="0.2">
      <c r="A71" s="127">
        <v>2</v>
      </c>
      <c r="B71" s="128"/>
      <c r="C71" s="129"/>
      <c r="D71" s="137" t="s">
        <v>145</v>
      </c>
      <c r="E71" s="100"/>
      <c r="F71" s="100"/>
      <c r="G71" s="100"/>
      <c r="H71" s="100"/>
      <c r="I71" s="100"/>
      <c r="J71" s="100"/>
      <c r="K71" s="100"/>
      <c r="L71" s="100"/>
      <c r="M71" s="100"/>
      <c r="N71" s="100"/>
      <c r="O71" s="100"/>
      <c r="P71" s="100"/>
      <c r="Q71" s="100"/>
      <c r="R71" s="100"/>
      <c r="S71" s="100"/>
      <c r="T71" s="100"/>
      <c r="U71" s="100"/>
      <c r="V71" s="100"/>
      <c r="W71" s="100"/>
      <c r="X71" s="100"/>
      <c r="Y71" s="100"/>
      <c r="Z71" s="100"/>
      <c r="AA71" s="101"/>
      <c r="AB71" s="64">
        <v>1085935</v>
      </c>
      <c r="AC71" s="65"/>
      <c r="AD71" s="65"/>
      <c r="AE71" s="65"/>
      <c r="AF71" s="65"/>
      <c r="AG71" s="65"/>
      <c r="AH71" s="65"/>
      <c r="AI71" s="66"/>
      <c r="AJ71" s="64">
        <v>39600</v>
      </c>
      <c r="AK71" s="65"/>
      <c r="AL71" s="65"/>
      <c r="AM71" s="65"/>
      <c r="AN71" s="65"/>
      <c r="AO71" s="65"/>
      <c r="AP71" s="65"/>
      <c r="AQ71" s="66"/>
      <c r="AR71" s="64">
        <f t="shared" ref="AR71:AR74" si="3">AB71+AJ71</f>
        <v>1125535</v>
      </c>
      <c r="AS71" s="65"/>
      <c r="AT71" s="65"/>
      <c r="AU71" s="65"/>
      <c r="AV71" s="65"/>
      <c r="AW71" s="65"/>
      <c r="AX71" s="65"/>
      <c r="AY71" s="66"/>
    </row>
    <row r="72" spans="1:79" ht="39" customHeight="1" x14ac:dyDescent="0.2">
      <c r="A72" s="127">
        <v>3</v>
      </c>
      <c r="B72" s="128"/>
      <c r="C72" s="129"/>
      <c r="D72" s="137" t="s">
        <v>146</v>
      </c>
      <c r="E72" s="100"/>
      <c r="F72" s="100"/>
      <c r="G72" s="100"/>
      <c r="H72" s="100"/>
      <c r="I72" s="100"/>
      <c r="J72" s="100"/>
      <c r="K72" s="100"/>
      <c r="L72" s="100"/>
      <c r="M72" s="100"/>
      <c r="N72" s="100"/>
      <c r="O72" s="100"/>
      <c r="P72" s="100"/>
      <c r="Q72" s="100"/>
      <c r="R72" s="100"/>
      <c r="S72" s="100"/>
      <c r="T72" s="100"/>
      <c r="U72" s="100"/>
      <c r="V72" s="100"/>
      <c r="W72" s="100"/>
      <c r="X72" s="100"/>
      <c r="Y72" s="100"/>
      <c r="Z72" s="100"/>
      <c r="AA72" s="101"/>
      <c r="AB72" s="64">
        <v>1886330</v>
      </c>
      <c r="AC72" s="65"/>
      <c r="AD72" s="65"/>
      <c r="AE72" s="65"/>
      <c r="AF72" s="65"/>
      <c r="AG72" s="65"/>
      <c r="AH72" s="65"/>
      <c r="AI72" s="66"/>
      <c r="AJ72" s="64">
        <v>333000</v>
      </c>
      <c r="AK72" s="65"/>
      <c r="AL72" s="65"/>
      <c r="AM72" s="65"/>
      <c r="AN72" s="65"/>
      <c r="AO72" s="65"/>
      <c r="AP72" s="65"/>
      <c r="AQ72" s="66"/>
      <c r="AR72" s="64">
        <f t="shared" si="3"/>
        <v>2219330</v>
      </c>
      <c r="AS72" s="65"/>
      <c r="AT72" s="65"/>
      <c r="AU72" s="65"/>
      <c r="AV72" s="65"/>
      <c r="AW72" s="65"/>
      <c r="AX72" s="65"/>
      <c r="AY72" s="66"/>
    </row>
    <row r="73" spans="1:79" x14ac:dyDescent="0.2">
      <c r="A73" s="73"/>
      <c r="B73" s="73"/>
      <c r="C73" s="73"/>
      <c r="D73" s="123"/>
      <c r="E73" s="124"/>
      <c r="F73" s="124"/>
      <c r="G73" s="124"/>
      <c r="H73" s="124"/>
      <c r="I73" s="124"/>
      <c r="J73" s="124"/>
      <c r="K73" s="124"/>
      <c r="L73" s="124"/>
      <c r="M73" s="124"/>
      <c r="N73" s="124"/>
      <c r="O73" s="124"/>
      <c r="P73" s="124"/>
      <c r="Q73" s="124"/>
      <c r="R73" s="124"/>
      <c r="S73" s="124"/>
      <c r="T73" s="124"/>
      <c r="U73" s="124"/>
      <c r="V73" s="124"/>
      <c r="W73" s="124"/>
      <c r="X73" s="124"/>
      <c r="Y73" s="124"/>
      <c r="Z73" s="124"/>
      <c r="AA73" s="125"/>
      <c r="AB73" s="72"/>
      <c r="AC73" s="72"/>
      <c r="AD73" s="72"/>
      <c r="AE73" s="72"/>
      <c r="AF73" s="72"/>
      <c r="AG73" s="72"/>
      <c r="AH73" s="72"/>
      <c r="AI73" s="72"/>
      <c r="AJ73" s="72"/>
      <c r="AK73" s="72"/>
      <c r="AL73" s="72"/>
      <c r="AM73" s="72"/>
      <c r="AN73" s="72"/>
      <c r="AO73" s="72"/>
      <c r="AP73" s="72"/>
      <c r="AQ73" s="72"/>
      <c r="AR73" s="64"/>
      <c r="AS73" s="65"/>
      <c r="AT73" s="65"/>
      <c r="AU73" s="65"/>
      <c r="AV73" s="65"/>
      <c r="AW73" s="65"/>
      <c r="AX73" s="65"/>
      <c r="AY73" s="66"/>
      <c r="CA73" s="1" t="s">
        <v>15</v>
      </c>
    </row>
    <row r="74" spans="1:79" s="4" customFormat="1" ht="12.75" customHeight="1" x14ac:dyDescent="0.2">
      <c r="A74" s="93"/>
      <c r="B74" s="93"/>
      <c r="C74" s="93"/>
      <c r="D74" s="122" t="s">
        <v>26</v>
      </c>
      <c r="E74" s="131"/>
      <c r="F74" s="131"/>
      <c r="G74" s="131"/>
      <c r="H74" s="131"/>
      <c r="I74" s="131"/>
      <c r="J74" s="131"/>
      <c r="K74" s="131"/>
      <c r="L74" s="131"/>
      <c r="M74" s="131"/>
      <c r="N74" s="131"/>
      <c r="O74" s="131"/>
      <c r="P74" s="131"/>
      <c r="Q74" s="131"/>
      <c r="R74" s="131"/>
      <c r="S74" s="131"/>
      <c r="T74" s="131"/>
      <c r="U74" s="131"/>
      <c r="V74" s="131"/>
      <c r="W74" s="131"/>
      <c r="X74" s="131"/>
      <c r="Y74" s="131"/>
      <c r="Z74" s="131"/>
      <c r="AA74" s="132"/>
      <c r="AB74" s="76">
        <f>SUM(AB70:AI73)</f>
        <v>3964716</v>
      </c>
      <c r="AC74" s="76"/>
      <c r="AD74" s="76"/>
      <c r="AE74" s="76"/>
      <c r="AF74" s="76"/>
      <c r="AG74" s="76"/>
      <c r="AH74" s="76"/>
      <c r="AI74" s="76"/>
      <c r="AJ74" s="76">
        <f>SUM(AJ70:AQ73)</f>
        <v>55349500</v>
      </c>
      <c r="AK74" s="76"/>
      <c r="AL74" s="76"/>
      <c r="AM74" s="76"/>
      <c r="AN74" s="76"/>
      <c r="AO74" s="76"/>
      <c r="AP74" s="76"/>
      <c r="AQ74" s="76"/>
      <c r="AR74" s="133">
        <f t="shared" si="3"/>
        <v>59314216</v>
      </c>
      <c r="AS74" s="134"/>
      <c r="AT74" s="134"/>
      <c r="AU74" s="134"/>
      <c r="AV74" s="134"/>
      <c r="AW74" s="134"/>
      <c r="AX74" s="134"/>
      <c r="AY74" s="135"/>
      <c r="CA74" s="4" t="s">
        <v>16</v>
      </c>
    </row>
    <row r="76" spans="1:79" ht="15.75" customHeight="1" x14ac:dyDescent="0.2">
      <c r="A76" s="136" t="s">
        <v>42</v>
      </c>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6"/>
      <c r="AY76" s="136"/>
      <c r="AZ76" s="136"/>
      <c r="BA76" s="136"/>
      <c r="BB76" s="136"/>
      <c r="BC76" s="136"/>
      <c r="BD76" s="136"/>
      <c r="BE76" s="136"/>
      <c r="BF76" s="136"/>
      <c r="BG76" s="136"/>
      <c r="BH76" s="136"/>
      <c r="BI76" s="136"/>
      <c r="BJ76" s="136"/>
      <c r="BK76" s="136"/>
      <c r="BL76" s="136"/>
    </row>
    <row r="77" spans="1:79" ht="30" customHeight="1" x14ac:dyDescent="0.2">
      <c r="A77" s="130" t="s">
        <v>27</v>
      </c>
      <c r="B77" s="130"/>
      <c r="C77" s="130"/>
      <c r="D77" s="130"/>
      <c r="E77" s="130"/>
      <c r="F77" s="130"/>
      <c r="G77" s="127" t="s">
        <v>43</v>
      </c>
      <c r="H77" s="128"/>
      <c r="I77" s="128"/>
      <c r="J77" s="128"/>
      <c r="K77" s="128"/>
      <c r="L77" s="128"/>
      <c r="M77" s="128"/>
      <c r="N77" s="128"/>
      <c r="O77" s="128"/>
      <c r="P77" s="128"/>
      <c r="Q77" s="128"/>
      <c r="R77" s="128"/>
      <c r="S77" s="128"/>
      <c r="T77" s="128"/>
      <c r="U77" s="128"/>
      <c r="V77" s="128"/>
      <c r="W77" s="128"/>
      <c r="X77" s="128"/>
      <c r="Y77" s="129"/>
      <c r="Z77" s="130" t="s">
        <v>2</v>
      </c>
      <c r="AA77" s="130"/>
      <c r="AB77" s="130"/>
      <c r="AC77" s="130"/>
      <c r="AD77" s="130"/>
      <c r="AE77" s="130" t="s">
        <v>1</v>
      </c>
      <c r="AF77" s="130"/>
      <c r="AG77" s="130"/>
      <c r="AH77" s="130"/>
      <c r="AI77" s="130"/>
      <c r="AJ77" s="130"/>
      <c r="AK77" s="130"/>
      <c r="AL77" s="130"/>
      <c r="AM77" s="130"/>
      <c r="AN77" s="130"/>
      <c r="AO77" s="127" t="s">
        <v>28</v>
      </c>
      <c r="AP77" s="128"/>
      <c r="AQ77" s="128"/>
      <c r="AR77" s="128"/>
      <c r="AS77" s="128"/>
      <c r="AT77" s="128"/>
      <c r="AU77" s="128"/>
      <c r="AV77" s="129"/>
      <c r="AW77" s="127" t="s">
        <v>29</v>
      </c>
      <c r="AX77" s="128"/>
      <c r="AY77" s="128"/>
      <c r="AZ77" s="128"/>
      <c r="BA77" s="128"/>
      <c r="BB77" s="128"/>
      <c r="BC77" s="128"/>
      <c r="BD77" s="129"/>
      <c r="BE77" s="127" t="s">
        <v>26</v>
      </c>
      <c r="BF77" s="128"/>
      <c r="BG77" s="128"/>
      <c r="BH77" s="128"/>
      <c r="BI77" s="128"/>
      <c r="BJ77" s="128"/>
      <c r="BK77" s="128"/>
      <c r="BL77" s="129"/>
    </row>
    <row r="78" spans="1:79" ht="15.75" customHeight="1" x14ac:dyDescent="0.2">
      <c r="A78" s="130">
        <v>1</v>
      </c>
      <c r="B78" s="130"/>
      <c r="C78" s="130"/>
      <c r="D78" s="130"/>
      <c r="E78" s="130"/>
      <c r="F78" s="130"/>
      <c r="G78" s="127">
        <v>2</v>
      </c>
      <c r="H78" s="128"/>
      <c r="I78" s="128"/>
      <c r="J78" s="128"/>
      <c r="K78" s="128"/>
      <c r="L78" s="128"/>
      <c r="M78" s="128"/>
      <c r="N78" s="128"/>
      <c r="O78" s="128"/>
      <c r="P78" s="128"/>
      <c r="Q78" s="128"/>
      <c r="R78" s="128"/>
      <c r="S78" s="128"/>
      <c r="T78" s="128"/>
      <c r="U78" s="128"/>
      <c r="V78" s="128"/>
      <c r="W78" s="128"/>
      <c r="X78" s="128"/>
      <c r="Y78" s="129"/>
      <c r="Z78" s="130">
        <v>3</v>
      </c>
      <c r="AA78" s="130"/>
      <c r="AB78" s="130"/>
      <c r="AC78" s="130"/>
      <c r="AD78" s="130"/>
      <c r="AE78" s="130">
        <v>4</v>
      </c>
      <c r="AF78" s="130"/>
      <c r="AG78" s="130"/>
      <c r="AH78" s="130"/>
      <c r="AI78" s="130"/>
      <c r="AJ78" s="130"/>
      <c r="AK78" s="130"/>
      <c r="AL78" s="130"/>
      <c r="AM78" s="130"/>
      <c r="AN78" s="130"/>
      <c r="AO78" s="130">
        <v>5</v>
      </c>
      <c r="AP78" s="130"/>
      <c r="AQ78" s="130"/>
      <c r="AR78" s="130"/>
      <c r="AS78" s="130"/>
      <c r="AT78" s="130"/>
      <c r="AU78" s="130"/>
      <c r="AV78" s="130"/>
      <c r="AW78" s="130">
        <v>6</v>
      </c>
      <c r="AX78" s="130"/>
      <c r="AY78" s="130"/>
      <c r="AZ78" s="130"/>
      <c r="BA78" s="130"/>
      <c r="BB78" s="130"/>
      <c r="BC78" s="130"/>
      <c r="BD78" s="130"/>
      <c r="BE78" s="130">
        <v>7</v>
      </c>
      <c r="BF78" s="130"/>
      <c r="BG78" s="130"/>
      <c r="BH78" s="130"/>
      <c r="BI78" s="130"/>
      <c r="BJ78" s="130"/>
      <c r="BK78" s="130"/>
      <c r="BL78" s="130"/>
    </row>
    <row r="79" spans="1:79" ht="12.75" hidden="1" customHeight="1" x14ac:dyDescent="0.2">
      <c r="A79" s="73" t="s">
        <v>32</v>
      </c>
      <c r="B79" s="73"/>
      <c r="C79" s="73"/>
      <c r="D79" s="73"/>
      <c r="E79" s="73"/>
      <c r="F79" s="73"/>
      <c r="G79" s="123" t="s">
        <v>7</v>
      </c>
      <c r="H79" s="124"/>
      <c r="I79" s="124"/>
      <c r="J79" s="124"/>
      <c r="K79" s="124"/>
      <c r="L79" s="124"/>
      <c r="M79" s="124"/>
      <c r="N79" s="124"/>
      <c r="O79" s="124"/>
      <c r="P79" s="124"/>
      <c r="Q79" s="124"/>
      <c r="R79" s="124"/>
      <c r="S79" s="124"/>
      <c r="T79" s="124"/>
      <c r="U79" s="124"/>
      <c r="V79" s="124"/>
      <c r="W79" s="124"/>
      <c r="X79" s="124"/>
      <c r="Y79" s="125"/>
      <c r="Z79" s="73" t="s">
        <v>19</v>
      </c>
      <c r="AA79" s="73"/>
      <c r="AB79" s="73"/>
      <c r="AC79" s="73"/>
      <c r="AD79" s="73"/>
      <c r="AE79" s="126" t="s">
        <v>31</v>
      </c>
      <c r="AF79" s="126"/>
      <c r="AG79" s="126"/>
      <c r="AH79" s="126"/>
      <c r="AI79" s="126"/>
      <c r="AJ79" s="126"/>
      <c r="AK79" s="126"/>
      <c r="AL79" s="126"/>
      <c r="AM79" s="126"/>
      <c r="AN79" s="123"/>
      <c r="AO79" s="118" t="s">
        <v>8</v>
      </c>
      <c r="AP79" s="118"/>
      <c r="AQ79" s="118"/>
      <c r="AR79" s="118"/>
      <c r="AS79" s="118"/>
      <c r="AT79" s="118"/>
      <c r="AU79" s="118"/>
      <c r="AV79" s="118"/>
      <c r="AW79" s="118" t="s">
        <v>30</v>
      </c>
      <c r="AX79" s="118"/>
      <c r="AY79" s="118"/>
      <c r="AZ79" s="118"/>
      <c r="BA79" s="118"/>
      <c r="BB79" s="118"/>
      <c r="BC79" s="118"/>
      <c r="BD79" s="118"/>
      <c r="BE79" s="118" t="s">
        <v>67</v>
      </c>
      <c r="BF79" s="118"/>
      <c r="BG79" s="118"/>
      <c r="BH79" s="118"/>
      <c r="BI79" s="118"/>
      <c r="BJ79" s="118"/>
      <c r="BK79" s="118"/>
      <c r="BL79" s="118"/>
      <c r="CA79" s="1" t="s">
        <v>17</v>
      </c>
    </row>
    <row r="80" spans="1:79" s="4" customFormat="1" ht="12.75" customHeight="1" x14ac:dyDescent="0.2">
      <c r="A80" s="93">
        <v>0</v>
      </c>
      <c r="B80" s="93"/>
      <c r="C80" s="93"/>
      <c r="D80" s="93"/>
      <c r="E80" s="93"/>
      <c r="F80" s="93"/>
      <c r="G80" s="98" t="s">
        <v>66</v>
      </c>
      <c r="H80" s="119"/>
      <c r="I80" s="119"/>
      <c r="J80" s="119"/>
      <c r="K80" s="119"/>
      <c r="L80" s="119"/>
      <c r="M80" s="119"/>
      <c r="N80" s="119"/>
      <c r="O80" s="119"/>
      <c r="P80" s="119"/>
      <c r="Q80" s="119"/>
      <c r="R80" s="119"/>
      <c r="S80" s="119"/>
      <c r="T80" s="119"/>
      <c r="U80" s="119"/>
      <c r="V80" s="119"/>
      <c r="W80" s="119"/>
      <c r="X80" s="119"/>
      <c r="Y80" s="120"/>
      <c r="Z80" s="97"/>
      <c r="AA80" s="97"/>
      <c r="AB80" s="97"/>
      <c r="AC80" s="97"/>
      <c r="AD80" s="97"/>
      <c r="AE80" s="121"/>
      <c r="AF80" s="121"/>
      <c r="AG80" s="121"/>
      <c r="AH80" s="121"/>
      <c r="AI80" s="121"/>
      <c r="AJ80" s="121"/>
      <c r="AK80" s="121"/>
      <c r="AL80" s="121"/>
      <c r="AM80" s="121"/>
      <c r="AN80" s="122"/>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CA80" s="4" t="s">
        <v>18</v>
      </c>
    </row>
    <row r="81" spans="1:64" ht="12.75" customHeight="1" x14ac:dyDescent="0.2">
      <c r="A81" s="73">
        <v>0</v>
      </c>
      <c r="B81" s="73"/>
      <c r="C81" s="73"/>
      <c r="D81" s="73"/>
      <c r="E81" s="73"/>
      <c r="F81" s="73"/>
      <c r="G81" s="67" t="s">
        <v>91</v>
      </c>
      <c r="H81" s="74"/>
      <c r="I81" s="74"/>
      <c r="J81" s="74"/>
      <c r="K81" s="74"/>
      <c r="L81" s="74"/>
      <c r="M81" s="74"/>
      <c r="N81" s="74"/>
      <c r="O81" s="74"/>
      <c r="P81" s="74"/>
      <c r="Q81" s="74"/>
      <c r="R81" s="74"/>
      <c r="S81" s="74"/>
      <c r="T81" s="74"/>
      <c r="U81" s="74"/>
      <c r="V81" s="74"/>
      <c r="W81" s="74"/>
      <c r="X81" s="74"/>
      <c r="Y81" s="75"/>
      <c r="Z81" s="70" t="s">
        <v>68</v>
      </c>
      <c r="AA81" s="70"/>
      <c r="AB81" s="70"/>
      <c r="AC81" s="70"/>
      <c r="AD81" s="70"/>
      <c r="AE81" s="70" t="s">
        <v>92</v>
      </c>
      <c r="AF81" s="70"/>
      <c r="AG81" s="70"/>
      <c r="AH81" s="70"/>
      <c r="AI81" s="70"/>
      <c r="AJ81" s="70"/>
      <c r="AK81" s="70"/>
      <c r="AL81" s="70"/>
      <c r="AM81" s="70"/>
      <c r="AN81" s="71"/>
      <c r="AO81" s="72">
        <v>2</v>
      </c>
      <c r="AP81" s="72"/>
      <c r="AQ81" s="72"/>
      <c r="AR81" s="72"/>
      <c r="AS81" s="72"/>
      <c r="AT81" s="72"/>
      <c r="AU81" s="72"/>
      <c r="AV81" s="72"/>
      <c r="AW81" s="72">
        <v>0</v>
      </c>
      <c r="AX81" s="72"/>
      <c r="AY81" s="72"/>
      <c r="AZ81" s="72"/>
      <c r="BA81" s="72"/>
      <c r="BB81" s="72"/>
      <c r="BC81" s="72"/>
      <c r="BD81" s="72"/>
      <c r="BE81" s="72">
        <f>AO81+AW81</f>
        <v>2</v>
      </c>
      <c r="BF81" s="72"/>
      <c r="BG81" s="72"/>
      <c r="BH81" s="72"/>
      <c r="BI81" s="72"/>
      <c r="BJ81" s="72"/>
      <c r="BK81" s="72"/>
      <c r="BL81" s="72"/>
    </row>
    <row r="82" spans="1:64" ht="12.75" customHeight="1" x14ac:dyDescent="0.2">
      <c r="A82" s="73">
        <v>0</v>
      </c>
      <c r="B82" s="73"/>
      <c r="C82" s="73"/>
      <c r="D82" s="73"/>
      <c r="E82" s="73"/>
      <c r="F82" s="73"/>
      <c r="G82" s="67" t="s">
        <v>93</v>
      </c>
      <c r="H82" s="74"/>
      <c r="I82" s="74"/>
      <c r="J82" s="74"/>
      <c r="K82" s="74"/>
      <c r="L82" s="74"/>
      <c r="M82" s="74"/>
      <c r="N82" s="74"/>
      <c r="O82" s="74"/>
      <c r="P82" s="74"/>
      <c r="Q82" s="74"/>
      <c r="R82" s="74"/>
      <c r="S82" s="74"/>
      <c r="T82" s="74"/>
      <c r="U82" s="74"/>
      <c r="V82" s="74"/>
      <c r="W82" s="74"/>
      <c r="X82" s="74"/>
      <c r="Y82" s="75"/>
      <c r="Z82" s="70" t="s">
        <v>68</v>
      </c>
      <c r="AA82" s="70"/>
      <c r="AB82" s="70"/>
      <c r="AC82" s="70"/>
      <c r="AD82" s="70"/>
      <c r="AE82" s="70" t="s">
        <v>92</v>
      </c>
      <c r="AF82" s="70"/>
      <c r="AG82" s="70"/>
      <c r="AH82" s="70"/>
      <c r="AI82" s="70"/>
      <c r="AJ82" s="70"/>
      <c r="AK82" s="70"/>
      <c r="AL82" s="70"/>
      <c r="AM82" s="70"/>
      <c r="AN82" s="71"/>
      <c r="AO82" s="72">
        <v>10</v>
      </c>
      <c r="AP82" s="72"/>
      <c r="AQ82" s="72"/>
      <c r="AR82" s="72"/>
      <c r="AS82" s="72"/>
      <c r="AT82" s="72"/>
      <c r="AU82" s="72"/>
      <c r="AV82" s="72"/>
      <c r="AW82" s="72">
        <v>0</v>
      </c>
      <c r="AX82" s="72"/>
      <c r="AY82" s="72"/>
      <c r="AZ82" s="72"/>
      <c r="BA82" s="72"/>
      <c r="BB82" s="72"/>
      <c r="BC82" s="72"/>
      <c r="BD82" s="72"/>
      <c r="BE82" s="72">
        <f t="shared" ref="BE82:BE99" si="4">AO82+AW82</f>
        <v>10</v>
      </c>
      <c r="BF82" s="72"/>
      <c r="BG82" s="72"/>
      <c r="BH82" s="72"/>
      <c r="BI82" s="72"/>
      <c r="BJ82" s="72"/>
      <c r="BK82" s="72"/>
      <c r="BL82" s="72"/>
    </row>
    <row r="83" spans="1:64" ht="12.75" customHeight="1" x14ac:dyDescent="0.2">
      <c r="A83" s="73">
        <v>0</v>
      </c>
      <c r="B83" s="73"/>
      <c r="C83" s="73"/>
      <c r="D83" s="73"/>
      <c r="E83" s="73"/>
      <c r="F83" s="73"/>
      <c r="G83" s="67" t="s">
        <v>94</v>
      </c>
      <c r="H83" s="74"/>
      <c r="I83" s="74"/>
      <c r="J83" s="74"/>
      <c r="K83" s="74"/>
      <c r="L83" s="74"/>
      <c r="M83" s="74"/>
      <c r="N83" s="74"/>
      <c r="O83" s="74"/>
      <c r="P83" s="74"/>
      <c r="Q83" s="74"/>
      <c r="R83" s="74"/>
      <c r="S83" s="74"/>
      <c r="T83" s="74"/>
      <c r="U83" s="74"/>
      <c r="V83" s="74"/>
      <c r="W83" s="74"/>
      <c r="X83" s="74"/>
      <c r="Y83" s="75"/>
      <c r="Z83" s="70" t="s">
        <v>68</v>
      </c>
      <c r="AA83" s="70"/>
      <c r="AB83" s="70"/>
      <c r="AC83" s="70"/>
      <c r="AD83" s="70"/>
      <c r="AE83" s="70" t="s">
        <v>69</v>
      </c>
      <c r="AF83" s="70"/>
      <c r="AG83" s="70"/>
      <c r="AH83" s="70"/>
      <c r="AI83" s="70"/>
      <c r="AJ83" s="70"/>
      <c r="AK83" s="70"/>
      <c r="AL83" s="70"/>
      <c r="AM83" s="70"/>
      <c r="AN83" s="71"/>
      <c r="AO83" s="80">
        <v>87.65</v>
      </c>
      <c r="AP83" s="80"/>
      <c r="AQ83" s="80"/>
      <c r="AR83" s="80"/>
      <c r="AS83" s="80"/>
      <c r="AT83" s="80"/>
      <c r="AU83" s="80"/>
      <c r="AV83" s="80"/>
      <c r="AW83" s="72">
        <v>0</v>
      </c>
      <c r="AX83" s="72"/>
      <c r="AY83" s="72"/>
      <c r="AZ83" s="72"/>
      <c r="BA83" s="72"/>
      <c r="BB83" s="72"/>
      <c r="BC83" s="72"/>
      <c r="BD83" s="72"/>
      <c r="BE83" s="72">
        <f t="shared" si="4"/>
        <v>87.65</v>
      </c>
      <c r="BF83" s="72"/>
      <c r="BG83" s="72"/>
      <c r="BH83" s="72"/>
      <c r="BI83" s="72"/>
      <c r="BJ83" s="72"/>
      <c r="BK83" s="72"/>
      <c r="BL83" s="72"/>
    </row>
    <row r="84" spans="1:64" ht="12.75" customHeight="1" x14ac:dyDescent="0.2">
      <c r="A84" s="73">
        <v>0</v>
      </c>
      <c r="B84" s="73"/>
      <c r="C84" s="73"/>
      <c r="D84" s="73"/>
      <c r="E84" s="73"/>
      <c r="F84" s="73"/>
      <c r="G84" s="67" t="s">
        <v>95</v>
      </c>
      <c r="H84" s="74"/>
      <c r="I84" s="74"/>
      <c r="J84" s="74"/>
      <c r="K84" s="74"/>
      <c r="L84" s="74"/>
      <c r="M84" s="74"/>
      <c r="N84" s="74"/>
      <c r="O84" s="74"/>
      <c r="P84" s="74"/>
      <c r="Q84" s="74"/>
      <c r="R84" s="74"/>
      <c r="S84" s="74"/>
      <c r="T84" s="74"/>
      <c r="U84" s="74"/>
      <c r="V84" s="74"/>
      <c r="W84" s="74"/>
      <c r="X84" s="74"/>
      <c r="Y84" s="75"/>
      <c r="Z84" s="70" t="s">
        <v>70</v>
      </c>
      <c r="AA84" s="70"/>
      <c r="AB84" s="70"/>
      <c r="AC84" s="70"/>
      <c r="AD84" s="70"/>
      <c r="AE84" s="70" t="s">
        <v>69</v>
      </c>
      <c r="AF84" s="70"/>
      <c r="AG84" s="70"/>
      <c r="AH84" s="70"/>
      <c r="AI84" s="70"/>
      <c r="AJ84" s="70"/>
      <c r="AK84" s="70"/>
      <c r="AL84" s="70"/>
      <c r="AM84" s="70"/>
      <c r="AN84" s="71"/>
      <c r="AO84" s="80">
        <v>31.65</v>
      </c>
      <c r="AP84" s="80"/>
      <c r="AQ84" s="80"/>
      <c r="AR84" s="80"/>
      <c r="AS84" s="80"/>
      <c r="AT84" s="80"/>
      <c r="AU84" s="80"/>
      <c r="AV84" s="80"/>
      <c r="AW84" s="72">
        <v>0</v>
      </c>
      <c r="AX84" s="72"/>
      <c r="AY84" s="72"/>
      <c r="AZ84" s="72"/>
      <c r="BA84" s="72"/>
      <c r="BB84" s="72"/>
      <c r="BC84" s="72"/>
      <c r="BD84" s="72"/>
      <c r="BE84" s="72">
        <f t="shared" si="4"/>
        <v>31.65</v>
      </c>
      <c r="BF84" s="72"/>
      <c r="BG84" s="72"/>
      <c r="BH84" s="72"/>
      <c r="BI84" s="72"/>
      <c r="BJ84" s="72"/>
      <c r="BK84" s="72"/>
      <c r="BL84" s="72"/>
    </row>
    <row r="85" spans="1:64" ht="68.25" customHeight="1" x14ac:dyDescent="0.2">
      <c r="A85" s="81"/>
      <c r="B85" s="82"/>
      <c r="C85" s="82"/>
      <c r="D85" s="82"/>
      <c r="E85" s="82"/>
      <c r="F85" s="83"/>
      <c r="G85" s="67" t="s">
        <v>150</v>
      </c>
      <c r="H85" s="68"/>
      <c r="I85" s="68"/>
      <c r="J85" s="68"/>
      <c r="K85" s="68"/>
      <c r="L85" s="68"/>
      <c r="M85" s="68"/>
      <c r="N85" s="68"/>
      <c r="O85" s="68"/>
      <c r="P85" s="68"/>
      <c r="Q85" s="68"/>
      <c r="R85" s="68"/>
      <c r="S85" s="68"/>
      <c r="T85" s="68"/>
      <c r="U85" s="68"/>
      <c r="V85" s="68"/>
      <c r="W85" s="68"/>
      <c r="X85" s="68"/>
      <c r="Y85" s="69"/>
      <c r="Z85" s="71" t="s">
        <v>100</v>
      </c>
      <c r="AA85" s="84"/>
      <c r="AB85" s="84"/>
      <c r="AC85" s="84"/>
      <c r="AD85" s="85"/>
      <c r="AE85" s="92" t="s">
        <v>149</v>
      </c>
      <c r="AF85" s="74"/>
      <c r="AG85" s="74"/>
      <c r="AH85" s="74"/>
      <c r="AI85" s="74"/>
      <c r="AJ85" s="74"/>
      <c r="AK85" s="74"/>
      <c r="AL85" s="74"/>
      <c r="AM85" s="74"/>
      <c r="AN85" s="75"/>
      <c r="AO85" s="64">
        <v>0</v>
      </c>
      <c r="AP85" s="65"/>
      <c r="AQ85" s="65"/>
      <c r="AR85" s="65"/>
      <c r="AS85" s="65"/>
      <c r="AT85" s="65"/>
      <c r="AU85" s="65"/>
      <c r="AV85" s="66"/>
      <c r="AW85" s="64">
        <v>2009765</v>
      </c>
      <c r="AX85" s="65"/>
      <c r="AY85" s="65"/>
      <c r="AZ85" s="65"/>
      <c r="BA85" s="65"/>
      <c r="BB85" s="65"/>
      <c r="BC85" s="65"/>
      <c r="BD85" s="66"/>
      <c r="BE85" s="72">
        <f t="shared" si="4"/>
        <v>2009765</v>
      </c>
      <c r="BF85" s="72"/>
      <c r="BG85" s="72"/>
      <c r="BH85" s="72"/>
      <c r="BI85" s="72"/>
      <c r="BJ85" s="72"/>
      <c r="BK85" s="72"/>
      <c r="BL85" s="72"/>
    </row>
    <row r="86" spans="1:64" ht="78.75" customHeight="1" x14ac:dyDescent="0.2">
      <c r="A86" s="81"/>
      <c r="B86" s="82"/>
      <c r="C86" s="82"/>
      <c r="D86" s="82"/>
      <c r="E86" s="82"/>
      <c r="F86" s="83"/>
      <c r="G86" s="67" t="s">
        <v>151</v>
      </c>
      <c r="H86" s="68"/>
      <c r="I86" s="68"/>
      <c r="J86" s="68"/>
      <c r="K86" s="68"/>
      <c r="L86" s="68"/>
      <c r="M86" s="68"/>
      <c r="N86" s="68"/>
      <c r="O86" s="68"/>
      <c r="P86" s="68"/>
      <c r="Q86" s="68"/>
      <c r="R86" s="68"/>
      <c r="S86" s="68"/>
      <c r="T86" s="68"/>
      <c r="U86" s="68"/>
      <c r="V86" s="68"/>
      <c r="W86" s="68"/>
      <c r="X86" s="68"/>
      <c r="Y86" s="69"/>
      <c r="Z86" s="71" t="s">
        <v>100</v>
      </c>
      <c r="AA86" s="84"/>
      <c r="AB86" s="84"/>
      <c r="AC86" s="84"/>
      <c r="AD86" s="85"/>
      <c r="AE86" s="71" t="s">
        <v>149</v>
      </c>
      <c r="AF86" s="84"/>
      <c r="AG86" s="84"/>
      <c r="AH86" s="84"/>
      <c r="AI86" s="84"/>
      <c r="AJ86" s="84"/>
      <c r="AK86" s="84"/>
      <c r="AL86" s="84"/>
      <c r="AM86" s="84"/>
      <c r="AN86" s="85"/>
      <c r="AO86" s="64">
        <v>0</v>
      </c>
      <c r="AP86" s="65"/>
      <c r="AQ86" s="65"/>
      <c r="AR86" s="65"/>
      <c r="AS86" s="65"/>
      <c r="AT86" s="65"/>
      <c r="AU86" s="65"/>
      <c r="AV86" s="66"/>
      <c r="AW86" s="64">
        <v>903235</v>
      </c>
      <c r="AX86" s="65"/>
      <c r="AY86" s="65"/>
      <c r="AZ86" s="65"/>
      <c r="BA86" s="65"/>
      <c r="BB86" s="65"/>
      <c r="BC86" s="65"/>
      <c r="BD86" s="66"/>
      <c r="BE86" s="72">
        <f t="shared" si="4"/>
        <v>903235</v>
      </c>
      <c r="BF86" s="72"/>
      <c r="BG86" s="72"/>
      <c r="BH86" s="72"/>
      <c r="BI86" s="72"/>
      <c r="BJ86" s="72"/>
      <c r="BK86" s="72"/>
      <c r="BL86" s="72"/>
    </row>
    <row r="87" spans="1:64" ht="78.75" customHeight="1" x14ac:dyDescent="0.2">
      <c r="A87" s="81"/>
      <c r="B87" s="82"/>
      <c r="C87" s="82"/>
      <c r="D87" s="82"/>
      <c r="E87" s="82"/>
      <c r="F87" s="83"/>
      <c r="G87" s="67" t="s">
        <v>169</v>
      </c>
      <c r="H87" s="68"/>
      <c r="I87" s="68"/>
      <c r="J87" s="68"/>
      <c r="K87" s="68"/>
      <c r="L87" s="68"/>
      <c r="M87" s="68"/>
      <c r="N87" s="68"/>
      <c r="O87" s="68"/>
      <c r="P87" s="68"/>
      <c r="Q87" s="68"/>
      <c r="R87" s="68"/>
      <c r="S87" s="68"/>
      <c r="T87" s="68"/>
      <c r="U87" s="68"/>
      <c r="V87" s="68"/>
      <c r="W87" s="68"/>
      <c r="X87" s="68"/>
      <c r="Y87" s="69"/>
      <c r="Z87" s="71" t="s">
        <v>100</v>
      </c>
      <c r="AA87" s="84"/>
      <c r="AB87" s="84"/>
      <c r="AC87" s="84"/>
      <c r="AD87" s="85"/>
      <c r="AE87" s="71" t="s">
        <v>149</v>
      </c>
      <c r="AF87" s="84"/>
      <c r="AG87" s="84"/>
      <c r="AH87" s="84"/>
      <c r="AI87" s="84"/>
      <c r="AJ87" s="84"/>
      <c r="AK87" s="84"/>
      <c r="AL87" s="84"/>
      <c r="AM87" s="84"/>
      <c r="AN87" s="85"/>
      <c r="AO87" s="64">
        <v>0</v>
      </c>
      <c r="AP87" s="65"/>
      <c r="AQ87" s="65"/>
      <c r="AR87" s="65"/>
      <c r="AS87" s="65"/>
      <c r="AT87" s="65"/>
      <c r="AU87" s="65"/>
      <c r="AV87" s="66"/>
      <c r="AW87" s="64">
        <v>1287000</v>
      </c>
      <c r="AX87" s="65"/>
      <c r="AY87" s="65"/>
      <c r="AZ87" s="65"/>
      <c r="BA87" s="65"/>
      <c r="BB87" s="65"/>
      <c r="BC87" s="65"/>
      <c r="BD87" s="66"/>
      <c r="BE87" s="64">
        <f>AO87+AW87</f>
        <v>1287000</v>
      </c>
      <c r="BF87" s="65"/>
      <c r="BG87" s="65"/>
      <c r="BH87" s="65"/>
      <c r="BI87" s="65"/>
      <c r="BJ87" s="65"/>
      <c r="BK87" s="65"/>
      <c r="BL87" s="66"/>
    </row>
    <row r="88" spans="1:64" ht="27" customHeight="1" x14ac:dyDescent="0.2">
      <c r="A88" s="81"/>
      <c r="B88" s="82"/>
      <c r="C88" s="82"/>
      <c r="D88" s="82"/>
      <c r="E88" s="82"/>
      <c r="F88" s="83"/>
      <c r="G88" s="67" t="s">
        <v>152</v>
      </c>
      <c r="H88" s="68"/>
      <c r="I88" s="68"/>
      <c r="J88" s="68"/>
      <c r="K88" s="68"/>
      <c r="L88" s="68"/>
      <c r="M88" s="68"/>
      <c r="N88" s="68"/>
      <c r="O88" s="68"/>
      <c r="P88" s="68"/>
      <c r="Q88" s="68"/>
      <c r="R88" s="68"/>
      <c r="S88" s="68"/>
      <c r="T88" s="68"/>
      <c r="U88" s="68"/>
      <c r="V88" s="68"/>
      <c r="W88" s="68"/>
      <c r="X88" s="68"/>
      <c r="Y88" s="69"/>
      <c r="Z88" s="71" t="s">
        <v>100</v>
      </c>
      <c r="AA88" s="84"/>
      <c r="AB88" s="84"/>
      <c r="AC88" s="84"/>
      <c r="AD88" s="85"/>
      <c r="AE88" s="71" t="s">
        <v>149</v>
      </c>
      <c r="AF88" s="84"/>
      <c r="AG88" s="84"/>
      <c r="AH88" s="84"/>
      <c r="AI88" s="84"/>
      <c r="AJ88" s="84"/>
      <c r="AK88" s="84"/>
      <c r="AL88" s="84"/>
      <c r="AM88" s="84"/>
      <c r="AN88" s="85"/>
      <c r="AO88" s="64">
        <v>0</v>
      </c>
      <c r="AP88" s="65"/>
      <c r="AQ88" s="65"/>
      <c r="AR88" s="65"/>
      <c r="AS88" s="65"/>
      <c r="AT88" s="65"/>
      <c r="AU88" s="65"/>
      <c r="AV88" s="66"/>
      <c r="AW88" s="64">
        <v>50776900</v>
      </c>
      <c r="AX88" s="65"/>
      <c r="AY88" s="65"/>
      <c r="AZ88" s="65"/>
      <c r="BA88" s="65"/>
      <c r="BB88" s="65"/>
      <c r="BC88" s="65"/>
      <c r="BD88" s="66"/>
      <c r="BE88" s="72">
        <f t="shared" si="4"/>
        <v>50776900</v>
      </c>
      <c r="BF88" s="72"/>
      <c r="BG88" s="72"/>
      <c r="BH88" s="72"/>
      <c r="BI88" s="72"/>
      <c r="BJ88" s="72"/>
      <c r="BK88" s="72"/>
      <c r="BL88" s="72"/>
    </row>
    <row r="89" spans="1:64" ht="27" customHeight="1" x14ac:dyDescent="0.2">
      <c r="A89" s="81"/>
      <c r="B89" s="82"/>
      <c r="C89" s="82"/>
      <c r="D89" s="82"/>
      <c r="E89" s="82"/>
      <c r="F89" s="83"/>
      <c r="G89" s="67" t="s">
        <v>162</v>
      </c>
      <c r="H89" s="68"/>
      <c r="I89" s="68"/>
      <c r="J89" s="68"/>
      <c r="K89" s="68"/>
      <c r="L89" s="68"/>
      <c r="M89" s="68"/>
      <c r="N89" s="68"/>
      <c r="O89" s="68"/>
      <c r="P89" s="68"/>
      <c r="Q89" s="68"/>
      <c r="R89" s="68"/>
      <c r="S89" s="68"/>
      <c r="T89" s="68"/>
      <c r="U89" s="68"/>
      <c r="V89" s="68"/>
      <c r="W89" s="68"/>
      <c r="X89" s="68"/>
      <c r="Y89" s="69"/>
      <c r="Z89" s="71" t="s">
        <v>100</v>
      </c>
      <c r="AA89" s="84"/>
      <c r="AB89" s="84"/>
      <c r="AC89" s="84"/>
      <c r="AD89" s="85"/>
      <c r="AE89" s="67" t="s">
        <v>130</v>
      </c>
      <c r="AF89" s="68"/>
      <c r="AG89" s="68"/>
      <c r="AH89" s="68"/>
      <c r="AI89" s="68"/>
      <c r="AJ89" s="68"/>
      <c r="AK89" s="68"/>
      <c r="AL89" s="68"/>
      <c r="AM89" s="68"/>
      <c r="AN89" s="69"/>
      <c r="AO89" s="64">
        <v>2248390</v>
      </c>
      <c r="AP89" s="65"/>
      <c r="AQ89" s="65"/>
      <c r="AR89" s="65"/>
      <c r="AS89" s="65"/>
      <c r="AT89" s="65"/>
      <c r="AU89" s="65"/>
      <c r="AV89" s="66"/>
      <c r="AW89" s="64">
        <v>0</v>
      </c>
      <c r="AX89" s="65"/>
      <c r="AY89" s="65"/>
      <c r="AZ89" s="65"/>
      <c r="BA89" s="65"/>
      <c r="BB89" s="65"/>
      <c r="BC89" s="65"/>
      <c r="BD89" s="66"/>
      <c r="BE89" s="64">
        <f t="shared" si="4"/>
        <v>2248390</v>
      </c>
      <c r="BF89" s="65"/>
      <c r="BG89" s="65"/>
      <c r="BH89" s="65"/>
      <c r="BI89" s="65"/>
      <c r="BJ89" s="65"/>
      <c r="BK89" s="65"/>
      <c r="BL89" s="66"/>
    </row>
    <row r="90" spans="1:64" s="4" customFormat="1" ht="12.75" customHeight="1" x14ac:dyDescent="0.2">
      <c r="A90" s="93">
        <v>0</v>
      </c>
      <c r="B90" s="93"/>
      <c r="C90" s="93"/>
      <c r="D90" s="93"/>
      <c r="E90" s="93"/>
      <c r="F90" s="93"/>
      <c r="G90" s="94" t="s">
        <v>71</v>
      </c>
      <c r="H90" s="95"/>
      <c r="I90" s="95"/>
      <c r="J90" s="95"/>
      <c r="K90" s="95"/>
      <c r="L90" s="95"/>
      <c r="M90" s="95"/>
      <c r="N90" s="95"/>
      <c r="O90" s="95"/>
      <c r="P90" s="95"/>
      <c r="Q90" s="95"/>
      <c r="R90" s="95"/>
      <c r="S90" s="95"/>
      <c r="T90" s="95"/>
      <c r="U90" s="95"/>
      <c r="V90" s="95"/>
      <c r="W90" s="95"/>
      <c r="X90" s="95"/>
      <c r="Y90" s="96"/>
      <c r="Z90" s="97"/>
      <c r="AA90" s="97"/>
      <c r="AB90" s="97"/>
      <c r="AC90" s="97"/>
      <c r="AD90" s="97"/>
      <c r="AE90" s="97"/>
      <c r="AF90" s="97"/>
      <c r="AG90" s="97"/>
      <c r="AH90" s="97"/>
      <c r="AI90" s="97"/>
      <c r="AJ90" s="97"/>
      <c r="AK90" s="97"/>
      <c r="AL90" s="97"/>
      <c r="AM90" s="97"/>
      <c r="AN90" s="98"/>
      <c r="AO90" s="76"/>
      <c r="AP90" s="76"/>
      <c r="AQ90" s="76"/>
      <c r="AR90" s="76"/>
      <c r="AS90" s="76"/>
      <c r="AT90" s="76"/>
      <c r="AU90" s="76"/>
      <c r="AV90" s="76"/>
      <c r="AW90" s="76"/>
      <c r="AX90" s="76"/>
      <c r="AY90" s="76"/>
      <c r="AZ90" s="76"/>
      <c r="BA90" s="76"/>
      <c r="BB90" s="76"/>
      <c r="BC90" s="76"/>
      <c r="BD90" s="76"/>
      <c r="BE90" s="72">
        <f t="shared" si="4"/>
        <v>0</v>
      </c>
      <c r="BF90" s="72"/>
      <c r="BG90" s="72"/>
      <c r="BH90" s="72"/>
      <c r="BI90" s="72"/>
      <c r="BJ90" s="72"/>
      <c r="BK90" s="72"/>
      <c r="BL90" s="72"/>
    </row>
    <row r="91" spans="1:64" ht="12.75" customHeight="1" x14ac:dyDescent="0.2">
      <c r="A91" s="73">
        <v>0</v>
      </c>
      <c r="B91" s="73"/>
      <c r="C91" s="73"/>
      <c r="D91" s="73"/>
      <c r="E91" s="73"/>
      <c r="F91" s="73"/>
      <c r="G91" s="67" t="s">
        <v>96</v>
      </c>
      <c r="H91" s="74"/>
      <c r="I91" s="74"/>
      <c r="J91" s="74"/>
      <c r="K91" s="74"/>
      <c r="L91" s="74"/>
      <c r="M91" s="74"/>
      <c r="N91" s="74"/>
      <c r="O91" s="74"/>
      <c r="P91" s="74"/>
      <c r="Q91" s="74"/>
      <c r="R91" s="74"/>
      <c r="S91" s="74"/>
      <c r="T91" s="74"/>
      <c r="U91" s="74"/>
      <c r="V91" s="74"/>
      <c r="W91" s="74"/>
      <c r="X91" s="74"/>
      <c r="Y91" s="75"/>
      <c r="Z91" s="70" t="s">
        <v>70</v>
      </c>
      <c r="AA91" s="70"/>
      <c r="AB91" s="70"/>
      <c r="AC91" s="70"/>
      <c r="AD91" s="70"/>
      <c r="AE91" s="70" t="s">
        <v>92</v>
      </c>
      <c r="AF91" s="70"/>
      <c r="AG91" s="70"/>
      <c r="AH91" s="70"/>
      <c r="AI91" s="70"/>
      <c r="AJ91" s="70"/>
      <c r="AK91" s="70"/>
      <c r="AL91" s="70"/>
      <c r="AM91" s="70"/>
      <c r="AN91" s="71"/>
      <c r="AO91" s="79">
        <v>186</v>
      </c>
      <c r="AP91" s="79"/>
      <c r="AQ91" s="79"/>
      <c r="AR91" s="79"/>
      <c r="AS91" s="79"/>
      <c r="AT91" s="79"/>
      <c r="AU91" s="79"/>
      <c r="AV91" s="79"/>
      <c r="AW91" s="79">
        <v>0</v>
      </c>
      <c r="AX91" s="79"/>
      <c r="AY91" s="79"/>
      <c r="AZ91" s="79"/>
      <c r="BA91" s="79"/>
      <c r="BB91" s="79"/>
      <c r="BC91" s="79"/>
      <c r="BD91" s="79"/>
      <c r="BE91" s="72">
        <f t="shared" si="4"/>
        <v>186</v>
      </c>
      <c r="BF91" s="72"/>
      <c r="BG91" s="72"/>
      <c r="BH91" s="72"/>
      <c r="BI91" s="72"/>
      <c r="BJ91" s="72"/>
      <c r="BK91" s="72"/>
      <c r="BL91" s="72"/>
    </row>
    <row r="92" spans="1:64" ht="12.75" customHeight="1" x14ac:dyDescent="0.2">
      <c r="A92" s="73">
        <v>0</v>
      </c>
      <c r="B92" s="73"/>
      <c r="C92" s="73"/>
      <c r="D92" s="73"/>
      <c r="E92" s="73"/>
      <c r="F92" s="73"/>
      <c r="G92" s="67" t="s">
        <v>97</v>
      </c>
      <c r="H92" s="74"/>
      <c r="I92" s="74"/>
      <c r="J92" s="74"/>
      <c r="K92" s="74"/>
      <c r="L92" s="74"/>
      <c r="M92" s="74"/>
      <c r="N92" s="74"/>
      <c r="O92" s="74"/>
      <c r="P92" s="74"/>
      <c r="Q92" s="74"/>
      <c r="R92" s="74"/>
      <c r="S92" s="74"/>
      <c r="T92" s="74"/>
      <c r="U92" s="74"/>
      <c r="V92" s="74"/>
      <c r="W92" s="74"/>
      <c r="X92" s="74"/>
      <c r="Y92" s="75"/>
      <c r="Z92" s="70" t="s">
        <v>70</v>
      </c>
      <c r="AA92" s="70"/>
      <c r="AB92" s="70"/>
      <c r="AC92" s="70"/>
      <c r="AD92" s="70"/>
      <c r="AE92" s="70" t="s">
        <v>92</v>
      </c>
      <c r="AF92" s="70"/>
      <c r="AG92" s="70"/>
      <c r="AH92" s="70"/>
      <c r="AI92" s="70"/>
      <c r="AJ92" s="70"/>
      <c r="AK92" s="70"/>
      <c r="AL92" s="70"/>
      <c r="AM92" s="70"/>
      <c r="AN92" s="71"/>
      <c r="AO92" s="79">
        <v>89</v>
      </c>
      <c r="AP92" s="79"/>
      <c r="AQ92" s="79"/>
      <c r="AR92" s="79"/>
      <c r="AS92" s="79"/>
      <c r="AT92" s="79"/>
      <c r="AU92" s="79"/>
      <c r="AV92" s="79"/>
      <c r="AW92" s="79">
        <v>0</v>
      </c>
      <c r="AX92" s="79"/>
      <c r="AY92" s="79"/>
      <c r="AZ92" s="79"/>
      <c r="BA92" s="79"/>
      <c r="BB92" s="79"/>
      <c r="BC92" s="79"/>
      <c r="BD92" s="79"/>
      <c r="BE92" s="72">
        <f t="shared" si="4"/>
        <v>89</v>
      </c>
      <c r="BF92" s="72"/>
      <c r="BG92" s="72"/>
      <c r="BH92" s="72"/>
      <c r="BI92" s="72"/>
      <c r="BJ92" s="72"/>
      <c r="BK92" s="72"/>
      <c r="BL92" s="72"/>
    </row>
    <row r="93" spans="1:64" ht="12.75" customHeight="1" x14ac:dyDescent="0.2">
      <c r="A93" s="73">
        <v>0</v>
      </c>
      <c r="B93" s="73"/>
      <c r="C93" s="73"/>
      <c r="D93" s="73"/>
      <c r="E93" s="73"/>
      <c r="F93" s="73"/>
      <c r="G93" s="67" t="s">
        <v>98</v>
      </c>
      <c r="H93" s="74"/>
      <c r="I93" s="74"/>
      <c r="J93" s="74"/>
      <c r="K93" s="74"/>
      <c r="L93" s="74"/>
      <c r="M93" s="74"/>
      <c r="N93" s="74"/>
      <c r="O93" s="74"/>
      <c r="P93" s="74"/>
      <c r="Q93" s="74"/>
      <c r="R93" s="74"/>
      <c r="S93" s="74"/>
      <c r="T93" s="74"/>
      <c r="U93" s="74"/>
      <c r="V93" s="74"/>
      <c r="W93" s="74"/>
      <c r="X93" s="74"/>
      <c r="Y93" s="75"/>
      <c r="Z93" s="70" t="s">
        <v>70</v>
      </c>
      <c r="AA93" s="70"/>
      <c r="AB93" s="70"/>
      <c r="AC93" s="70"/>
      <c r="AD93" s="70"/>
      <c r="AE93" s="70" t="s">
        <v>92</v>
      </c>
      <c r="AF93" s="70"/>
      <c r="AG93" s="70"/>
      <c r="AH93" s="70"/>
      <c r="AI93" s="70"/>
      <c r="AJ93" s="70"/>
      <c r="AK93" s="70"/>
      <c r="AL93" s="70"/>
      <c r="AM93" s="70"/>
      <c r="AN93" s="71"/>
      <c r="AO93" s="79">
        <v>97</v>
      </c>
      <c r="AP93" s="79"/>
      <c r="AQ93" s="79"/>
      <c r="AR93" s="79"/>
      <c r="AS93" s="79"/>
      <c r="AT93" s="79"/>
      <c r="AU93" s="79"/>
      <c r="AV93" s="79"/>
      <c r="AW93" s="79">
        <v>0</v>
      </c>
      <c r="AX93" s="79"/>
      <c r="AY93" s="79"/>
      <c r="AZ93" s="79"/>
      <c r="BA93" s="79"/>
      <c r="BB93" s="79"/>
      <c r="BC93" s="79"/>
      <c r="BD93" s="79"/>
      <c r="BE93" s="72">
        <f t="shared" si="4"/>
        <v>97</v>
      </c>
      <c r="BF93" s="72"/>
      <c r="BG93" s="72"/>
      <c r="BH93" s="72"/>
      <c r="BI93" s="72"/>
      <c r="BJ93" s="72"/>
      <c r="BK93" s="72"/>
      <c r="BL93" s="72"/>
    </row>
    <row r="94" spans="1:64" ht="12.75" customHeight="1" x14ac:dyDescent="0.2">
      <c r="A94" s="81"/>
      <c r="B94" s="82"/>
      <c r="C94" s="82"/>
      <c r="D94" s="82"/>
      <c r="E94" s="82"/>
      <c r="F94" s="83"/>
      <c r="G94" s="67" t="s">
        <v>153</v>
      </c>
      <c r="H94" s="68"/>
      <c r="I94" s="68"/>
      <c r="J94" s="68"/>
      <c r="K94" s="68"/>
      <c r="L94" s="68"/>
      <c r="M94" s="68"/>
      <c r="N94" s="68"/>
      <c r="O94" s="68"/>
      <c r="P94" s="68"/>
      <c r="Q94" s="68"/>
      <c r="R94" s="68"/>
      <c r="S94" s="68"/>
      <c r="T94" s="68"/>
      <c r="U94" s="68"/>
      <c r="V94" s="68"/>
      <c r="W94" s="68"/>
      <c r="X94" s="68"/>
      <c r="Y94" s="69"/>
      <c r="Z94" s="71" t="s">
        <v>68</v>
      </c>
      <c r="AA94" s="84"/>
      <c r="AB94" s="84"/>
      <c r="AC94" s="84"/>
      <c r="AD94" s="85"/>
      <c r="AE94" s="71" t="s">
        <v>73</v>
      </c>
      <c r="AF94" s="84"/>
      <c r="AG94" s="84"/>
      <c r="AH94" s="84"/>
      <c r="AI94" s="84"/>
      <c r="AJ94" s="84"/>
      <c r="AK94" s="84"/>
      <c r="AL94" s="84"/>
      <c r="AM94" s="84"/>
      <c r="AN94" s="85"/>
      <c r="AO94" s="86">
        <v>0</v>
      </c>
      <c r="AP94" s="87"/>
      <c r="AQ94" s="87"/>
      <c r="AR94" s="87"/>
      <c r="AS94" s="87"/>
      <c r="AT94" s="87"/>
      <c r="AU94" s="87"/>
      <c r="AV94" s="88"/>
      <c r="AW94" s="86">
        <v>2</v>
      </c>
      <c r="AX94" s="87"/>
      <c r="AY94" s="87"/>
      <c r="AZ94" s="87"/>
      <c r="BA94" s="87"/>
      <c r="BB94" s="87"/>
      <c r="BC94" s="87"/>
      <c r="BD94" s="88"/>
      <c r="BE94" s="64">
        <f t="shared" ref="BE94" si="5">AO94+AW94</f>
        <v>2</v>
      </c>
      <c r="BF94" s="65"/>
      <c r="BG94" s="65"/>
      <c r="BH94" s="65"/>
      <c r="BI94" s="65"/>
      <c r="BJ94" s="65"/>
      <c r="BK94" s="65"/>
      <c r="BL94" s="66"/>
    </row>
    <row r="95" spans="1:64" ht="12.75" customHeight="1" x14ac:dyDescent="0.2">
      <c r="A95" s="81"/>
      <c r="B95" s="82"/>
      <c r="C95" s="82"/>
      <c r="D95" s="82"/>
      <c r="E95" s="82"/>
      <c r="F95" s="83"/>
      <c r="G95" s="67" t="s">
        <v>135</v>
      </c>
      <c r="H95" s="74"/>
      <c r="I95" s="74"/>
      <c r="J95" s="74"/>
      <c r="K95" s="74"/>
      <c r="L95" s="74"/>
      <c r="M95" s="74"/>
      <c r="N95" s="74"/>
      <c r="O95" s="74"/>
      <c r="P95" s="74"/>
      <c r="Q95" s="74"/>
      <c r="R95" s="74"/>
      <c r="S95" s="74"/>
      <c r="T95" s="74"/>
      <c r="U95" s="74"/>
      <c r="V95" s="74"/>
      <c r="W95" s="74"/>
      <c r="X95" s="74"/>
      <c r="Y95" s="75"/>
      <c r="Z95" s="71" t="s">
        <v>68</v>
      </c>
      <c r="AA95" s="84"/>
      <c r="AB95" s="84"/>
      <c r="AC95" s="84"/>
      <c r="AD95" s="85"/>
      <c r="AE95" s="71" t="s">
        <v>73</v>
      </c>
      <c r="AF95" s="84"/>
      <c r="AG95" s="84"/>
      <c r="AH95" s="84"/>
      <c r="AI95" s="84"/>
      <c r="AJ95" s="84"/>
      <c r="AK95" s="84"/>
      <c r="AL95" s="84"/>
      <c r="AM95" s="84"/>
      <c r="AN95" s="85"/>
      <c r="AO95" s="86">
        <v>2</v>
      </c>
      <c r="AP95" s="87"/>
      <c r="AQ95" s="87"/>
      <c r="AR95" s="87"/>
      <c r="AS95" s="87"/>
      <c r="AT95" s="87"/>
      <c r="AU95" s="87"/>
      <c r="AV95" s="88"/>
      <c r="AW95" s="86">
        <v>0</v>
      </c>
      <c r="AX95" s="87"/>
      <c r="AY95" s="87"/>
      <c r="AZ95" s="87"/>
      <c r="BA95" s="87"/>
      <c r="BB95" s="87"/>
      <c r="BC95" s="87"/>
      <c r="BD95" s="88"/>
      <c r="BE95" s="64">
        <f t="shared" ref="BE95" si="6">AO95+AW95</f>
        <v>2</v>
      </c>
      <c r="BF95" s="65"/>
      <c r="BG95" s="65"/>
      <c r="BH95" s="65"/>
      <c r="BI95" s="65"/>
      <c r="BJ95" s="65"/>
      <c r="BK95" s="65"/>
      <c r="BL95" s="66"/>
    </row>
    <row r="96" spans="1:64" s="4" customFormat="1" ht="12.75" customHeight="1" x14ac:dyDescent="0.2">
      <c r="A96" s="93">
        <v>0</v>
      </c>
      <c r="B96" s="93"/>
      <c r="C96" s="93"/>
      <c r="D96" s="93"/>
      <c r="E96" s="93"/>
      <c r="F96" s="93"/>
      <c r="G96" s="94" t="s">
        <v>72</v>
      </c>
      <c r="H96" s="95"/>
      <c r="I96" s="95"/>
      <c r="J96" s="95"/>
      <c r="K96" s="95"/>
      <c r="L96" s="95"/>
      <c r="M96" s="95"/>
      <c r="N96" s="95"/>
      <c r="O96" s="95"/>
      <c r="P96" s="95"/>
      <c r="Q96" s="95"/>
      <c r="R96" s="95"/>
      <c r="S96" s="95"/>
      <c r="T96" s="95"/>
      <c r="U96" s="95"/>
      <c r="V96" s="95"/>
      <c r="W96" s="95"/>
      <c r="X96" s="95"/>
      <c r="Y96" s="96"/>
      <c r="Z96" s="97"/>
      <c r="AA96" s="97"/>
      <c r="AB96" s="97"/>
      <c r="AC96" s="97"/>
      <c r="AD96" s="97"/>
      <c r="AE96" s="97"/>
      <c r="AF96" s="97"/>
      <c r="AG96" s="97"/>
      <c r="AH96" s="97"/>
      <c r="AI96" s="97"/>
      <c r="AJ96" s="97"/>
      <c r="AK96" s="97"/>
      <c r="AL96" s="97"/>
      <c r="AM96" s="97"/>
      <c r="AN96" s="98"/>
      <c r="AO96" s="76"/>
      <c r="AP96" s="76"/>
      <c r="AQ96" s="76"/>
      <c r="AR96" s="76"/>
      <c r="AS96" s="76"/>
      <c r="AT96" s="76"/>
      <c r="AU96" s="76"/>
      <c r="AV96" s="76"/>
      <c r="AW96" s="76"/>
      <c r="AX96" s="76"/>
      <c r="AY96" s="76"/>
      <c r="AZ96" s="76"/>
      <c r="BA96" s="76"/>
      <c r="BB96" s="76"/>
      <c r="BC96" s="76"/>
      <c r="BD96" s="76"/>
      <c r="BE96" s="72">
        <f t="shared" si="4"/>
        <v>0</v>
      </c>
      <c r="BF96" s="72"/>
      <c r="BG96" s="72"/>
      <c r="BH96" s="72"/>
      <c r="BI96" s="72"/>
      <c r="BJ96" s="72"/>
      <c r="BK96" s="72"/>
      <c r="BL96" s="72"/>
    </row>
    <row r="97" spans="1:64" ht="12.75" customHeight="1" x14ac:dyDescent="0.2">
      <c r="A97" s="73">
        <v>0</v>
      </c>
      <c r="B97" s="73"/>
      <c r="C97" s="73"/>
      <c r="D97" s="73"/>
      <c r="E97" s="73"/>
      <c r="F97" s="73"/>
      <c r="G97" s="67" t="s">
        <v>99</v>
      </c>
      <c r="H97" s="74"/>
      <c r="I97" s="74"/>
      <c r="J97" s="74"/>
      <c r="K97" s="74"/>
      <c r="L97" s="74"/>
      <c r="M97" s="74"/>
      <c r="N97" s="74"/>
      <c r="O97" s="74"/>
      <c r="P97" s="74"/>
      <c r="Q97" s="74"/>
      <c r="R97" s="74"/>
      <c r="S97" s="74"/>
      <c r="T97" s="74"/>
      <c r="U97" s="74"/>
      <c r="V97" s="74"/>
      <c r="W97" s="74"/>
      <c r="X97" s="74"/>
      <c r="Y97" s="75"/>
      <c r="Z97" s="70" t="s">
        <v>100</v>
      </c>
      <c r="AA97" s="70"/>
      <c r="AB97" s="70"/>
      <c r="AC97" s="70"/>
      <c r="AD97" s="70"/>
      <c r="AE97" s="70" t="s">
        <v>73</v>
      </c>
      <c r="AF97" s="70"/>
      <c r="AG97" s="70"/>
      <c r="AH97" s="70"/>
      <c r="AI97" s="70"/>
      <c r="AJ97" s="70"/>
      <c r="AK97" s="70"/>
      <c r="AL97" s="70"/>
      <c r="AM97" s="70"/>
      <c r="AN97" s="71"/>
      <c r="AO97" s="72">
        <f>AC62/AO91</f>
        <v>175821.78494623656</v>
      </c>
      <c r="AP97" s="72"/>
      <c r="AQ97" s="72"/>
      <c r="AR97" s="72"/>
      <c r="AS97" s="72"/>
      <c r="AT97" s="72"/>
      <c r="AU97" s="72"/>
      <c r="AV97" s="72"/>
      <c r="AW97" s="72">
        <v>0</v>
      </c>
      <c r="AX97" s="72"/>
      <c r="AY97" s="72"/>
      <c r="AZ97" s="72"/>
      <c r="BA97" s="72"/>
      <c r="BB97" s="72"/>
      <c r="BC97" s="72"/>
      <c r="BD97" s="72"/>
      <c r="BE97" s="72">
        <f t="shared" si="4"/>
        <v>175821.78494623656</v>
      </c>
      <c r="BF97" s="72"/>
      <c r="BG97" s="72"/>
      <c r="BH97" s="72"/>
      <c r="BI97" s="72"/>
      <c r="BJ97" s="72"/>
      <c r="BK97" s="72"/>
      <c r="BL97" s="72"/>
    </row>
    <row r="98" spans="1:64" ht="12.75" customHeight="1" x14ac:dyDescent="0.2">
      <c r="A98" s="73">
        <v>0</v>
      </c>
      <c r="B98" s="73"/>
      <c r="C98" s="73"/>
      <c r="D98" s="73"/>
      <c r="E98" s="73"/>
      <c r="F98" s="73"/>
      <c r="G98" s="67" t="s">
        <v>101</v>
      </c>
      <c r="H98" s="74"/>
      <c r="I98" s="74"/>
      <c r="J98" s="74"/>
      <c r="K98" s="74"/>
      <c r="L98" s="74"/>
      <c r="M98" s="74"/>
      <c r="N98" s="74"/>
      <c r="O98" s="74"/>
      <c r="P98" s="74"/>
      <c r="Q98" s="74"/>
      <c r="R98" s="74"/>
      <c r="S98" s="74"/>
      <c r="T98" s="74"/>
      <c r="U98" s="74"/>
      <c r="V98" s="74"/>
      <c r="W98" s="74"/>
      <c r="X98" s="74"/>
      <c r="Y98" s="75"/>
      <c r="Z98" s="70" t="s">
        <v>100</v>
      </c>
      <c r="AA98" s="70"/>
      <c r="AB98" s="70"/>
      <c r="AC98" s="70"/>
      <c r="AD98" s="70"/>
      <c r="AE98" s="70" t="s">
        <v>73</v>
      </c>
      <c r="AF98" s="70"/>
      <c r="AG98" s="70"/>
      <c r="AH98" s="70"/>
      <c r="AI98" s="70"/>
      <c r="AJ98" s="70"/>
      <c r="AK98" s="70"/>
      <c r="AL98" s="70"/>
      <c r="AM98" s="70"/>
      <c r="AN98" s="71"/>
      <c r="AO98" s="72">
        <v>15648315</v>
      </c>
      <c r="AP98" s="72"/>
      <c r="AQ98" s="72"/>
      <c r="AR98" s="72"/>
      <c r="AS98" s="72"/>
      <c r="AT98" s="72"/>
      <c r="AU98" s="72"/>
      <c r="AV98" s="72"/>
      <c r="AW98" s="72">
        <v>0</v>
      </c>
      <c r="AX98" s="72"/>
      <c r="AY98" s="72"/>
      <c r="AZ98" s="72"/>
      <c r="BA98" s="72"/>
      <c r="BB98" s="72"/>
      <c r="BC98" s="72"/>
      <c r="BD98" s="72"/>
      <c r="BE98" s="72">
        <f t="shared" si="4"/>
        <v>15648315</v>
      </c>
      <c r="BF98" s="72"/>
      <c r="BG98" s="72"/>
      <c r="BH98" s="72"/>
      <c r="BI98" s="72"/>
      <c r="BJ98" s="72"/>
      <c r="BK98" s="72"/>
      <c r="BL98" s="72"/>
    </row>
    <row r="99" spans="1:64" ht="12.75" customHeight="1" x14ac:dyDescent="0.2">
      <c r="A99" s="73">
        <v>0</v>
      </c>
      <c r="B99" s="73"/>
      <c r="C99" s="73"/>
      <c r="D99" s="73"/>
      <c r="E99" s="73"/>
      <c r="F99" s="73"/>
      <c r="G99" s="67" t="s">
        <v>102</v>
      </c>
      <c r="H99" s="68"/>
      <c r="I99" s="68"/>
      <c r="J99" s="68"/>
      <c r="K99" s="68"/>
      <c r="L99" s="68"/>
      <c r="M99" s="68"/>
      <c r="N99" s="68"/>
      <c r="O99" s="68"/>
      <c r="P99" s="68"/>
      <c r="Q99" s="68"/>
      <c r="R99" s="68"/>
      <c r="S99" s="68"/>
      <c r="T99" s="68"/>
      <c r="U99" s="68"/>
      <c r="V99" s="68"/>
      <c r="W99" s="68"/>
      <c r="X99" s="68"/>
      <c r="Y99" s="69"/>
      <c r="Z99" s="70" t="s">
        <v>100</v>
      </c>
      <c r="AA99" s="70"/>
      <c r="AB99" s="70"/>
      <c r="AC99" s="70"/>
      <c r="AD99" s="70"/>
      <c r="AE99" s="70" t="s">
        <v>73</v>
      </c>
      <c r="AF99" s="70"/>
      <c r="AG99" s="70"/>
      <c r="AH99" s="70"/>
      <c r="AI99" s="70"/>
      <c r="AJ99" s="70"/>
      <c r="AK99" s="70"/>
      <c r="AL99" s="70"/>
      <c r="AM99" s="70"/>
      <c r="AN99" s="71"/>
      <c r="AO99" s="72">
        <f>AC62-AO98</f>
        <v>17054537</v>
      </c>
      <c r="AP99" s="72"/>
      <c r="AQ99" s="72"/>
      <c r="AR99" s="72"/>
      <c r="AS99" s="72"/>
      <c r="AT99" s="72"/>
      <c r="AU99" s="72"/>
      <c r="AV99" s="72"/>
      <c r="AW99" s="72">
        <v>0</v>
      </c>
      <c r="AX99" s="72"/>
      <c r="AY99" s="72"/>
      <c r="AZ99" s="72"/>
      <c r="BA99" s="72"/>
      <c r="BB99" s="72"/>
      <c r="BC99" s="72"/>
      <c r="BD99" s="72"/>
      <c r="BE99" s="72">
        <f t="shared" si="4"/>
        <v>17054537</v>
      </c>
      <c r="BF99" s="72"/>
      <c r="BG99" s="72"/>
      <c r="BH99" s="72"/>
      <c r="BI99" s="72"/>
      <c r="BJ99" s="72"/>
      <c r="BK99" s="72"/>
      <c r="BL99" s="72"/>
    </row>
    <row r="100" spans="1:64" ht="26.25" customHeight="1" x14ac:dyDescent="0.2">
      <c r="A100" s="81"/>
      <c r="B100" s="82"/>
      <c r="C100" s="82"/>
      <c r="D100" s="82"/>
      <c r="E100" s="82"/>
      <c r="F100" s="83"/>
      <c r="G100" s="67" t="s">
        <v>154</v>
      </c>
      <c r="H100" s="68"/>
      <c r="I100" s="68"/>
      <c r="J100" s="68"/>
      <c r="K100" s="68"/>
      <c r="L100" s="68"/>
      <c r="M100" s="68"/>
      <c r="N100" s="68"/>
      <c r="O100" s="68"/>
      <c r="P100" s="68"/>
      <c r="Q100" s="68"/>
      <c r="R100" s="68"/>
      <c r="S100" s="68"/>
      <c r="T100" s="68"/>
      <c r="U100" s="68"/>
      <c r="V100" s="68"/>
      <c r="W100" s="68"/>
      <c r="X100" s="68"/>
      <c r="Y100" s="69"/>
      <c r="Z100" s="70" t="s">
        <v>100</v>
      </c>
      <c r="AA100" s="70"/>
      <c r="AB100" s="70"/>
      <c r="AC100" s="70"/>
      <c r="AD100" s="70"/>
      <c r="AE100" s="70" t="s">
        <v>73</v>
      </c>
      <c r="AF100" s="70"/>
      <c r="AG100" s="70"/>
      <c r="AH100" s="70"/>
      <c r="AI100" s="70"/>
      <c r="AJ100" s="70"/>
      <c r="AK100" s="70"/>
      <c r="AL100" s="70"/>
      <c r="AM100" s="70"/>
      <c r="AN100" s="71"/>
      <c r="AO100" s="64">
        <v>0</v>
      </c>
      <c r="AP100" s="65"/>
      <c r="AQ100" s="65"/>
      <c r="AR100" s="65"/>
      <c r="AS100" s="65"/>
      <c r="AT100" s="65"/>
      <c r="AU100" s="65"/>
      <c r="AV100" s="66"/>
      <c r="AW100" s="64">
        <f>(AW85+AW86+AW87+AW88)/12</f>
        <v>4581408.333333333</v>
      </c>
      <c r="AX100" s="65"/>
      <c r="AY100" s="65"/>
      <c r="AZ100" s="65"/>
      <c r="BA100" s="65"/>
      <c r="BB100" s="65"/>
      <c r="BC100" s="65"/>
      <c r="BD100" s="66"/>
      <c r="BE100" s="64">
        <f t="shared" ref="BE100" si="7">AO100+AW100</f>
        <v>4581408.333333333</v>
      </c>
      <c r="BF100" s="65"/>
      <c r="BG100" s="65"/>
      <c r="BH100" s="65"/>
      <c r="BI100" s="65"/>
      <c r="BJ100" s="65"/>
      <c r="BK100" s="65"/>
      <c r="BL100" s="66"/>
    </row>
    <row r="101" spans="1:64" ht="26.25" customHeight="1" x14ac:dyDescent="0.2">
      <c r="A101" s="81"/>
      <c r="B101" s="82"/>
      <c r="C101" s="82"/>
      <c r="D101" s="82"/>
      <c r="E101" s="82"/>
      <c r="F101" s="83"/>
      <c r="G101" s="92" t="s">
        <v>163</v>
      </c>
      <c r="H101" s="74"/>
      <c r="I101" s="74"/>
      <c r="J101" s="74"/>
      <c r="K101" s="74"/>
      <c r="L101" s="74"/>
      <c r="M101" s="74"/>
      <c r="N101" s="74"/>
      <c r="O101" s="74"/>
      <c r="P101" s="74"/>
      <c r="Q101" s="74"/>
      <c r="R101" s="74"/>
      <c r="S101" s="74"/>
      <c r="T101" s="74"/>
      <c r="U101" s="74"/>
      <c r="V101" s="74"/>
      <c r="W101" s="74"/>
      <c r="X101" s="74"/>
      <c r="Y101" s="75"/>
      <c r="Z101" s="70" t="s">
        <v>100</v>
      </c>
      <c r="AA101" s="70"/>
      <c r="AB101" s="70"/>
      <c r="AC101" s="70"/>
      <c r="AD101" s="70"/>
      <c r="AE101" s="70" t="s">
        <v>73</v>
      </c>
      <c r="AF101" s="70"/>
      <c r="AG101" s="70"/>
      <c r="AH101" s="70"/>
      <c r="AI101" s="70"/>
      <c r="AJ101" s="70"/>
      <c r="AK101" s="70"/>
      <c r="AL101" s="70"/>
      <c r="AM101" s="70"/>
      <c r="AN101" s="71"/>
      <c r="AO101" s="64">
        <f>AO89/12</f>
        <v>187365.83333333334</v>
      </c>
      <c r="AP101" s="65"/>
      <c r="AQ101" s="65"/>
      <c r="AR101" s="65"/>
      <c r="AS101" s="65"/>
      <c r="AT101" s="65"/>
      <c r="AU101" s="65"/>
      <c r="AV101" s="66"/>
      <c r="AW101" s="64">
        <v>0</v>
      </c>
      <c r="AX101" s="65"/>
      <c r="AY101" s="65"/>
      <c r="AZ101" s="65"/>
      <c r="BA101" s="65"/>
      <c r="BB101" s="65"/>
      <c r="BC101" s="65"/>
      <c r="BD101" s="66"/>
      <c r="BE101" s="64">
        <f t="shared" ref="BE101" si="8">AO101+AW101</f>
        <v>187365.83333333334</v>
      </c>
      <c r="BF101" s="65"/>
      <c r="BG101" s="65"/>
      <c r="BH101" s="65"/>
      <c r="BI101" s="65"/>
      <c r="BJ101" s="65"/>
      <c r="BK101" s="65"/>
      <c r="BL101" s="66"/>
    </row>
    <row r="102" spans="1:64" s="4" customFormat="1" ht="12.75" customHeight="1" x14ac:dyDescent="0.2">
      <c r="A102" s="93">
        <v>0</v>
      </c>
      <c r="B102" s="93"/>
      <c r="C102" s="93"/>
      <c r="D102" s="93"/>
      <c r="E102" s="93"/>
      <c r="F102" s="93"/>
      <c r="G102" s="94" t="s">
        <v>74</v>
      </c>
      <c r="H102" s="95"/>
      <c r="I102" s="95"/>
      <c r="J102" s="95"/>
      <c r="K102" s="95"/>
      <c r="L102" s="95"/>
      <c r="M102" s="95"/>
      <c r="N102" s="95"/>
      <c r="O102" s="95"/>
      <c r="P102" s="95"/>
      <c r="Q102" s="95"/>
      <c r="R102" s="95"/>
      <c r="S102" s="95"/>
      <c r="T102" s="95"/>
      <c r="U102" s="95"/>
      <c r="V102" s="95"/>
      <c r="W102" s="95"/>
      <c r="X102" s="95"/>
      <c r="Y102" s="96"/>
      <c r="Z102" s="97"/>
      <c r="AA102" s="97"/>
      <c r="AB102" s="97"/>
      <c r="AC102" s="97"/>
      <c r="AD102" s="97"/>
      <c r="AE102" s="97"/>
      <c r="AF102" s="97"/>
      <c r="AG102" s="97"/>
      <c r="AH102" s="97"/>
      <c r="AI102" s="97"/>
      <c r="AJ102" s="97"/>
      <c r="AK102" s="97"/>
      <c r="AL102" s="97"/>
      <c r="AM102" s="97"/>
      <c r="AN102" s="98"/>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row>
    <row r="103" spans="1:64" ht="12.75" customHeight="1" x14ac:dyDescent="0.2">
      <c r="A103" s="73">
        <v>0</v>
      </c>
      <c r="B103" s="73"/>
      <c r="C103" s="73"/>
      <c r="D103" s="73"/>
      <c r="E103" s="73"/>
      <c r="F103" s="73"/>
      <c r="G103" s="77" t="s">
        <v>103</v>
      </c>
      <c r="H103" s="78"/>
      <c r="I103" s="78"/>
      <c r="J103" s="78"/>
      <c r="K103" s="78"/>
      <c r="L103" s="78"/>
      <c r="M103" s="78"/>
      <c r="N103" s="78"/>
      <c r="O103" s="78"/>
      <c r="P103" s="78"/>
      <c r="Q103" s="78"/>
      <c r="R103" s="78"/>
      <c r="S103" s="78"/>
      <c r="T103" s="78"/>
      <c r="U103" s="78"/>
      <c r="V103" s="78"/>
      <c r="W103" s="78"/>
      <c r="X103" s="78"/>
      <c r="Y103" s="78"/>
      <c r="Z103" s="70" t="s">
        <v>104</v>
      </c>
      <c r="AA103" s="70"/>
      <c r="AB103" s="70"/>
      <c r="AC103" s="70"/>
      <c r="AD103" s="70"/>
      <c r="AE103" s="70" t="s">
        <v>73</v>
      </c>
      <c r="AF103" s="70"/>
      <c r="AG103" s="70"/>
      <c r="AH103" s="70"/>
      <c r="AI103" s="70"/>
      <c r="AJ103" s="70"/>
      <c r="AK103" s="70"/>
      <c r="AL103" s="70"/>
      <c r="AM103" s="70"/>
      <c r="AN103" s="70"/>
      <c r="AO103" s="79">
        <v>259</v>
      </c>
      <c r="AP103" s="79"/>
      <c r="AQ103" s="79"/>
      <c r="AR103" s="79"/>
      <c r="AS103" s="79"/>
      <c r="AT103" s="79"/>
      <c r="AU103" s="79"/>
      <c r="AV103" s="79"/>
      <c r="AW103" s="72">
        <v>0</v>
      </c>
      <c r="AX103" s="72"/>
      <c r="AY103" s="72"/>
      <c r="AZ103" s="72"/>
      <c r="BA103" s="72"/>
      <c r="BB103" s="72"/>
      <c r="BC103" s="72"/>
      <c r="BD103" s="72"/>
      <c r="BE103" s="72">
        <v>259</v>
      </c>
      <c r="BF103" s="72"/>
      <c r="BG103" s="72"/>
      <c r="BH103" s="72"/>
      <c r="BI103" s="72"/>
      <c r="BJ103" s="72"/>
      <c r="BK103" s="72"/>
      <c r="BL103" s="72"/>
    </row>
    <row r="104" spans="1:64" ht="15" customHeight="1" x14ac:dyDescent="0.2">
      <c r="A104" s="89"/>
      <c r="B104" s="90"/>
      <c r="C104" s="90"/>
      <c r="D104" s="90"/>
      <c r="E104" s="90"/>
      <c r="F104" s="91"/>
      <c r="G104" s="89" t="s">
        <v>155</v>
      </c>
      <c r="H104" s="90"/>
      <c r="I104" s="90"/>
      <c r="J104" s="90"/>
      <c r="K104" s="90"/>
      <c r="L104" s="90"/>
      <c r="M104" s="90"/>
      <c r="N104" s="90"/>
      <c r="O104" s="90"/>
      <c r="P104" s="90"/>
      <c r="Q104" s="90"/>
      <c r="R104" s="90"/>
      <c r="S104" s="90"/>
      <c r="T104" s="90"/>
      <c r="U104" s="90"/>
      <c r="V104" s="90"/>
      <c r="W104" s="90"/>
      <c r="X104" s="90"/>
      <c r="Y104" s="91"/>
      <c r="Z104" s="89" t="s">
        <v>156</v>
      </c>
      <c r="AA104" s="90"/>
      <c r="AB104" s="90"/>
      <c r="AC104" s="90"/>
      <c r="AD104" s="91"/>
      <c r="AE104" s="92" t="s">
        <v>73</v>
      </c>
      <c r="AF104" s="74"/>
      <c r="AG104" s="74"/>
      <c r="AH104" s="74"/>
      <c r="AI104" s="74"/>
      <c r="AJ104" s="74"/>
      <c r="AK104" s="74"/>
      <c r="AL104" s="74"/>
      <c r="AM104" s="74"/>
      <c r="AN104" s="75"/>
      <c r="AO104" s="64">
        <v>100</v>
      </c>
      <c r="AP104" s="65"/>
      <c r="AQ104" s="65"/>
      <c r="AR104" s="65"/>
      <c r="AS104" s="65"/>
      <c r="AT104" s="65"/>
      <c r="AU104" s="65"/>
      <c r="AV104" s="66"/>
      <c r="AW104" s="64">
        <v>100</v>
      </c>
      <c r="AX104" s="65"/>
      <c r="AY104" s="65"/>
      <c r="AZ104" s="65"/>
      <c r="BA104" s="65"/>
      <c r="BB104" s="65"/>
      <c r="BC104" s="65"/>
      <c r="BD104" s="66"/>
      <c r="BE104" s="64">
        <f>AW104</f>
        <v>100</v>
      </c>
      <c r="BF104" s="65"/>
      <c r="BG104" s="65"/>
      <c r="BH104" s="65"/>
      <c r="BI104" s="65"/>
      <c r="BJ104" s="65"/>
      <c r="BK104" s="65"/>
      <c r="BL104" s="66"/>
    </row>
    <row r="105" spans="1:64" ht="9.75" customHeight="1" x14ac:dyDescent="0.2"/>
    <row r="106" spans="1:64" ht="16.5" customHeight="1" x14ac:dyDescent="0.2">
      <c r="A106" s="113" t="s">
        <v>79</v>
      </c>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5"/>
      <c r="X106" s="115"/>
      <c r="Y106" s="115"/>
      <c r="Z106" s="115"/>
      <c r="AA106" s="115"/>
      <c r="AB106" s="115"/>
      <c r="AC106" s="115"/>
      <c r="AD106" s="115"/>
      <c r="AE106" s="115"/>
      <c r="AF106" s="115"/>
      <c r="AG106" s="115"/>
      <c r="AH106" s="115"/>
      <c r="AI106" s="115"/>
      <c r="AJ106" s="115"/>
      <c r="AK106" s="115"/>
      <c r="AL106" s="115"/>
      <c r="AM106" s="115"/>
      <c r="AN106" s="5"/>
      <c r="AO106" s="63" t="s">
        <v>81</v>
      </c>
      <c r="AP106" s="116"/>
      <c r="AQ106" s="116"/>
      <c r="AR106" s="116"/>
      <c r="AS106" s="116"/>
      <c r="AT106" s="116"/>
      <c r="AU106" s="116"/>
      <c r="AV106" s="116"/>
      <c r="AW106" s="116"/>
      <c r="AX106" s="116"/>
      <c r="AY106" s="116"/>
      <c r="AZ106" s="116"/>
      <c r="BA106" s="116"/>
      <c r="BB106" s="116"/>
      <c r="BC106" s="116"/>
      <c r="BD106" s="116"/>
      <c r="BE106" s="116"/>
      <c r="BF106" s="116"/>
      <c r="BG106" s="116"/>
    </row>
    <row r="107" spans="1:64" x14ac:dyDescent="0.2">
      <c r="W107" s="104" t="s">
        <v>5</v>
      </c>
      <c r="X107" s="104"/>
      <c r="Y107" s="104"/>
      <c r="Z107" s="104"/>
      <c r="AA107" s="104"/>
      <c r="AB107" s="104"/>
      <c r="AC107" s="104"/>
      <c r="AD107" s="104"/>
      <c r="AE107" s="104"/>
      <c r="AF107" s="104"/>
      <c r="AG107" s="104"/>
      <c r="AH107" s="104"/>
      <c r="AI107" s="104"/>
      <c r="AJ107" s="104"/>
      <c r="AK107" s="104"/>
      <c r="AL107" s="104"/>
      <c r="AM107" s="104"/>
      <c r="AO107" s="104" t="s">
        <v>63</v>
      </c>
      <c r="AP107" s="104"/>
      <c r="AQ107" s="104"/>
      <c r="AR107" s="104"/>
      <c r="AS107" s="104"/>
      <c r="AT107" s="104"/>
      <c r="AU107" s="104"/>
      <c r="AV107" s="104"/>
      <c r="AW107" s="104"/>
      <c r="AX107" s="104"/>
      <c r="AY107" s="104"/>
      <c r="AZ107" s="104"/>
      <c r="BA107" s="104"/>
      <c r="BB107" s="104"/>
      <c r="BC107" s="104"/>
      <c r="BD107" s="104"/>
      <c r="BE107" s="104"/>
      <c r="BF107" s="104"/>
      <c r="BG107" s="104"/>
    </row>
    <row r="108" spans="1:64" ht="15.75" customHeight="1" x14ac:dyDescent="0.2">
      <c r="A108" s="117" t="s">
        <v>3</v>
      </c>
      <c r="B108" s="117"/>
      <c r="C108" s="117"/>
      <c r="D108" s="117"/>
      <c r="E108" s="117"/>
      <c r="F108" s="117"/>
    </row>
    <row r="109" spans="1:64" ht="13.15" customHeight="1" x14ac:dyDescent="0.2">
      <c r="A109" s="110" t="s">
        <v>78</v>
      </c>
      <c r="B109" s="111"/>
      <c r="C109" s="111"/>
      <c r="D109" s="111"/>
      <c r="E109" s="111"/>
      <c r="F109" s="111"/>
      <c r="G109" s="111"/>
      <c r="H109" s="111"/>
      <c r="I109" s="111"/>
      <c r="J109" s="111"/>
      <c r="K109" s="111"/>
      <c r="L109" s="111"/>
      <c r="M109" s="111"/>
      <c r="N109" s="111"/>
      <c r="O109" s="111"/>
      <c r="P109" s="111"/>
      <c r="Q109" s="111"/>
      <c r="R109" s="111"/>
      <c r="S109" s="111"/>
      <c r="T109" s="111"/>
      <c r="U109" s="111"/>
      <c r="V109" s="111"/>
      <c r="W109" s="111"/>
      <c r="X109" s="111"/>
      <c r="Y109" s="111"/>
      <c r="Z109" s="111"/>
      <c r="AA109" s="111"/>
      <c r="AB109" s="111"/>
      <c r="AC109" s="111"/>
      <c r="AD109" s="111"/>
      <c r="AE109" s="111"/>
      <c r="AF109" s="111"/>
      <c r="AG109" s="111"/>
      <c r="AH109" s="111"/>
      <c r="AI109" s="111"/>
      <c r="AJ109" s="111"/>
      <c r="AK109" s="111"/>
      <c r="AL109" s="111"/>
      <c r="AM109" s="111"/>
      <c r="AN109" s="111"/>
      <c r="AO109" s="111"/>
      <c r="AP109" s="111"/>
      <c r="AQ109" s="111"/>
      <c r="AR109" s="111"/>
      <c r="AS109" s="111"/>
    </row>
    <row r="110" spans="1:64" x14ac:dyDescent="0.2">
      <c r="A110" s="112" t="s">
        <v>46</v>
      </c>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c r="X110" s="112"/>
      <c r="Y110" s="112"/>
      <c r="Z110" s="112"/>
      <c r="AA110" s="112"/>
      <c r="AB110" s="112"/>
      <c r="AC110" s="112"/>
      <c r="AD110" s="112"/>
      <c r="AE110" s="112"/>
      <c r="AF110" s="112"/>
      <c r="AG110" s="112"/>
      <c r="AH110" s="112"/>
      <c r="AI110" s="112"/>
      <c r="AJ110" s="112"/>
      <c r="AK110" s="112"/>
      <c r="AL110" s="112"/>
      <c r="AM110" s="112"/>
      <c r="AN110" s="112"/>
      <c r="AO110" s="112"/>
      <c r="AP110" s="112"/>
      <c r="AQ110" s="112"/>
      <c r="AR110" s="112"/>
      <c r="AS110" s="112"/>
    </row>
    <row r="111" spans="1:64" ht="10.5" customHeight="1" x14ac:dyDescent="0.2">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row>
    <row r="112" spans="1:64" ht="15.75" customHeight="1" x14ac:dyDescent="0.2">
      <c r="A112" s="113" t="s">
        <v>80</v>
      </c>
      <c r="B112" s="114"/>
      <c r="C112" s="114"/>
      <c r="D112" s="114"/>
      <c r="E112" s="114"/>
      <c r="F112" s="114"/>
      <c r="G112" s="114"/>
      <c r="H112" s="114"/>
      <c r="I112" s="114"/>
      <c r="J112" s="114"/>
      <c r="K112" s="114"/>
      <c r="L112" s="114"/>
      <c r="M112" s="114"/>
      <c r="N112" s="114"/>
      <c r="O112" s="114"/>
      <c r="P112" s="114"/>
      <c r="Q112" s="114"/>
      <c r="R112" s="114"/>
      <c r="S112" s="114"/>
      <c r="T112" s="114"/>
      <c r="U112" s="114"/>
      <c r="V112" s="114"/>
      <c r="W112" s="115"/>
      <c r="X112" s="115"/>
      <c r="Y112" s="115"/>
      <c r="Z112" s="115"/>
      <c r="AA112" s="115"/>
      <c r="AB112" s="115"/>
      <c r="AC112" s="115"/>
      <c r="AD112" s="115"/>
      <c r="AE112" s="115"/>
      <c r="AF112" s="115"/>
      <c r="AG112" s="115"/>
      <c r="AH112" s="115"/>
      <c r="AI112" s="115"/>
      <c r="AJ112" s="115"/>
      <c r="AK112" s="115"/>
      <c r="AL112" s="115"/>
      <c r="AM112" s="115"/>
      <c r="AN112" s="5"/>
      <c r="AO112" s="63" t="s">
        <v>174</v>
      </c>
      <c r="AP112" s="63"/>
      <c r="AQ112" s="63"/>
      <c r="AR112" s="63"/>
      <c r="AS112" s="63"/>
      <c r="AT112" s="63"/>
      <c r="AU112" s="63"/>
      <c r="AV112" s="63"/>
      <c r="AW112" s="63"/>
      <c r="AX112" s="50"/>
      <c r="AY112" s="50"/>
      <c r="AZ112" s="50"/>
      <c r="BA112" s="50"/>
      <c r="BB112" s="50"/>
      <c r="BC112" s="50"/>
      <c r="BD112" s="50"/>
      <c r="BE112" s="50"/>
      <c r="BF112" s="50"/>
      <c r="BG112" s="50"/>
    </row>
    <row r="113" spans="1:59" x14ac:dyDescent="0.2">
      <c r="W113" s="104" t="s">
        <v>5</v>
      </c>
      <c r="X113" s="104"/>
      <c r="Y113" s="104"/>
      <c r="Z113" s="104"/>
      <c r="AA113" s="104"/>
      <c r="AB113" s="104"/>
      <c r="AC113" s="104"/>
      <c r="AD113" s="104"/>
      <c r="AE113" s="104"/>
      <c r="AF113" s="104"/>
      <c r="AG113" s="104"/>
      <c r="AH113" s="104"/>
      <c r="AI113" s="104"/>
      <c r="AJ113" s="104"/>
      <c r="AK113" s="104"/>
      <c r="AL113" s="104"/>
      <c r="AM113" s="104"/>
      <c r="AO113" s="104" t="s">
        <v>63</v>
      </c>
      <c r="AP113" s="104"/>
      <c r="AQ113" s="104"/>
      <c r="AR113" s="104"/>
      <c r="AS113" s="104"/>
      <c r="AT113" s="104"/>
      <c r="AU113" s="104"/>
      <c r="AV113" s="104"/>
      <c r="AW113" s="104"/>
      <c r="AX113" s="104"/>
      <c r="AY113" s="104"/>
      <c r="AZ113" s="104"/>
      <c r="BA113" s="104"/>
      <c r="BB113" s="104"/>
      <c r="BC113" s="104"/>
      <c r="BD113" s="104"/>
      <c r="BE113" s="104"/>
      <c r="BF113" s="104"/>
      <c r="BG113" s="104"/>
    </row>
    <row r="114" spans="1:59" x14ac:dyDescent="0.2">
      <c r="A114" s="102"/>
      <c r="B114" s="103"/>
      <c r="C114" s="103"/>
      <c r="D114" s="103"/>
      <c r="E114" s="103"/>
      <c r="F114" s="103"/>
      <c r="G114" s="103"/>
      <c r="H114" s="103"/>
    </row>
    <row r="115" spans="1:59" x14ac:dyDescent="0.2">
      <c r="A115" s="104" t="s">
        <v>44</v>
      </c>
      <c r="B115" s="104"/>
      <c r="C115" s="104"/>
      <c r="D115" s="104"/>
      <c r="E115" s="104"/>
      <c r="F115" s="104"/>
      <c r="G115" s="104"/>
      <c r="H115" s="104"/>
      <c r="I115" s="49"/>
      <c r="J115" s="49"/>
      <c r="K115" s="49"/>
      <c r="L115" s="49"/>
      <c r="M115" s="49"/>
      <c r="N115" s="49"/>
      <c r="O115" s="49"/>
      <c r="P115" s="49"/>
      <c r="Q115" s="49"/>
    </row>
    <row r="116" spans="1:59" x14ac:dyDescent="0.2">
      <c r="A116" s="1" t="s">
        <v>45</v>
      </c>
    </row>
  </sheetData>
  <mergeCells count="394">
    <mergeCell ref="AB72:AI72"/>
    <mergeCell ref="AJ70:AQ70"/>
    <mergeCell ref="AJ71:AQ71"/>
    <mergeCell ref="AJ72:AQ72"/>
    <mergeCell ref="AR70:AY70"/>
    <mergeCell ref="AR71:AY71"/>
    <mergeCell ref="AR72:AY72"/>
    <mergeCell ref="AS52:AZ52"/>
    <mergeCell ref="AS53:AZ53"/>
    <mergeCell ref="AS54:AZ54"/>
    <mergeCell ref="AS55:AZ55"/>
    <mergeCell ref="AS56:AZ56"/>
    <mergeCell ref="AS57:AZ57"/>
    <mergeCell ref="AS58:AZ58"/>
    <mergeCell ref="AC52:AJ52"/>
    <mergeCell ref="AC53:AJ53"/>
    <mergeCell ref="AC54:AJ54"/>
    <mergeCell ref="AC55:AJ55"/>
    <mergeCell ref="AC56:AJ56"/>
    <mergeCell ref="AC57:AJ57"/>
    <mergeCell ref="AC58:AJ58"/>
    <mergeCell ref="AK52:AR52"/>
    <mergeCell ref="AK53:AR53"/>
    <mergeCell ref="AK54:AR54"/>
    <mergeCell ref="A59:C59"/>
    <mergeCell ref="A60:C60"/>
    <mergeCell ref="D59:AB59"/>
    <mergeCell ref="D60:AB60"/>
    <mergeCell ref="AC59:AJ59"/>
    <mergeCell ref="AC60:AJ60"/>
    <mergeCell ref="AK59:AR59"/>
    <mergeCell ref="AK60:AR60"/>
    <mergeCell ref="AS59:AZ59"/>
    <mergeCell ref="AS60:AZ60"/>
    <mergeCell ref="AK56:AR56"/>
    <mergeCell ref="AK57:AR57"/>
    <mergeCell ref="AK58:AR58"/>
    <mergeCell ref="AK55:AR55"/>
    <mergeCell ref="A52:C52"/>
    <mergeCell ref="A53:C53"/>
    <mergeCell ref="A54:C54"/>
    <mergeCell ref="A55:C55"/>
    <mergeCell ref="A56:C56"/>
    <mergeCell ref="A57:C57"/>
    <mergeCell ref="A58:C58"/>
    <mergeCell ref="D52:AB52"/>
    <mergeCell ref="D53:AB53"/>
    <mergeCell ref="D54:AB54"/>
    <mergeCell ref="D55:AB55"/>
    <mergeCell ref="D56:AB56"/>
    <mergeCell ref="D57:AB57"/>
    <mergeCell ref="D58:AB5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6:AZ46"/>
    <mergeCell ref="A47:AZ47"/>
    <mergeCell ref="A48:C49"/>
    <mergeCell ref="D48:AB49"/>
    <mergeCell ref="AC48:AJ49"/>
    <mergeCell ref="AK48:AR49"/>
    <mergeCell ref="AS48:AZ49"/>
    <mergeCell ref="A44:F44"/>
    <mergeCell ref="G44:BL44"/>
    <mergeCell ref="A45:F45"/>
    <mergeCell ref="G45:BL45"/>
    <mergeCell ref="A50:C50"/>
    <mergeCell ref="D50:AB50"/>
    <mergeCell ref="AC50:AJ50"/>
    <mergeCell ref="AK50:AR50"/>
    <mergeCell ref="AS50:AZ50"/>
    <mergeCell ref="A51:C51"/>
    <mergeCell ref="D51:AB51"/>
    <mergeCell ref="AC51:AJ51"/>
    <mergeCell ref="AK51:AR51"/>
    <mergeCell ref="AS51:AZ51"/>
    <mergeCell ref="A66:AY66"/>
    <mergeCell ref="A67:C68"/>
    <mergeCell ref="D67:AA68"/>
    <mergeCell ref="AB67:AI68"/>
    <mergeCell ref="AJ67:AQ68"/>
    <mergeCell ref="AR67:AY68"/>
    <mergeCell ref="A62:C62"/>
    <mergeCell ref="D62:AB62"/>
    <mergeCell ref="AC62:AJ62"/>
    <mergeCell ref="AK62:AR62"/>
    <mergeCell ref="AS62:AZ62"/>
    <mergeCell ref="A65:BL65"/>
    <mergeCell ref="AC63:AJ63"/>
    <mergeCell ref="AK63:AR63"/>
    <mergeCell ref="AS63:AZ63"/>
    <mergeCell ref="A74:C74"/>
    <mergeCell ref="D74:AA74"/>
    <mergeCell ref="AB74:AI74"/>
    <mergeCell ref="AJ74:AQ74"/>
    <mergeCell ref="AR74:AY74"/>
    <mergeCell ref="A76:BL76"/>
    <mergeCell ref="A69:C69"/>
    <mergeCell ref="D69:AA69"/>
    <mergeCell ref="AB69:AI69"/>
    <mergeCell ref="AJ69:AQ69"/>
    <mergeCell ref="AR69:AY69"/>
    <mergeCell ref="A73:C73"/>
    <mergeCell ref="D73:AA73"/>
    <mergeCell ref="AB73:AI73"/>
    <mergeCell ref="AJ73:AQ73"/>
    <mergeCell ref="AR73:AY73"/>
    <mergeCell ref="A70:C70"/>
    <mergeCell ref="A71:C71"/>
    <mergeCell ref="A72:C72"/>
    <mergeCell ref="D70:AA70"/>
    <mergeCell ref="D71:AA71"/>
    <mergeCell ref="D72:AA72"/>
    <mergeCell ref="AB70:AI70"/>
    <mergeCell ref="AB71:AI71"/>
    <mergeCell ref="BE80:BL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A114:H114"/>
    <mergeCell ref="A115:H115"/>
    <mergeCell ref="A43:F43"/>
    <mergeCell ref="G43:BL43"/>
    <mergeCell ref="A63:C63"/>
    <mergeCell ref="D63:AB63"/>
    <mergeCell ref="A109:AS109"/>
    <mergeCell ref="A110:AS110"/>
    <mergeCell ref="A112:V112"/>
    <mergeCell ref="W112:AM112"/>
    <mergeCell ref="W113:AM113"/>
    <mergeCell ref="AO113:BG113"/>
    <mergeCell ref="A106:V106"/>
    <mergeCell ref="W106:AM106"/>
    <mergeCell ref="AO106:BG106"/>
    <mergeCell ref="W107:AM107"/>
    <mergeCell ref="AO107:BG107"/>
    <mergeCell ref="A108:F108"/>
    <mergeCell ref="BE79:BL79"/>
    <mergeCell ref="A80:F80"/>
    <mergeCell ref="G80:Y80"/>
    <mergeCell ref="Z80:AD80"/>
    <mergeCell ref="AE80:AN80"/>
    <mergeCell ref="AW80:BD80"/>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A90:F90"/>
    <mergeCell ref="G90:Y90"/>
    <mergeCell ref="Z90:AD90"/>
    <mergeCell ref="AE90:AN90"/>
    <mergeCell ref="AO90:AV90"/>
    <mergeCell ref="AW90:BD90"/>
    <mergeCell ref="BE90:BL90"/>
    <mergeCell ref="AE94:AN94"/>
    <mergeCell ref="AO94:AV94"/>
    <mergeCell ref="AW94:BD94"/>
    <mergeCell ref="BE94:BL94"/>
    <mergeCell ref="BE92:BL92"/>
    <mergeCell ref="A93:F93"/>
    <mergeCell ref="G93:Y93"/>
    <mergeCell ref="Z93:AD93"/>
    <mergeCell ref="A91:F91"/>
    <mergeCell ref="G91:Y91"/>
    <mergeCell ref="AE93:AN93"/>
    <mergeCell ref="AO93:AV93"/>
    <mergeCell ref="AW93:BD93"/>
    <mergeCell ref="BE93:BL93"/>
    <mergeCell ref="A92:F92"/>
    <mergeCell ref="G92:Y92"/>
    <mergeCell ref="Z92:AD92"/>
    <mergeCell ref="BE98:BL98"/>
    <mergeCell ref="A99:F99"/>
    <mergeCell ref="BE101:BL101"/>
    <mergeCell ref="G99:Y99"/>
    <mergeCell ref="AW98:BD98"/>
    <mergeCell ref="Z91:AD91"/>
    <mergeCell ref="AE91:AN91"/>
    <mergeCell ref="AO91:AV91"/>
    <mergeCell ref="AW91:BD91"/>
    <mergeCell ref="BE91:BL91"/>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A61:C61"/>
    <mergeCell ref="D61:AB61"/>
    <mergeCell ref="AC61:AJ61"/>
    <mergeCell ref="AK61:AR61"/>
    <mergeCell ref="AS61:AZ61"/>
    <mergeCell ref="A85:F85"/>
    <mergeCell ref="A86:F86"/>
    <mergeCell ref="A88:F88"/>
    <mergeCell ref="G85:Y85"/>
    <mergeCell ref="G86:Y86"/>
    <mergeCell ref="G88:Y88"/>
    <mergeCell ref="Z85:AD85"/>
    <mergeCell ref="Z86:AD86"/>
    <mergeCell ref="Z88:AD88"/>
    <mergeCell ref="AE85:AN85"/>
    <mergeCell ref="AE86:AN86"/>
    <mergeCell ref="AE88:AN88"/>
    <mergeCell ref="AO85:AV85"/>
    <mergeCell ref="AO86:AV86"/>
    <mergeCell ref="AO88:AV88"/>
    <mergeCell ref="AW85:BD85"/>
    <mergeCell ref="AW86:BD86"/>
    <mergeCell ref="AW88:BD88"/>
    <mergeCell ref="AO80:AV80"/>
    <mergeCell ref="AE92:AN92"/>
    <mergeCell ref="AO92:AV92"/>
    <mergeCell ref="AW92:BD92"/>
    <mergeCell ref="A104:F104"/>
    <mergeCell ref="G104:Y104"/>
    <mergeCell ref="Z104:AD104"/>
    <mergeCell ref="AE104:AN104"/>
    <mergeCell ref="AO104:AV104"/>
    <mergeCell ref="AW104:BD104"/>
    <mergeCell ref="G101:Y101"/>
    <mergeCell ref="Z101:AD101"/>
    <mergeCell ref="AE101:AN101"/>
    <mergeCell ref="AO101:AV101"/>
    <mergeCell ref="AW101:BD101"/>
    <mergeCell ref="A101:F101"/>
    <mergeCell ref="A102:F102"/>
    <mergeCell ref="G102:Y102"/>
    <mergeCell ref="Z102:AD102"/>
    <mergeCell ref="AE102:AN102"/>
    <mergeCell ref="AO102:AV102"/>
    <mergeCell ref="AW102:BD102"/>
    <mergeCell ref="G94:Y94"/>
    <mergeCell ref="A94:F94"/>
    <mergeCell ref="Z94:AD94"/>
    <mergeCell ref="A95:F95"/>
    <mergeCell ref="G95:Y95"/>
    <mergeCell ref="Z95:AD95"/>
    <mergeCell ref="AE95:AN95"/>
    <mergeCell ref="AO95:AV95"/>
    <mergeCell ref="AW95:BD95"/>
    <mergeCell ref="A100:F100"/>
    <mergeCell ref="Z100:AD100"/>
    <mergeCell ref="AE100:AN100"/>
    <mergeCell ref="AO100:AV100"/>
    <mergeCell ref="A89:F89"/>
    <mergeCell ref="G89:Y89"/>
    <mergeCell ref="Z89:AD89"/>
    <mergeCell ref="AE89:AN89"/>
    <mergeCell ref="AO89:AV89"/>
    <mergeCell ref="AW89:BD89"/>
    <mergeCell ref="BE89:BL89"/>
    <mergeCell ref="BE85:BL85"/>
    <mergeCell ref="BE86:BL86"/>
    <mergeCell ref="BE88:BL88"/>
    <mergeCell ref="A87:F87"/>
    <mergeCell ref="G87:Y87"/>
    <mergeCell ref="Z87:AD87"/>
    <mergeCell ref="AE87:AN87"/>
    <mergeCell ref="AO87:AV87"/>
    <mergeCell ref="AW87:BD87"/>
    <mergeCell ref="BE87:BL87"/>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3:BL83"/>
    <mergeCell ref="AO112:AW112"/>
    <mergeCell ref="BE95:BL95"/>
    <mergeCell ref="G100:Y100"/>
    <mergeCell ref="Z99:AD99"/>
    <mergeCell ref="AE99:AN99"/>
    <mergeCell ref="AO99:AV99"/>
    <mergeCell ref="AW99:BD99"/>
    <mergeCell ref="BE99:BL99"/>
    <mergeCell ref="A98:F98"/>
    <mergeCell ref="G98:Y98"/>
    <mergeCell ref="Z98:AD98"/>
    <mergeCell ref="AE98:AN98"/>
    <mergeCell ref="AO98:AV98"/>
    <mergeCell ref="AW100:BD100"/>
    <mergeCell ref="BE100:BL100"/>
    <mergeCell ref="BE104:BL104"/>
    <mergeCell ref="BE102:BL102"/>
    <mergeCell ref="A103:F103"/>
    <mergeCell ref="G103:Y103"/>
    <mergeCell ref="Z103:AD103"/>
    <mergeCell ref="AE103:AN103"/>
    <mergeCell ref="AO103:AV103"/>
    <mergeCell ref="AW103:BD103"/>
    <mergeCell ref="BE103:BL103"/>
  </mergeCells>
  <conditionalFormatting sqref="G80:L80 G84:G87">
    <cfRule type="cellIs" dxfId="264" priority="53" stopIfTrue="1" operator="equal">
      <formula>$G79</formula>
    </cfRule>
  </conditionalFormatting>
  <conditionalFormatting sqref="A80:F80">
    <cfRule type="cellIs" dxfId="263" priority="55" stopIfTrue="1" operator="equal">
      <formula>0</formula>
    </cfRule>
  </conditionalFormatting>
  <conditionalFormatting sqref="D63">
    <cfRule type="cellIs" dxfId="262" priority="52" stopIfTrue="1" operator="equal">
      <formula>$D62</formula>
    </cfRule>
  </conditionalFormatting>
  <conditionalFormatting sqref="G81">
    <cfRule type="cellIs" dxfId="261" priority="49" stopIfTrue="1" operator="equal">
      <formula>$G80</formula>
    </cfRule>
  </conditionalFormatting>
  <conditionalFormatting sqref="A81:F81">
    <cfRule type="cellIs" dxfId="260" priority="50" stopIfTrue="1" operator="equal">
      <formula>0</formula>
    </cfRule>
  </conditionalFormatting>
  <conditionalFormatting sqref="G82">
    <cfRule type="cellIs" dxfId="259" priority="47" stopIfTrue="1" operator="equal">
      <formula>$G81</formula>
    </cfRule>
  </conditionalFormatting>
  <conditionalFormatting sqref="A82:F82">
    <cfRule type="cellIs" dxfId="258" priority="48" stopIfTrue="1" operator="equal">
      <formula>0</formula>
    </cfRule>
  </conditionalFormatting>
  <conditionalFormatting sqref="G83">
    <cfRule type="cellIs" dxfId="257" priority="45" stopIfTrue="1" operator="equal">
      <formula>$G82</formula>
    </cfRule>
  </conditionalFormatting>
  <conditionalFormatting sqref="A83:F83">
    <cfRule type="cellIs" dxfId="256" priority="46" stopIfTrue="1" operator="equal">
      <formula>0</formula>
    </cfRule>
  </conditionalFormatting>
  <conditionalFormatting sqref="A84:F84 A85:A88">
    <cfRule type="cellIs" dxfId="255" priority="44" stopIfTrue="1" operator="equal">
      <formula>0</formula>
    </cfRule>
  </conditionalFormatting>
  <conditionalFormatting sqref="G90">
    <cfRule type="cellIs" dxfId="254" priority="41" stopIfTrue="1" operator="equal">
      <formula>$G84</formula>
    </cfRule>
  </conditionalFormatting>
  <conditionalFormatting sqref="A90:F90">
    <cfRule type="cellIs" dxfId="253" priority="42" stopIfTrue="1" operator="equal">
      <formula>0</formula>
    </cfRule>
  </conditionalFormatting>
  <conditionalFormatting sqref="G91">
    <cfRule type="cellIs" dxfId="252" priority="39" stopIfTrue="1" operator="equal">
      <formula>$G90</formula>
    </cfRule>
  </conditionalFormatting>
  <conditionalFormatting sqref="A91:F91">
    <cfRule type="cellIs" dxfId="251" priority="40" stopIfTrue="1" operator="equal">
      <formula>0</formula>
    </cfRule>
  </conditionalFormatting>
  <conditionalFormatting sqref="G92">
    <cfRule type="cellIs" dxfId="250" priority="37" stopIfTrue="1" operator="equal">
      <formula>$G91</formula>
    </cfRule>
  </conditionalFormatting>
  <conditionalFormatting sqref="A92:F92">
    <cfRule type="cellIs" dxfId="249" priority="38" stopIfTrue="1" operator="equal">
      <formula>0</formula>
    </cfRule>
  </conditionalFormatting>
  <conditionalFormatting sqref="G93:G94">
    <cfRule type="cellIs" dxfId="248" priority="35" stopIfTrue="1" operator="equal">
      <formula>$G92</formula>
    </cfRule>
  </conditionalFormatting>
  <conditionalFormatting sqref="A93:F93 A94">
    <cfRule type="cellIs" dxfId="247" priority="36" stopIfTrue="1" operator="equal">
      <formula>0</formula>
    </cfRule>
  </conditionalFormatting>
  <conditionalFormatting sqref="G96">
    <cfRule type="cellIs" dxfId="246" priority="33" stopIfTrue="1" operator="equal">
      <formula>$G93</formula>
    </cfRule>
  </conditionalFormatting>
  <conditionalFormatting sqref="A96:F96">
    <cfRule type="cellIs" dxfId="245" priority="34" stopIfTrue="1" operator="equal">
      <formula>0</formula>
    </cfRule>
  </conditionalFormatting>
  <conditionalFormatting sqref="G97">
    <cfRule type="cellIs" dxfId="244" priority="31" stopIfTrue="1" operator="equal">
      <formula>$G96</formula>
    </cfRule>
  </conditionalFormatting>
  <conditionalFormatting sqref="A97:F97">
    <cfRule type="cellIs" dxfId="243" priority="32" stopIfTrue="1" operator="equal">
      <formula>0</formula>
    </cfRule>
  </conditionalFormatting>
  <conditionalFormatting sqref="G98">
    <cfRule type="cellIs" dxfId="242" priority="29" stopIfTrue="1" operator="equal">
      <formula>$G97</formula>
    </cfRule>
  </conditionalFormatting>
  <conditionalFormatting sqref="A98:F98">
    <cfRule type="cellIs" dxfId="241" priority="30" stopIfTrue="1" operator="equal">
      <formula>0</formula>
    </cfRule>
  </conditionalFormatting>
  <conditionalFormatting sqref="G99:G100">
    <cfRule type="cellIs" dxfId="240" priority="27" stopIfTrue="1" operator="equal">
      <formula>$G98</formula>
    </cfRule>
  </conditionalFormatting>
  <conditionalFormatting sqref="A99:F99 A100">
    <cfRule type="cellIs" dxfId="239" priority="28" stopIfTrue="1" operator="equal">
      <formula>0</formula>
    </cfRule>
  </conditionalFormatting>
  <conditionalFormatting sqref="G102">
    <cfRule type="cellIs" dxfId="238" priority="25" stopIfTrue="1" operator="equal">
      <formula>$G99</formula>
    </cfRule>
  </conditionalFormatting>
  <conditionalFormatting sqref="A102:F102">
    <cfRule type="cellIs" dxfId="237" priority="26" stopIfTrue="1" operator="equal">
      <formula>0</formula>
    </cfRule>
  </conditionalFormatting>
  <conditionalFormatting sqref="G103">
    <cfRule type="cellIs" dxfId="236" priority="23" stopIfTrue="1" operator="equal">
      <formula>$G102</formula>
    </cfRule>
  </conditionalFormatting>
  <conditionalFormatting sqref="A103:F103">
    <cfRule type="cellIs" dxfId="235" priority="24" stopIfTrue="1" operator="equal">
      <formula>0</formula>
    </cfRule>
  </conditionalFormatting>
  <conditionalFormatting sqref="D52">
    <cfRule type="cellIs" dxfId="234" priority="20" stopIfTrue="1" operator="equal">
      <formula>$D51</formula>
    </cfRule>
  </conditionalFormatting>
  <conditionalFormatting sqref="D53">
    <cfRule type="cellIs" dxfId="233" priority="19" stopIfTrue="1" operator="equal">
      <formula>$D52</formula>
    </cfRule>
  </conditionalFormatting>
  <conditionalFormatting sqref="D62">
    <cfRule type="cellIs" dxfId="232" priority="11" stopIfTrue="1" operator="equal">
      <formula>$D60</formula>
    </cfRule>
  </conditionalFormatting>
  <conditionalFormatting sqref="D54">
    <cfRule type="cellIs" dxfId="231" priority="18" stopIfTrue="1" operator="equal">
      <formula>$D53</formula>
    </cfRule>
  </conditionalFormatting>
  <conditionalFormatting sqref="D55">
    <cfRule type="cellIs" dxfId="230" priority="17" stopIfTrue="1" operator="equal">
      <formula>$D54</formula>
    </cfRule>
  </conditionalFormatting>
  <conditionalFormatting sqref="D56">
    <cfRule type="cellIs" dxfId="229" priority="16" stopIfTrue="1" operator="equal">
      <formula>$D55</formula>
    </cfRule>
  </conditionalFormatting>
  <conditionalFormatting sqref="D57">
    <cfRule type="cellIs" dxfId="228" priority="15" stopIfTrue="1" operator="equal">
      <formula>$D56</formula>
    </cfRule>
  </conditionalFormatting>
  <conditionalFormatting sqref="D58">
    <cfRule type="cellIs" dxfId="227" priority="14" stopIfTrue="1" operator="equal">
      <formula>$D57</formula>
    </cfRule>
  </conditionalFormatting>
  <conditionalFormatting sqref="D59">
    <cfRule type="cellIs" dxfId="226" priority="13" stopIfTrue="1" operator="equal">
      <formula>$D58</formula>
    </cfRule>
  </conditionalFormatting>
  <conditionalFormatting sqref="D60">
    <cfRule type="cellIs" dxfId="225" priority="12" stopIfTrue="1" operator="equal">
      <formula>$D59</formula>
    </cfRule>
  </conditionalFormatting>
  <conditionalFormatting sqref="D61">
    <cfRule type="cellIs" dxfId="224" priority="10" stopIfTrue="1" operator="equal">
      <formula>$D60</formula>
    </cfRule>
  </conditionalFormatting>
  <conditionalFormatting sqref="G88">
    <cfRule type="cellIs" dxfId="223" priority="81" stopIfTrue="1" operator="equal">
      <formula>$G84</formula>
    </cfRule>
  </conditionalFormatting>
  <conditionalFormatting sqref="G89">
    <cfRule type="cellIs" dxfId="222" priority="7" stopIfTrue="1" operator="equal">
      <formula>$G86</formula>
    </cfRule>
  </conditionalFormatting>
  <conditionalFormatting sqref="A89:F89">
    <cfRule type="cellIs" dxfId="221" priority="8" stopIfTrue="1" operator="equal">
      <formula>0</formula>
    </cfRule>
  </conditionalFormatting>
  <conditionalFormatting sqref="G95">
    <cfRule type="cellIs" dxfId="220" priority="4" stopIfTrue="1" operator="equal">
      <formula>$G94</formula>
    </cfRule>
  </conditionalFormatting>
  <conditionalFormatting sqref="A95">
    <cfRule type="cellIs" dxfId="219" priority="6" stopIfTrue="1" operator="equal">
      <formula>0</formula>
    </cfRule>
  </conditionalFormatting>
  <conditionalFormatting sqref="G101">
    <cfRule type="cellIs" dxfId="218" priority="1" stopIfTrue="1" operator="equal">
      <formula>$G100</formula>
    </cfRule>
  </conditionalFormatting>
  <conditionalFormatting sqref="A101">
    <cfRule type="cellIs" dxfId="217" priority="3" stopIfTrue="1" operator="equal">
      <formula>0</formula>
    </cfRule>
  </conditionalFormatting>
  <pageMargins left="0.32" right="0.33" top="0.39370078740157499" bottom="0.39370078740157499" header="0" footer="0"/>
  <pageSetup paperSize="9" scale="78" fitToHeight="500" orientation="landscape"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9CEB3-538F-4800-A312-578365FE862F}">
  <dimension ref="A1:CA100"/>
  <sheetViews>
    <sheetView view="pageBreakPreview" topLeftCell="A19" zoomScale="110" zoomScaleNormal="100" zoomScaleSheetLayoutView="11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67" t="s">
        <v>34</v>
      </c>
      <c r="AP1" s="167"/>
      <c r="AQ1" s="167"/>
      <c r="AR1" s="167"/>
      <c r="AS1" s="167"/>
      <c r="AT1" s="167"/>
      <c r="AU1" s="167"/>
      <c r="AV1" s="167"/>
      <c r="AW1" s="167"/>
      <c r="AX1" s="167"/>
      <c r="AY1" s="167"/>
      <c r="AZ1" s="167"/>
      <c r="BA1" s="167"/>
      <c r="BB1" s="167"/>
      <c r="BC1" s="167"/>
      <c r="BD1" s="167"/>
      <c r="BE1" s="167"/>
      <c r="BF1" s="167"/>
      <c r="BG1" s="167"/>
      <c r="BH1" s="167"/>
      <c r="BI1" s="167"/>
      <c r="BJ1" s="167"/>
      <c r="BK1" s="167"/>
      <c r="BL1" s="167"/>
    </row>
    <row r="2" spans="1:77" ht="15.95" customHeight="1" x14ac:dyDescent="0.2">
      <c r="AO2" s="146" t="s">
        <v>0</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77" ht="15" customHeight="1" x14ac:dyDescent="0.2">
      <c r="AO3" s="173" t="s">
        <v>76</v>
      </c>
      <c r="AP3" s="163"/>
      <c r="AQ3" s="163"/>
      <c r="AR3" s="163"/>
      <c r="AS3" s="163"/>
      <c r="AT3" s="163"/>
      <c r="AU3" s="163"/>
      <c r="AV3" s="163"/>
      <c r="AW3" s="163"/>
      <c r="AX3" s="163"/>
      <c r="AY3" s="163"/>
      <c r="AZ3" s="163"/>
      <c r="BA3" s="163"/>
      <c r="BB3" s="163"/>
      <c r="BC3" s="163"/>
      <c r="BD3" s="163"/>
      <c r="BE3" s="163"/>
      <c r="BF3" s="163"/>
      <c r="BG3" s="163"/>
      <c r="BH3" s="163"/>
      <c r="BI3" s="163"/>
      <c r="BJ3" s="163"/>
      <c r="BK3" s="163"/>
      <c r="BL3" s="163"/>
    </row>
    <row r="4" spans="1:77" ht="32.1" customHeight="1" x14ac:dyDescent="0.2">
      <c r="AO4" s="174" t="s">
        <v>273</v>
      </c>
      <c r="AP4" s="175"/>
      <c r="AQ4" s="175"/>
      <c r="AR4" s="175"/>
      <c r="AS4" s="175"/>
      <c r="AT4" s="175"/>
      <c r="AU4" s="175"/>
      <c r="AV4" s="175"/>
      <c r="AW4" s="175"/>
      <c r="AX4" s="175"/>
      <c r="AY4" s="175"/>
      <c r="AZ4" s="175"/>
      <c r="BA4" s="175"/>
      <c r="BB4" s="175"/>
      <c r="BC4" s="175"/>
      <c r="BD4" s="175"/>
      <c r="BE4" s="175"/>
      <c r="BF4" s="175"/>
      <c r="BG4" s="175"/>
      <c r="BH4" s="175"/>
      <c r="BI4" s="175"/>
      <c r="BJ4" s="175"/>
      <c r="BK4" s="175"/>
      <c r="BL4" s="175"/>
    </row>
    <row r="5" spans="1:77" x14ac:dyDescent="0.2">
      <c r="AO5" s="176" t="s">
        <v>20</v>
      </c>
      <c r="AP5" s="176"/>
      <c r="AQ5" s="176"/>
      <c r="AR5" s="176"/>
      <c r="AS5" s="176"/>
      <c r="AT5" s="176"/>
      <c r="AU5" s="176"/>
      <c r="AV5" s="176"/>
      <c r="AW5" s="176"/>
      <c r="AX5" s="176"/>
      <c r="AY5" s="176"/>
      <c r="AZ5" s="176"/>
      <c r="BA5" s="176"/>
      <c r="BB5" s="176"/>
      <c r="BC5" s="176"/>
      <c r="BD5" s="176"/>
      <c r="BE5" s="176"/>
      <c r="BF5" s="176"/>
      <c r="BG5" s="176"/>
      <c r="BH5" s="176"/>
      <c r="BI5" s="176"/>
      <c r="BJ5" s="176"/>
      <c r="BK5" s="176"/>
      <c r="BL5" s="176"/>
    </row>
    <row r="6" spans="1:77" ht="7.5" customHeight="1" x14ac:dyDescent="0.2">
      <c r="AO6" s="170"/>
      <c r="AP6" s="170"/>
      <c r="AQ6" s="170"/>
      <c r="AR6" s="170"/>
      <c r="AS6" s="170"/>
      <c r="AT6" s="170"/>
      <c r="AU6" s="170"/>
      <c r="AV6" s="170"/>
      <c r="AW6" s="170"/>
      <c r="AX6" s="170"/>
      <c r="AY6" s="170"/>
      <c r="AZ6" s="170"/>
      <c r="BA6" s="170"/>
      <c r="BB6" s="170"/>
      <c r="BC6" s="170"/>
      <c r="BD6" s="170"/>
      <c r="BE6" s="170"/>
      <c r="BF6" s="170"/>
    </row>
    <row r="7" spans="1:77" ht="12.75" customHeight="1" x14ac:dyDescent="0.2">
      <c r="AO7" s="164">
        <v>45650</v>
      </c>
      <c r="AP7" s="165"/>
      <c r="AQ7" s="165"/>
      <c r="AR7" s="165"/>
      <c r="AS7" s="165"/>
      <c r="AT7" s="165"/>
      <c r="AU7" s="165"/>
      <c r="AV7" s="54" t="s">
        <v>61</v>
      </c>
      <c r="AW7" s="166" t="s">
        <v>304</v>
      </c>
      <c r="AX7" s="165"/>
      <c r="AY7" s="165"/>
      <c r="AZ7" s="165"/>
      <c r="BA7" s="165"/>
      <c r="BB7" s="165"/>
      <c r="BC7" s="165"/>
      <c r="BD7" s="165"/>
      <c r="BE7" s="165"/>
      <c r="BF7" s="16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17" t="s">
        <v>21</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77" ht="15.75" customHeight="1" x14ac:dyDescent="0.2">
      <c r="A11" s="117" t="s">
        <v>85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77" ht="6" customHeight="1" x14ac:dyDescent="0.2">
      <c r="A12" s="56"/>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row>
    <row r="13" spans="1:77" customFormat="1" ht="28.5" customHeight="1" x14ac:dyDescent="0.2">
      <c r="A13" s="20" t="s">
        <v>51</v>
      </c>
      <c r="B13" s="171" t="s">
        <v>75</v>
      </c>
      <c r="C13" s="172"/>
      <c r="D13" s="172"/>
      <c r="E13" s="172"/>
      <c r="F13" s="172"/>
      <c r="G13" s="172"/>
      <c r="H13" s="172"/>
      <c r="I13" s="172"/>
      <c r="J13" s="172"/>
      <c r="K13" s="172"/>
      <c r="L13" s="172"/>
      <c r="M13" s="38"/>
      <c r="N13" s="162" t="s">
        <v>273</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27"/>
      <c r="AU13" s="171" t="s">
        <v>82</v>
      </c>
      <c r="AV13" s="172"/>
      <c r="AW13" s="172"/>
      <c r="AX13" s="172"/>
      <c r="AY13" s="172"/>
      <c r="AZ13" s="172"/>
      <c r="BA13" s="172"/>
      <c r="BB13" s="172"/>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57" t="s">
        <v>54</v>
      </c>
      <c r="C14" s="157"/>
      <c r="D14" s="157"/>
      <c r="E14" s="157"/>
      <c r="F14" s="157"/>
      <c r="G14" s="157"/>
      <c r="H14" s="157"/>
      <c r="I14" s="157"/>
      <c r="J14" s="157"/>
      <c r="K14" s="157"/>
      <c r="L14" s="157"/>
      <c r="M14" s="23"/>
      <c r="N14" s="160" t="s">
        <v>60</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23"/>
      <c r="AU14" s="157" t="s">
        <v>53</v>
      </c>
      <c r="AV14" s="157"/>
      <c r="AW14" s="157"/>
      <c r="AX14" s="157"/>
      <c r="AY14" s="157"/>
      <c r="AZ14" s="157"/>
      <c r="BA14" s="157"/>
      <c r="BB14" s="157"/>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9"/>
      <c r="BF15" s="59"/>
      <c r="BG15" s="59"/>
      <c r="BH15" s="59"/>
      <c r="BI15" s="59"/>
      <c r="BJ15" s="59"/>
      <c r="BK15" s="59"/>
      <c r="BL15" s="59"/>
    </row>
    <row r="16" spans="1:77" customFormat="1" ht="28.5" customHeight="1" x14ac:dyDescent="0.2">
      <c r="A16" s="27" t="s">
        <v>4</v>
      </c>
      <c r="B16" s="171" t="s">
        <v>86</v>
      </c>
      <c r="C16" s="172"/>
      <c r="D16" s="172"/>
      <c r="E16" s="172"/>
      <c r="F16" s="172"/>
      <c r="G16" s="172"/>
      <c r="H16" s="172"/>
      <c r="I16" s="172"/>
      <c r="J16" s="172"/>
      <c r="K16" s="172"/>
      <c r="L16" s="172"/>
      <c r="M16" s="38"/>
      <c r="N16" s="162" t="s">
        <v>273</v>
      </c>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27"/>
      <c r="AU16" s="171" t="s">
        <v>82</v>
      </c>
      <c r="AV16" s="172"/>
      <c r="AW16" s="172"/>
      <c r="AX16" s="172"/>
      <c r="AY16" s="172"/>
      <c r="AZ16" s="172"/>
      <c r="BA16" s="172"/>
      <c r="BB16" s="172"/>
      <c r="BC16" s="60"/>
      <c r="BD16" s="60"/>
      <c r="BE16" s="60"/>
      <c r="BF16" s="60"/>
      <c r="BG16" s="60"/>
      <c r="BH16" s="60"/>
      <c r="BI16" s="60"/>
      <c r="BJ16" s="60"/>
      <c r="BK16" s="60"/>
      <c r="BL16" s="61"/>
      <c r="BP16" s="60"/>
      <c r="BQ16" s="60"/>
      <c r="BR16" s="60"/>
      <c r="BS16" s="60"/>
      <c r="BT16" s="60"/>
      <c r="BU16" s="60"/>
      <c r="BV16" s="60"/>
      <c r="BW16" s="60"/>
    </row>
    <row r="17" spans="1:79" customFormat="1" ht="24" customHeight="1" x14ac:dyDescent="0.2">
      <c r="A17" s="23"/>
      <c r="B17" s="157" t="s">
        <v>54</v>
      </c>
      <c r="C17" s="157"/>
      <c r="D17" s="157"/>
      <c r="E17" s="157"/>
      <c r="F17" s="157"/>
      <c r="G17" s="157"/>
      <c r="H17" s="157"/>
      <c r="I17" s="157"/>
      <c r="J17" s="157"/>
      <c r="K17" s="157"/>
      <c r="L17" s="157"/>
      <c r="M17" s="23"/>
      <c r="N17" s="160" t="s">
        <v>59</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23"/>
      <c r="AU17" s="157" t="s">
        <v>53</v>
      </c>
      <c r="AV17" s="157"/>
      <c r="AW17" s="157"/>
      <c r="AX17" s="157"/>
      <c r="AY17" s="157"/>
      <c r="AZ17" s="157"/>
      <c r="BA17" s="157"/>
      <c r="BB17" s="157"/>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42.75" customHeight="1" x14ac:dyDescent="0.2">
      <c r="A19" s="20" t="s">
        <v>52</v>
      </c>
      <c r="B19" s="171" t="s">
        <v>189</v>
      </c>
      <c r="C19" s="172"/>
      <c r="D19" s="172"/>
      <c r="E19" s="172"/>
      <c r="F19" s="172"/>
      <c r="G19" s="172"/>
      <c r="H19" s="172"/>
      <c r="I19" s="172"/>
      <c r="J19" s="172"/>
      <c r="K19" s="172"/>
      <c r="L19" s="172"/>
      <c r="N19" s="171" t="s">
        <v>190</v>
      </c>
      <c r="O19" s="172"/>
      <c r="P19" s="172"/>
      <c r="Q19" s="172"/>
      <c r="R19" s="172"/>
      <c r="S19" s="172"/>
      <c r="T19" s="172"/>
      <c r="U19" s="172"/>
      <c r="V19" s="172"/>
      <c r="W19" s="172"/>
      <c r="X19" s="172"/>
      <c r="Y19" s="172"/>
      <c r="Z19" s="60"/>
      <c r="AA19" s="171" t="s">
        <v>191</v>
      </c>
      <c r="AB19" s="172"/>
      <c r="AC19" s="172"/>
      <c r="AD19" s="172"/>
      <c r="AE19" s="172"/>
      <c r="AF19" s="172"/>
      <c r="AG19" s="172"/>
      <c r="AH19" s="172"/>
      <c r="AI19" s="172"/>
      <c r="AJ19" s="60"/>
      <c r="AK19" s="177" t="s">
        <v>192</v>
      </c>
      <c r="AL19" s="163"/>
      <c r="AM19" s="163"/>
      <c r="AN19" s="163"/>
      <c r="AO19" s="163"/>
      <c r="AP19" s="163"/>
      <c r="AQ19" s="163"/>
      <c r="AR19" s="163"/>
      <c r="AS19" s="163"/>
      <c r="AT19" s="163"/>
      <c r="AU19" s="163"/>
      <c r="AV19" s="163"/>
      <c r="AW19" s="163"/>
      <c r="AX19" s="163"/>
      <c r="AY19" s="163"/>
      <c r="AZ19" s="163"/>
      <c r="BA19" s="163"/>
      <c r="BB19" s="163"/>
      <c r="BC19" s="163"/>
      <c r="BD19" s="60"/>
      <c r="BE19" s="171" t="s">
        <v>83</v>
      </c>
      <c r="BF19" s="172"/>
      <c r="BG19" s="172"/>
      <c r="BH19" s="172"/>
      <c r="BI19" s="172"/>
      <c r="BJ19" s="172"/>
      <c r="BK19" s="172"/>
      <c r="BL19" s="172"/>
      <c r="BM19" s="60"/>
      <c r="BN19" s="60"/>
      <c r="BO19" s="60"/>
      <c r="BP19" s="60"/>
      <c r="BQ19" s="60"/>
      <c r="BR19" s="60"/>
      <c r="BS19" s="60"/>
      <c r="BT19" s="60"/>
      <c r="BU19" s="60"/>
      <c r="BV19" s="60"/>
      <c r="BW19" s="60"/>
      <c r="BX19" s="60"/>
      <c r="BY19" s="60"/>
      <c r="BZ19" s="60"/>
      <c r="CA19" s="60"/>
    </row>
    <row r="20" spans="1:79" customFormat="1" ht="25.5" customHeight="1" x14ac:dyDescent="0.2">
      <c r="B20" s="157" t="s">
        <v>54</v>
      </c>
      <c r="C20" s="157"/>
      <c r="D20" s="157"/>
      <c r="E20" s="157"/>
      <c r="F20" s="157"/>
      <c r="G20" s="157"/>
      <c r="H20" s="157"/>
      <c r="I20" s="157"/>
      <c r="J20" s="157"/>
      <c r="K20" s="157"/>
      <c r="L20" s="157"/>
      <c r="N20" s="157" t="s">
        <v>55</v>
      </c>
      <c r="O20" s="157"/>
      <c r="P20" s="157"/>
      <c r="Q20" s="157"/>
      <c r="R20" s="157"/>
      <c r="S20" s="157"/>
      <c r="T20" s="157"/>
      <c r="U20" s="157"/>
      <c r="V20" s="157"/>
      <c r="W20" s="157"/>
      <c r="X20" s="157"/>
      <c r="Y20" s="157"/>
      <c r="Z20" s="22"/>
      <c r="AA20" s="158" t="s">
        <v>56</v>
      </c>
      <c r="AB20" s="158"/>
      <c r="AC20" s="158"/>
      <c r="AD20" s="158"/>
      <c r="AE20" s="158"/>
      <c r="AF20" s="158"/>
      <c r="AG20" s="158"/>
      <c r="AH20" s="158"/>
      <c r="AI20" s="158"/>
      <c r="AJ20" s="22"/>
      <c r="AK20" s="179" t="s">
        <v>57</v>
      </c>
      <c r="AL20" s="179"/>
      <c r="AM20" s="179"/>
      <c r="AN20" s="179"/>
      <c r="AO20" s="179"/>
      <c r="AP20" s="179"/>
      <c r="AQ20" s="179"/>
      <c r="AR20" s="179"/>
      <c r="AS20" s="179"/>
      <c r="AT20" s="179"/>
      <c r="AU20" s="179"/>
      <c r="AV20" s="179"/>
      <c r="AW20" s="179"/>
      <c r="AX20" s="179"/>
      <c r="AY20" s="179"/>
      <c r="AZ20" s="179"/>
      <c r="BA20" s="179"/>
      <c r="BB20" s="179"/>
      <c r="BC20" s="179"/>
      <c r="BD20" s="22"/>
      <c r="BE20" s="157" t="s">
        <v>58</v>
      </c>
      <c r="BF20" s="157"/>
      <c r="BG20" s="157"/>
      <c r="BH20" s="157"/>
      <c r="BI20" s="157"/>
      <c r="BJ20" s="157"/>
      <c r="BK20" s="157"/>
      <c r="BL20" s="157"/>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52" t="s">
        <v>49</v>
      </c>
      <c r="B22" s="152"/>
      <c r="C22" s="152"/>
      <c r="D22" s="152"/>
      <c r="E22" s="152"/>
      <c r="F22" s="152"/>
      <c r="G22" s="152"/>
      <c r="H22" s="152"/>
      <c r="I22" s="152"/>
      <c r="J22" s="152"/>
      <c r="K22" s="152"/>
      <c r="L22" s="152"/>
      <c r="M22" s="152"/>
      <c r="N22" s="152"/>
      <c r="O22" s="152"/>
      <c r="P22" s="152"/>
      <c r="Q22" s="152"/>
      <c r="R22" s="152"/>
      <c r="S22" s="152"/>
      <c r="T22" s="152"/>
      <c r="U22" s="178">
        <f>AS22+I23</f>
        <v>6258880</v>
      </c>
      <c r="V22" s="178"/>
      <c r="W22" s="178"/>
      <c r="X22" s="178"/>
      <c r="Y22" s="178"/>
      <c r="Z22" s="178"/>
      <c r="AA22" s="178"/>
      <c r="AB22" s="178"/>
      <c r="AC22" s="178"/>
      <c r="AD22" s="178"/>
      <c r="AE22" s="154" t="s">
        <v>50</v>
      </c>
      <c r="AF22" s="154"/>
      <c r="AG22" s="154"/>
      <c r="AH22" s="154"/>
      <c r="AI22" s="154"/>
      <c r="AJ22" s="154"/>
      <c r="AK22" s="154"/>
      <c r="AL22" s="154"/>
      <c r="AM22" s="154"/>
      <c r="AN22" s="154"/>
      <c r="AO22" s="154"/>
      <c r="AP22" s="154"/>
      <c r="AQ22" s="154"/>
      <c r="AR22" s="154"/>
      <c r="AS22" s="178">
        <f>AC58</f>
        <v>6058530</v>
      </c>
      <c r="AT22" s="178"/>
      <c r="AU22" s="178"/>
      <c r="AV22" s="178"/>
      <c r="AW22" s="178"/>
      <c r="AX22" s="178"/>
      <c r="AY22" s="178"/>
      <c r="AZ22" s="178"/>
      <c r="BA22" s="178"/>
      <c r="BB22" s="178"/>
      <c r="BC22" s="178"/>
      <c r="BD22" s="136" t="s">
        <v>22</v>
      </c>
      <c r="BE22" s="136"/>
      <c r="BF22" s="136"/>
      <c r="BG22" s="136"/>
      <c r="BH22" s="136"/>
      <c r="BI22" s="136"/>
      <c r="BJ22" s="136"/>
      <c r="BK22" s="136"/>
      <c r="BL22" s="136"/>
    </row>
    <row r="23" spans="1:79" ht="24.95" customHeight="1" x14ac:dyDescent="0.2">
      <c r="A23" s="136" t="s">
        <v>62</v>
      </c>
      <c r="B23" s="136"/>
      <c r="C23" s="136"/>
      <c r="D23" s="136"/>
      <c r="E23" s="136"/>
      <c r="F23" s="136"/>
      <c r="G23" s="136"/>
      <c r="H23" s="136"/>
      <c r="I23" s="178">
        <f>AK59</f>
        <v>200350</v>
      </c>
      <c r="J23" s="178"/>
      <c r="K23" s="178"/>
      <c r="L23" s="178"/>
      <c r="M23" s="178"/>
      <c r="N23" s="178"/>
      <c r="O23" s="178"/>
      <c r="P23" s="178"/>
      <c r="Q23" s="178"/>
      <c r="R23" s="178"/>
      <c r="S23" s="178"/>
      <c r="T23" s="136" t="s">
        <v>23</v>
      </c>
      <c r="U23" s="136"/>
      <c r="V23" s="136"/>
      <c r="W23" s="136"/>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7"/>
      <c r="B24" s="57"/>
      <c r="C24" s="57"/>
      <c r="D24" s="57"/>
      <c r="E24" s="57"/>
      <c r="F24" s="57"/>
      <c r="G24" s="57"/>
      <c r="H24" s="57"/>
      <c r="I24" s="9"/>
      <c r="J24" s="9"/>
      <c r="K24" s="9"/>
      <c r="L24" s="9"/>
      <c r="M24" s="9"/>
      <c r="N24" s="9"/>
      <c r="O24" s="9"/>
      <c r="P24" s="9"/>
      <c r="Q24" s="9"/>
      <c r="R24" s="9"/>
      <c r="S24" s="9"/>
      <c r="T24" s="57"/>
      <c r="U24" s="57"/>
      <c r="V24" s="57"/>
      <c r="W24" s="57"/>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46" t="s">
        <v>36</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row>
    <row r="26" spans="1:79" ht="157.5" customHeight="1" x14ac:dyDescent="0.2">
      <c r="A26" s="148" t="s">
        <v>274</v>
      </c>
      <c r="B26" s="163"/>
      <c r="C26" s="163"/>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36" t="s">
        <v>35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27.75" customHeight="1" x14ac:dyDescent="0.2">
      <c r="A29" s="147" t="s">
        <v>27</v>
      </c>
      <c r="B29" s="147"/>
      <c r="C29" s="147"/>
      <c r="D29" s="147"/>
      <c r="E29" s="147"/>
      <c r="F29" s="147"/>
      <c r="G29" s="149" t="s">
        <v>39</v>
      </c>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row>
    <row r="30" spans="1:79" ht="15.75" hidden="1" x14ac:dyDescent="0.2">
      <c r="A30" s="130">
        <v>1</v>
      </c>
      <c r="B30" s="130"/>
      <c r="C30" s="130"/>
      <c r="D30" s="130"/>
      <c r="E30" s="130"/>
      <c r="F30" s="130"/>
      <c r="G30" s="149">
        <v>2</v>
      </c>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1"/>
    </row>
    <row r="31" spans="1:79" ht="10.5" hidden="1" customHeight="1" x14ac:dyDescent="0.2">
      <c r="A31" s="73" t="s">
        <v>32</v>
      </c>
      <c r="B31" s="73"/>
      <c r="C31" s="73"/>
      <c r="D31" s="73"/>
      <c r="E31" s="73"/>
      <c r="F31" s="73"/>
      <c r="G31" s="123" t="s">
        <v>7</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5"/>
      <c r="CA31" s="1" t="s">
        <v>48</v>
      </c>
    </row>
    <row r="32" spans="1:79" ht="12.75" customHeight="1" x14ac:dyDescent="0.2">
      <c r="A32" s="73">
        <v>1</v>
      </c>
      <c r="B32" s="73"/>
      <c r="C32" s="73"/>
      <c r="D32" s="73"/>
      <c r="E32" s="73"/>
      <c r="F32" s="73"/>
      <c r="G32" s="137" t="s">
        <v>193</v>
      </c>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80"/>
      <c r="CA32" s="1" t="s">
        <v>47</v>
      </c>
    </row>
    <row r="33" spans="1:79" ht="12.75" customHeight="1" x14ac:dyDescent="0.2">
      <c r="A33" s="73">
        <v>2</v>
      </c>
      <c r="B33" s="73"/>
      <c r="C33" s="73"/>
      <c r="D33" s="73"/>
      <c r="E33" s="73"/>
      <c r="F33" s="73"/>
      <c r="G33" s="137" t="s">
        <v>194</v>
      </c>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80"/>
    </row>
    <row r="34" spans="1:79" ht="12.75" customHeight="1" x14ac:dyDescent="0.2">
      <c r="A34" s="73">
        <v>3</v>
      </c>
      <c r="B34" s="73"/>
      <c r="C34" s="73"/>
      <c r="D34" s="73"/>
      <c r="E34" s="73"/>
      <c r="F34" s="73"/>
      <c r="G34" s="137" t="s">
        <v>195</v>
      </c>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80"/>
    </row>
    <row r="35" spans="1:79" ht="25.5" customHeight="1" x14ac:dyDescent="0.2">
      <c r="A35" s="73">
        <v>4</v>
      </c>
      <c r="B35" s="73"/>
      <c r="C35" s="73"/>
      <c r="D35" s="73"/>
      <c r="E35" s="73"/>
      <c r="F35" s="73"/>
      <c r="G35" s="137" t="s">
        <v>196</v>
      </c>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5"/>
      <c r="BK35" s="175"/>
      <c r="BL35" s="180"/>
    </row>
    <row r="36" spans="1:79" ht="25.5" customHeight="1" x14ac:dyDescent="0.2">
      <c r="A36" s="73">
        <v>5</v>
      </c>
      <c r="B36" s="73"/>
      <c r="C36" s="73"/>
      <c r="D36" s="73"/>
      <c r="E36" s="73"/>
      <c r="F36" s="73"/>
      <c r="G36" s="137" t="s">
        <v>197</v>
      </c>
      <c r="H36" s="175"/>
      <c r="I36" s="175"/>
      <c r="J36" s="175"/>
      <c r="K36" s="175"/>
      <c r="L36" s="175"/>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c r="AY36" s="175"/>
      <c r="AZ36" s="175"/>
      <c r="BA36" s="175"/>
      <c r="BB36" s="175"/>
      <c r="BC36" s="175"/>
      <c r="BD36" s="175"/>
      <c r="BE36" s="175"/>
      <c r="BF36" s="175"/>
      <c r="BG36" s="175"/>
      <c r="BH36" s="175"/>
      <c r="BI36" s="175"/>
      <c r="BJ36" s="175"/>
      <c r="BK36" s="175"/>
      <c r="BL36" s="180"/>
    </row>
    <row r="37" spans="1:79" ht="12.75" customHeight="1" x14ac:dyDescent="0.2">
      <c r="A37" s="73">
        <v>6</v>
      </c>
      <c r="B37" s="73"/>
      <c r="C37" s="73"/>
      <c r="D37" s="73"/>
      <c r="E37" s="73"/>
      <c r="F37" s="73"/>
      <c r="G37" s="137" t="s">
        <v>198</v>
      </c>
      <c r="H37" s="175"/>
      <c r="I37" s="175"/>
      <c r="J37" s="175"/>
      <c r="K37" s="175"/>
      <c r="L37" s="175"/>
      <c r="M37" s="175"/>
      <c r="N37" s="175"/>
      <c r="O37" s="175"/>
      <c r="P37" s="175"/>
      <c r="Q37" s="175"/>
      <c r="R37" s="175"/>
      <c r="S37" s="175"/>
      <c r="T37" s="175"/>
      <c r="U37" s="175"/>
      <c r="V37" s="175"/>
      <c r="W37" s="175"/>
      <c r="X37" s="175"/>
      <c r="Y37" s="175"/>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5"/>
      <c r="BK37" s="175"/>
      <c r="BL37" s="180"/>
    </row>
    <row r="38" spans="1:79" ht="12.75" customHeight="1" x14ac:dyDescent="0.2">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row>
    <row r="39" spans="1:79" ht="15.95" customHeight="1" x14ac:dyDescent="0.2">
      <c r="A39" s="136" t="s">
        <v>37</v>
      </c>
      <c r="B39" s="13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c r="AA39" s="136"/>
      <c r="AB39" s="136"/>
      <c r="AC39" s="136"/>
      <c r="AD39" s="136"/>
      <c r="AE39" s="136"/>
      <c r="AF39" s="136"/>
      <c r="AG39" s="136"/>
      <c r="AH39" s="136"/>
      <c r="AI39" s="136"/>
      <c r="AJ39" s="136"/>
      <c r="AK39" s="136"/>
      <c r="AL39" s="136"/>
      <c r="AM39" s="136"/>
      <c r="AN39" s="136"/>
      <c r="AO39" s="136"/>
      <c r="AP39" s="136"/>
      <c r="AQ39" s="136"/>
      <c r="AR39" s="136"/>
      <c r="AS39" s="136"/>
      <c r="AT39" s="136"/>
      <c r="AU39" s="136"/>
      <c r="AV39" s="136"/>
      <c r="AW39" s="136"/>
      <c r="AX39" s="136"/>
      <c r="AY39" s="136"/>
      <c r="AZ39" s="136"/>
      <c r="BA39" s="136"/>
      <c r="BB39" s="136"/>
      <c r="BC39" s="136"/>
      <c r="BD39" s="136"/>
      <c r="BE39" s="136"/>
      <c r="BF39" s="136"/>
      <c r="BG39" s="136"/>
      <c r="BH39" s="136"/>
      <c r="BI39" s="136"/>
      <c r="BJ39" s="136"/>
      <c r="BK39" s="136"/>
      <c r="BL39" s="136"/>
    </row>
    <row r="40" spans="1:79" ht="63" customHeight="1" x14ac:dyDescent="0.2">
      <c r="A40" s="148" t="s">
        <v>199</v>
      </c>
      <c r="B40" s="163"/>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c r="AL40" s="163"/>
      <c r="AM40" s="163"/>
      <c r="AN40" s="163"/>
      <c r="AO40" s="163"/>
      <c r="AP40" s="163"/>
      <c r="AQ40" s="163"/>
      <c r="AR40" s="163"/>
      <c r="AS40" s="163"/>
      <c r="AT40" s="163"/>
      <c r="AU40" s="163"/>
      <c r="AV40" s="163"/>
      <c r="AW40" s="163"/>
      <c r="AX40" s="163"/>
      <c r="AY40" s="163"/>
      <c r="AZ40" s="163"/>
      <c r="BA40" s="163"/>
      <c r="BB40" s="163"/>
      <c r="BC40" s="163"/>
      <c r="BD40" s="163"/>
      <c r="BE40" s="163"/>
      <c r="BF40" s="163"/>
      <c r="BG40" s="163"/>
      <c r="BH40" s="163"/>
      <c r="BI40" s="163"/>
      <c r="BJ40" s="163"/>
      <c r="BK40" s="163"/>
      <c r="BL40" s="163"/>
    </row>
    <row r="41" spans="1:79" ht="12.75" customHeight="1" x14ac:dyDescent="0.2">
      <c r="A41" s="57"/>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row>
    <row r="42" spans="1:79" ht="15.75" customHeight="1" x14ac:dyDescent="0.2">
      <c r="A42" s="136" t="s">
        <v>38</v>
      </c>
      <c r="B42" s="136"/>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c r="AA42" s="136"/>
      <c r="AB42" s="136"/>
      <c r="AC42" s="136"/>
      <c r="AD42" s="136"/>
      <c r="AE42" s="136"/>
      <c r="AF42" s="136"/>
      <c r="AG42" s="136"/>
      <c r="AH42" s="136"/>
      <c r="AI42" s="136"/>
      <c r="AJ42" s="136"/>
      <c r="AK42" s="136"/>
      <c r="AL42" s="136"/>
      <c r="AM42" s="136"/>
      <c r="AN42" s="136"/>
      <c r="AO42" s="136"/>
      <c r="AP42" s="136"/>
      <c r="AQ42" s="136"/>
      <c r="AR42" s="136"/>
      <c r="AS42" s="136"/>
      <c r="AT42" s="136"/>
      <c r="AU42" s="136"/>
      <c r="AV42" s="136"/>
      <c r="AW42" s="136"/>
      <c r="AX42" s="136"/>
      <c r="AY42" s="136"/>
      <c r="AZ42" s="136"/>
      <c r="BA42" s="136"/>
      <c r="BB42" s="136"/>
      <c r="BC42" s="136"/>
      <c r="BD42" s="136"/>
      <c r="BE42" s="136"/>
      <c r="BF42" s="136"/>
      <c r="BG42" s="136"/>
      <c r="BH42" s="136"/>
      <c r="BI42" s="136"/>
      <c r="BJ42" s="136"/>
      <c r="BK42" s="136"/>
      <c r="BL42" s="136"/>
    </row>
    <row r="43" spans="1:79" ht="27.75" customHeight="1" x14ac:dyDescent="0.2">
      <c r="A43" s="147" t="s">
        <v>27</v>
      </c>
      <c r="B43" s="147"/>
      <c r="C43" s="147"/>
      <c r="D43" s="147"/>
      <c r="E43" s="147"/>
      <c r="F43" s="147"/>
      <c r="G43" s="149" t="s">
        <v>24</v>
      </c>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c r="BI43" s="150"/>
      <c r="BJ43" s="150"/>
      <c r="BK43" s="150"/>
      <c r="BL43" s="151"/>
    </row>
    <row r="44" spans="1:79" ht="15.75" hidden="1" x14ac:dyDescent="0.2">
      <c r="A44" s="130">
        <v>1</v>
      </c>
      <c r="B44" s="130"/>
      <c r="C44" s="130"/>
      <c r="D44" s="130"/>
      <c r="E44" s="130"/>
      <c r="F44" s="130"/>
      <c r="G44" s="149">
        <v>2</v>
      </c>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c r="BI44" s="150"/>
      <c r="BJ44" s="150"/>
      <c r="BK44" s="150"/>
      <c r="BL44" s="151"/>
    </row>
    <row r="45" spans="1:79" ht="10.5" hidden="1" customHeight="1" x14ac:dyDescent="0.2">
      <c r="A45" s="73" t="s">
        <v>6</v>
      </c>
      <c r="B45" s="73"/>
      <c r="C45" s="73"/>
      <c r="D45" s="73"/>
      <c r="E45" s="73"/>
      <c r="F45" s="73"/>
      <c r="G45" s="123" t="s">
        <v>7</v>
      </c>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24"/>
      <c r="AY45" s="124"/>
      <c r="AZ45" s="124"/>
      <c r="BA45" s="124"/>
      <c r="BB45" s="124"/>
      <c r="BC45" s="124"/>
      <c r="BD45" s="124"/>
      <c r="BE45" s="124"/>
      <c r="BF45" s="124"/>
      <c r="BG45" s="124"/>
      <c r="BH45" s="124"/>
      <c r="BI45" s="124"/>
      <c r="BJ45" s="124"/>
      <c r="BK45" s="124"/>
      <c r="BL45" s="125"/>
      <c r="CA45" s="1" t="s">
        <v>11</v>
      </c>
    </row>
    <row r="46" spans="1:79" ht="12.75" customHeight="1" x14ac:dyDescent="0.2">
      <c r="A46" s="73">
        <v>1</v>
      </c>
      <c r="B46" s="73"/>
      <c r="C46" s="73"/>
      <c r="D46" s="73"/>
      <c r="E46" s="73"/>
      <c r="F46" s="73"/>
      <c r="G46" s="137" t="s">
        <v>200</v>
      </c>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80"/>
      <c r="CA46" s="1" t="s">
        <v>12</v>
      </c>
    </row>
    <row r="47" spans="1:79" ht="12.75" customHeight="1" x14ac:dyDescent="0.2">
      <c r="A47" s="73">
        <v>2</v>
      </c>
      <c r="B47" s="73"/>
      <c r="C47" s="73"/>
      <c r="D47" s="73"/>
      <c r="E47" s="73"/>
      <c r="F47" s="73"/>
      <c r="G47" s="137" t="s">
        <v>201</v>
      </c>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175"/>
      <c r="AY47" s="175"/>
      <c r="AZ47" s="175"/>
      <c r="BA47" s="175"/>
      <c r="BB47" s="175"/>
      <c r="BC47" s="175"/>
      <c r="BD47" s="175"/>
      <c r="BE47" s="175"/>
      <c r="BF47" s="175"/>
      <c r="BG47" s="175"/>
      <c r="BH47" s="175"/>
      <c r="BI47" s="175"/>
      <c r="BJ47" s="175"/>
      <c r="BK47" s="175"/>
      <c r="BL47" s="180"/>
    </row>
    <row r="48" spans="1:79" ht="12.75" customHeight="1" x14ac:dyDescent="0.2">
      <c r="A48" s="73">
        <v>3</v>
      </c>
      <c r="B48" s="73"/>
      <c r="C48" s="73"/>
      <c r="D48" s="73"/>
      <c r="E48" s="73"/>
      <c r="F48" s="73"/>
      <c r="G48" s="137" t="s">
        <v>202</v>
      </c>
      <c r="H48" s="175"/>
      <c r="I48" s="175"/>
      <c r="J48" s="175"/>
      <c r="K48" s="175"/>
      <c r="L48" s="175"/>
      <c r="M48" s="175"/>
      <c r="N48" s="175"/>
      <c r="O48" s="175"/>
      <c r="P48" s="175"/>
      <c r="Q48" s="175"/>
      <c r="R48" s="175"/>
      <c r="S48" s="175"/>
      <c r="T48" s="175"/>
      <c r="U48" s="175"/>
      <c r="V48" s="175"/>
      <c r="W48" s="175"/>
      <c r="X48" s="175"/>
      <c r="Y48" s="175"/>
      <c r="Z48" s="175"/>
      <c r="AA48" s="175"/>
      <c r="AB48" s="175"/>
      <c r="AC48" s="175"/>
      <c r="AD48" s="175"/>
      <c r="AE48" s="175"/>
      <c r="AF48" s="175"/>
      <c r="AG48" s="175"/>
      <c r="AH48" s="175"/>
      <c r="AI48" s="175"/>
      <c r="AJ48" s="175"/>
      <c r="AK48" s="175"/>
      <c r="AL48" s="175"/>
      <c r="AM48" s="175"/>
      <c r="AN48" s="175"/>
      <c r="AO48" s="175"/>
      <c r="AP48" s="175"/>
      <c r="AQ48" s="175"/>
      <c r="AR48" s="175"/>
      <c r="AS48" s="175"/>
      <c r="AT48" s="175"/>
      <c r="AU48" s="175"/>
      <c r="AV48" s="175"/>
      <c r="AW48" s="175"/>
      <c r="AX48" s="175"/>
      <c r="AY48" s="175"/>
      <c r="AZ48" s="175"/>
      <c r="BA48" s="175"/>
      <c r="BB48" s="175"/>
      <c r="BC48" s="175"/>
      <c r="BD48" s="175"/>
      <c r="BE48" s="175"/>
      <c r="BF48" s="175"/>
      <c r="BG48" s="175"/>
      <c r="BH48" s="175"/>
      <c r="BI48" s="175"/>
      <c r="BJ48" s="175"/>
      <c r="BK48" s="175"/>
      <c r="BL48" s="180"/>
    </row>
    <row r="49" spans="1:79" ht="12.75" customHeight="1" x14ac:dyDescent="0.2">
      <c r="A49" s="73">
        <v>4</v>
      </c>
      <c r="B49" s="73"/>
      <c r="C49" s="73"/>
      <c r="D49" s="73"/>
      <c r="E49" s="73"/>
      <c r="F49" s="73"/>
      <c r="G49" s="137" t="s">
        <v>203</v>
      </c>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80"/>
    </row>
    <row r="50" spans="1:79" ht="12.75" customHeight="1" x14ac:dyDescent="0.2">
      <c r="A50" s="73">
        <v>5</v>
      </c>
      <c r="B50" s="73"/>
      <c r="C50" s="73"/>
      <c r="D50" s="73"/>
      <c r="E50" s="73"/>
      <c r="F50" s="73"/>
      <c r="G50" s="137" t="s">
        <v>64</v>
      </c>
      <c r="H50" s="175"/>
      <c r="I50" s="175"/>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c r="BB50" s="175"/>
      <c r="BC50" s="175"/>
      <c r="BD50" s="175"/>
      <c r="BE50" s="175"/>
      <c r="BF50" s="175"/>
      <c r="BG50" s="175"/>
      <c r="BH50" s="175"/>
      <c r="BI50" s="175"/>
      <c r="BJ50" s="175"/>
      <c r="BK50" s="175"/>
      <c r="BL50" s="180"/>
    </row>
    <row r="51" spans="1:79" x14ac:dyDescent="0.2">
      <c r="A51" s="5"/>
      <c r="B51" s="5"/>
      <c r="C51" s="5"/>
      <c r="D51" s="5"/>
      <c r="E51" s="5"/>
      <c r="F51" s="5"/>
      <c r="G51" s="5"/>
      <c r="H51" s="5"/>
      <c r="I51" s="5"/>
      <c r="J51" s="5"/>
      <c r="K51" s="5"/>
      <c r="L51" s="5"/>
      <c r="M51" s="5"/>
      <c r="N51" s="5"/>
      <c r="O51" s="5"/>
      <c r="P51" s="5"/>
      <c r="Q51" s="5"/>
      <c r="R51" s="5"/>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row>
    <row r="52" spans="1:79" ht="15.75" customHeight="1" x14ac:dyDescent="0.2">
      <c r="A52" s="136" t="s">
        <v>40</v>
      </c>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6"/>
      <c r="BA52" s="55"/>
      <c r="BB52" s="55"/>
      <c r="BC52" s="55"/>
      <c r="BD52" s="55"/>
      <c r="BE52" s="55"/>
      <c r="BF52" s="55"/>
      <c r="BG52" s="55"/>
      <c r="BH52" s="55"/>
      <c r="BI52" s="55"/>
      <c r="BJ52" s="55"/>
      <c r="BK52" s="55"/>
      <c r="BL52" s="55"/>
    </row>
    <row r="53" spans="1:79" ht="15" customHeight="1" x14ac:dyDescent="0.2">
      <c r="A53" s="138" t="s">
        <v>84</v>
      </c>
      <c r="B53" s="138"/>
      <c r="C53" s="138"/>
      <c r="D53" s="138"/>
      <c r="E53" s="138"/>
      <c r="F53" s="138"/>
      <c r="G53" s="138"/>
      <c r="H53" s="138"/>
      <c r="I53" s="138"/>
      <c r="J53" s="138"/>
      <c r="K53" s="138"/>
      <c r="L53" s="138"/>
      <c r="M53" s="138"/>
      <c r="N53" s="138"/>
      <c r="O53" s="138"/>
      <c r="P53" s="138"/>
      <c r="Q53" s="138"/>
      <c r="R53" s="138"/>
      <c r="S53" s="138"/>
      <c r="T53" s="138"/>
      <c r="U53" s="138"/>
      <c r="V53" s="138"/>
      <c r="W53" s="138"/>
      <c r="X53" s="138"/>
      <c r="Y53" s="138"/>
      <c r="Z53" s="138"/>
      <c r="AA53" s="138"/>
      <c r="AB53" s="138"/>
      <c r="AC53" s="138"/>
      <c r="AD53" s="138"/>
      <c r="AE53" s="138"/>
      <c r="AF53" s="138"/>
      <c r="AG53" s="138"/>
      <c r="AH53" s="138"/>
      <c r="AI53" s="138"/>
      <c r="AJ53" s="138"/>
      <c r="AK53" s="138"/>
      <c r="AL53" s="138"/>
      <c r="AM53" s="138"/>
      <c r="AN53" s="138"/>
      <c r="AO53" s="138"/>
      <c r="AP53" s="138"/>
      <c r="AQ53" s="138"/>
      <c r="AR53" s="138"/>
      <c r="AS53" s="138"/>
      <c r="AT53" s="138"/>
      <c r="AU53" s="138"/>
      <c r="AV53" s="138"/>
      <c r="AW53" s="138"/>
      <c r="AX53" s="138"/>
      <c r="AY53" s="138"/>
      <c r="AZ53" s="138"/>
      <c r="BA53" s="41"/>
      <c r="BB53" s="41"/>
      <c r="BC53" s="41"/>
      <c r="BD53" s="41"/>
      <c r="BE53" s="41"/>
      <c r="BF53" s="41"/>
      <c r="BG53" s="41"/>
      <c r="BH53" s="41"/>
      <c r="BI53" s="6"/>
      <c r="BJ53" s="6"/>
      <c r="BK53" s="6"/>
      <c r="BL53" s="6"/>
    </row>
    <row r="54" spans="1:79" ht="15.95" customHeight="1" x14ac:dyDescent="0.2">
      <c r="A54" s="130" t="s">
        <v>27</v>
      </c>
      <c r="B54" s="130"/>
      <c r="C54" s="130"/>
      <c r="D54" s="139" t="s">
        <v>25</v>
      </c>
      <c r="E54" s="140"/>
      <c r="F54" s="140"/>
      <c r="G54" s="140"/>
      <c r="H54" s="140"/>
      <c r="I54" s="140"/>
      <c r="J54" s="140"/>
      <c r="K54" s="140"/>
      <c r="L54" s="140"/>
      <c r="M54" s="140"/>
      <c r="N54" s="140"/>
      <c r="O54" s="140"/>
      <c r="P54" s="140"/>
      <c r="Q54" s="140"/>
      <c r="R54" s="140"/>
      <c r="S54" s="140"/>
      <c r="T54" s="140"/>
      <c r="U54" s="140"/>
      <c r="V54" s="140"/>
      <c r="W54" s="140"/>
      <c r="X54" s="140"/>
      <c r="Y54" s="140"/>
      <c r="Z54" s="140"/>
      <c r="AA54" s="140"/>
      <c r="AB54" s="141"/>
      <c r="AC54" s="130" t="s">
        <v>28</v>
      </c>
      <c r="AD54" s="130"/>
      <c r="AE54" s="130"/>
      <c r="AF54" s="130"/>
      <c r="AG54" s="130"/>
      <c r="AH54" s="130"/>
      <c r="AI54" s="130"/>
      <c r="AJ54" s="130"/>
      <c r="AK54" s="130" t="s">
        <v>29</v>
      </c>
      <c r="AL54" s="130"/>
      <c r="AM54" s="130"/>
      <c r="AN54" s="130"/>
      <c r="AO54" s="130"/>
      <c r="AP54" s="130"/>
      <c r="AQ54" s="130"/>
      <c r="AR54" s="130"/>
      <c r="AS54" s="130" t="s">
        <v>26</v>
      </c>
      <c r="AT54" s="130"/>
      <c r="AU54" s="130"/>
      <c r="AV54" s="130"/>
      <c r="AW54" s="130"/>
      <c r="AX54" s="130"/>
      <c r="AY54" s="130"/>
      <c r="AZ54" s="130"/>
      <c r="BA54" s="8"/>
      <c r="BB54" s="8"/>
      <c r="BC54" s="8"/>
      <c r="BD54" s="8"/>
      <c r="BE54" s="8"/>
      <c r="BF54" s="8"/>
      <c r="BG54" s="8"/>
      <c r="BH54" s="8"/>
    </row>
    <row r="55" spans="1:79" ht="29.1" customHeight="1" x14ac:dyDescent="0.2">
      <c r="A55" s="130"/>
      <c r="B55" s="130"/>
      <c r="C55" s="130"/>
      <c r="D55" s="142"/>
      <c r="E55" s="143"/>
      <c r="F55" s="143"/>
      <c r="G55" s="143"/>
      <c r="H55" s="143"/>
      <c r="I55" s="143"/>
      <c r="J55" s="143"/>
      <c r="K55" s="143"/>
      <c r="L55" s="143"/>
      <c r="M55" s="143"/>
      <c r="N55" s="143"/>
      <c r="O55" s="143"/>
      <c r="P55" s="143"/>
      <c r="Q55" s="143"/>
      <c r="R55" s="143"/>
      <c r="S55" s="143"/>
      <c r="T55" s="143"/>
      <c r="U55" s="143"/>
      <c r="V55" s="143"/>
      <c r="W55" s="143"/>
      <c r="X55" s="143"/>
      <c r="Y55" s="143"/>
      <c r="Z55" s="143"/>
      <c r="AA55" s="143"/>
      <c r="AB55" s="144"/>
      <c r="AC55" s="130"/>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8"/>
      <c r="BB55" s="8"/>
      <c r="BC55" s="8"/>
      <c r="BD55" s="8"/>
      <c r="BE55" s="8"/>
      <c r="BF55" s="8"/>
      <c r="BG55" s="8"/>
      <c r="BH55" s="8"/>
    </row>
    <row r="56" spans="1:79" ht="15.75" x14ac:dyDescent="0.2">
      <c r="A56" s="130">
        <v>1</v>
      </c>
      <c r="B56" s="130"/>
      <c r="C56" s="130"/>
      <c r="D56" s="127">
        <v>2</v>
      </c>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9"/>
      <c r="AC56" s="130">
        <v>3</v>
      </c>
      <c r="AD56" s="130"/>
      <c r="AE56" s="130"/>
      <c r="AF56" s="130"/>
      <c r="AG56" s="130"/>
      <c r="AH56" s="130"/>
      <c r="AI56" s="130"/>
      <c r="AJ56" s="130"/>
      <c r="AK56" s="130">
        <v>4</v>
      </c>
      <c r="AL56" s="130"/>
      <c r="AM56" s="130"/>
      <c r="AN56" s="130"/>
      <c r="AO56" s="130"/>
      <c r="AP56" s="130"/>
      <c r="AQ56" s="130"/>
      <c r="AR56" s="130"/>
      <c r="AS56" s="130">
        <v>5</v>
      </c>
      <c r="AT56" s="130"/>
      <c r="AU56" s="130"/>
      <c r="AV56" s="130"/>
      <c r="AW56" s="130"/>
      <c r="AX56" s="130"/>
      <c r="AY56" s="130"/>
      <c r="AZ56" s="130"/>
      <c r="BA56" s="8"/>
      <c r="BB56" s="8"/>
      <c r="BC56" s="8"/>
      <c r="BD56" s="8"/>
      <c r="BE56" s="8"/>
      <c r="BF56" s="8"/>
      <c r="BG56" s="8"/>
      <c r="BH56" s="8"/>
    </row>
    <row r="57" spans="1:79" s="4" customFormat="1" ht="12.75" hidden="1" customHeight="1" x14ac:dyDescent="0.2">
      <c r="A57" s="73" t="s">
        <v>6</v>
      </c>
      <c r="B57" s="73"/>
      <c r="C57" s="73"/>
      <c r="D57" s="81" t="s">
        <v>7</v>
      </c>
      <c r="E57" s="82"/>
      <c r="F57" s="82"/>
      <c r="G57" s="82"/>
      <c r="H57" s="82"/>
      <c r="I57" s="82"/>
      <c r="J57" s="82"/>
      <c r="K57" s="82"/>
      <c r="L57" s="82"/>
      <c r="M57" s="82"/>
      <c r="N57" s="82"/>
      <c r="O57" s="82"/>
      <c r="P57" s="82"/>
      <c r="Q57" s="82"/>
      <c r="R57" s="82"/>
      <c r="S57" s="82"/>
      <c r="T57" s="82"/>
      <c r="U57" s="82"/>
      <c r="V57" s="82"/>
      <c r="W57" s="82"/>
      <c r="X57" s="82"/>
      <c r="Y57" s="82"/>
      <c r="Z57" s="82"/>
      <c r="AA57" s="82"/>
      <c r="AB57" s="83"/>
      <c r="AC57" s="118" t="s">
        <v>8</v>
      </c>
      <c r="AD57" s="118"/>
      <c r="AE57" s="118"/>
      <c r="AF57" s="118"/>
      <c r="AG57" s="118"/>
      <c r="AH57" s="118"/>
      <c r="AI57" s="118"/>
      <c r="AJ57" s="118"/>
      <c r="AK57" s="118" t="s">
        <v>9</v>
      </c>
      <c r="AL57" s="118"/>
      <c r="AM57" s="118"/>
      <c r="AN57" s="118"/>
      <c r="AO57" s="118"/>
      <c r="AP57" s="118"/>
      <c r="AQ57" s="118"/>
      <c r="AR57" s="118"/>
      <c r="AS57" s="73" t="s">
        <v>10</v>
      </c>
      <c r="AT57" s="118"/>
      <c r="AU57" s="118"/>
      <c r="AV57" s="118"/>
      <c r="AW57" s="118"/>
      <c r="AX57" s="118"/>
      <c r="AY57" s="118"/>
      <c r="AZ57" s="118"/>
      <c r="BA57" s="42"/>
      <c r="BB57" s="43"/>
      <c r="BC57" s="43"/>
      <c r="BD57" s="43"/>
      <c r="BE57" s="43"/>
      <c r="BF57" s="43"/>
      <c r="BG57" s="43"/>
      <c r="BH57" s="43"/>
      <c r="CA57" s="4" t="s">
        <v>13</v>
      </c>
    </row>
    <row r="58" spans="1:79" ht="12.75" customHeight="1" x14ac:dyDescent="0.2">
      <c r="A58" s="73">
        <v>1</v>
      </c>
      <c r="B58" s="73"/>
      <c r="C58" s="73"/>
      <c r="D58" s="137" t="s">
        <v>200</v>
      </c>
      <c r="E58" s="175"/>
      <c r="F58" s="175"/>
      <c r="G58" s="175"/>
      <c r="H58" s="175"/>
      <c r="I58" s="175"/>
      <c r="J58" s="175"/>
      <c r="K58" s="175"/>
      <c r="L58" s="175"/>
      <c r="M58" s="175"/>
      <c r="N58" s="175"/>
      <c r="O58" s="175"/>
      <c r="P58" s="175"/>
      <c r="Q58" s="175"/>
      <c r="R58" s="175"/>
      <c r="S58" s="175"/>
      <c r="T58" s="175"/>
      <c r="U58" s="175"/>
      <c r="V58" s="175"/>
      <c r="W58" s="175"/>
      <c r="X58" s="175"/>
      <c r="Y58" s="175"/>
      <c r="Z58" s="175"/>
      <c r="AA58" s="175"/>
      <c r="AB58" s="180"/>
      <c r="AC58" s="72">
        <v>6058530</v>
      </c>
      <c r="AD58" s="72"/>
      <c r="AE58" s="72"/>
      <c r="AF58" s="72"/>
      <c r="AG58" s="72"/>
      <c r="AH58" s="72"/>
      <c r="AI58" s="72"/>
      <c r="AJ58" s="72"/>
      <c r="AK58" s="72">
        <f>221000-20650</f>
        <v>200350</v>
      </c>
      <c r="AL58" s="72"/>
      <c r="AM58" s="72"/>
      <c r="AN58" s="72"/>
      <c r="AO58" s="72"/>
      <c r="AP58" s="72"/>
      <c r="AQ58" s="72"/>
      <c r="AR58" s="72"/>
      <c r="AS58" s="72">
        <f>AC58+AK58</f>
        <v>6258880</v>
      </c>
      <c r="AT58" s="72"/>
      <c r="AU58" s="72"/>
      <c r="AV58" s="72"/>
      <c r="AW58" s="72"/>
      <c r="AX58" s="72"/>
      <c r="AY58" s="72"/>
      <c r="AZ58" s="72"/>
      <c r="BA58" s="44"/>
      <c r="BB58" s="44"/>
      <c r="BC58" s="44"/>
      <c r="BD58" s="44"/>
      <c r="BE58" s="44"/>
      <c r="BF58" s="44"/>
      <c r="BG58" s="44"/>
      <c r="BH58" s="44"/>
      <c r="CA58" s="1" t="s">
        <v>14</v>
      </c>
    </row>
    <row r="59" spans="1:79" s="4" customFormat="1" x14ac:dyDescent="0.2">
      <c r="A59" s="93"/>
      <c r="B59" s="93"/>
      <c r="C59" s="93"/>
      <c r="D59" s="181" t="s">
        <v>65</v>
      </c>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9"/>
      <c r="AC59" s="76">
        <f>AC58</f>
        <v>6058530</v>
      </c>
      <c r="AD59" s="76"/>
      <c r="AE59" s="76"/>
      <c r="AF59" s="76"/>
      <c r="AG59" s="76"/>
      <c r="AH59" s="76"/>
      <c r="AI59" s="76"/>
      <c r="AJ59" s="76"/>
      <c r="AK59" s="76">
        <f t="shared" ref="AK59" si="0">AK58</f>
        <v>200350</v>
      </c>
      <c r="AL59" s="76"/>
      <c r="AM59" s="76"/>
      <c r="AN59" s="76"/>
      <c r="AO59" s="76"/>
      <c r="AP59" s="76"/>
      <c r="AQ59" s="76"/>
      <c r="AR59" s="76"/>
      <c r="AS59" s="76">
        <f t="shared" ref="AS59" si="1">AS58</f>
        <v>6258880</v>
      </c>
      <c r="AT59" s="76"/>
      <c r="AU59" s="76"/>
      <c r="AV59" s="76"/>
      <c r="AW59" s="76"/>
      <c r="AX59" s="76"/>
      <c r="AY59" s="76"/>
      <c r="AZ59" s="76"/>
      <c r="BA59" s="45"/>
      <c r="BB59" s="45"/>
      <c r="BC59" s="45"/>
      <c r="BD59" s="45"/>
      <c r="BE59" s="45"/>
      <c r="BF59" s="45"/>
      <c r="BG59" s="45"/>
      <c r="BH59" s="45"/>
    </row>
    <row r="61" spans="1:79" ht="15.75" customHeight="1" x14ac:dyDescent="0.2">
      <c r="A61" s="146" t="s">
        <v>41</v>
      </c>
      <c r="B61" s="146"/>
      <c r="C61" s="146"/>
      <c r="D61" s="146"/>
      <c r="E61" s="146"/>
      <c r="F61" s="146"/>
      <c r="G61" s="146"/>
      <c r="H61" s="146"/>
      <c r="I61" s="146"/>
      <c r="J61" s="146"/>
      <c r="K61" s="146"/>
      <c r="L61" s="146"/>
      <c r="M61" s="146"/>
      <c r="N61" s="146"/>
      <c r="O61" s="146"/>
      <c r="P61" s="146"/>
      <c r="Q61" s="146"/>
      <c r="R61" s="146"/>
      <c r="S61" s="146"/>
      <c r="T61" s="146"/>
      <c r="U61" s="146"/>
      <c r="V61" s="146"/>
      <c r="W61" s="146"/>
      <c r="X61" s="146"/>
      <c r="Y61" s="146"/>
      <c r="Z61" s="146"/>
      <c r="AA61" s="146"/>
      <c r="AB61" s="146"/>
      <c r="AC61" s="146"/>
      <c r="AD61" s="146"/>
      <c r="AE61" s="146"/>
      <c r="AF61" s="146"/>
      <c r="AG61" s="146"/>
      <c r="AH61" s="146"/>
      <c r="AI61" s="146"/>
      <c r="AJ61" s="146"/>
      <c r="AK61" s="146"/>
      <c r="AL61" s="146"/>
      <c r="AM61" s="146"/>
      <c r="AN61" s="146"/>
      <c r="AO61" s="146"/>
      <c r="AP61" s="146"/>
      <c r="AQ61" s="146"/>
      <c r="AR61" s="146"/>
      <c r="AS61" s="146"/>
      <c r="AT61" s="146"/>
      <c r="AU61" s="146"/>
      <c r="AV61" s="146"/>
      <c r="AW61" s="146"/>
      <c r="AX61" s="146"/>
      <c r="AY61" s="146"/>
      <c r="AZ61" s="146"/>
      <c r="BA61" s="146"/>
      <c r="BB61" s="146"/>
      <c r="BC61" s="146"/>
      <c r="BD61" s="146"/>
      <c r="BE61" s="146"/>
      <c r="BF61" s="146"/>
      <c r="BG61" s="146"/>
      <c r="BH61" s="146"/>
      <c r="BI61" s="146"/>
      <c r="BJ61" s="146"/>
      <c r="BK61" s="146"/>
      <c r="BL61" s="146"/>
    </row>
    <row r="62" spans="1:79" ht="15" customHeight="1" x14ac:dyDescent="0.2">
      <c r="A62" s="138" t="s">
        <v>84</v>
      </c>
      <c r="B62" s="138"/>
      <c r="C62" s="138"/>
      <c r="D62" s="138"/>
      <c r="E62" s="138"/>
      <c r="F62" s="138"/>
      <c r="G62" s="138"/>
      <c r="H62" s="138"/>
      <c r="I62" s="138"/>
      <c r="J62" s="138"/>
      <c r="K62" s="138"/>
      <c r="L62" s="138"/>
      <c r="M62" s="138"/>
      <c r="N62" s="138"/>
      <c r="O62" s="138"/>
      <c r="P62" s="138"/>
      <c r="Q62" s="138"/>
      <c r="R62" s="138"/>
      <c r="S62" s="138"/>
      <c r="T62" s="138"/>
      <c r="U62" s="138"/>
      <c r="V62" s="138"/>
      <c r="W62" s="138"/>
      <c r="X62" s="138"/>
      <c r="Y62" s="138"/>
      <c r="Z62" s="138"/>
      <c r="AA62" s="138"/>
      <c r="AB62" s="138"/>
      <c r="AC62" s="138"/>
      <c r="AD62" s="138"/>
      <c r="AE62" s="138"/>
      <c r="AF62" s="138"/>
      <c r="AG62" s="138"/>
      <c r="AH62" s="138"/>
      <c r="AI62" s="138"/>
      <c r="AJ62" s="138"/>
      <c r="AK62" s="138"/>
      <c r="AL62" s="138"/>
      <c r="AM62" s="138"/>
      <c r="AN62" s="138"/>
      <c r="AO62" s="138"/>
      <c r="AP62" s="138"/>
      <c r="AQ62" s="138"/>
      <c r="AR62" s="138"/>
      <c r="AS62" s="138"/>
      <c r="AT62" s="138"/>
      <c r="AU62" s="138"/>
      <c r="AV62" s="138"/>
      <c r="AW62" s="138"/>
      <c r="AX62" s="138"/>
      <c r="AY62" s="138"/>
      <c r="AZ62" s="6"/>
      <c r="BA62" s="6"/>
      <c r="BB62" s="6"/>
      <c r="BC62" s="6"/>
      <c r="BD62" s="6"/>
      <c r="BE62" s="6"/>
      <c r="BF62" s="6"/>
      <c r="BG62" s="6"/>
      <c r="BH62" s="6"/>
      <c r="BI62" s="6"/>
      <c r="BJ62" s="6"/>
      <c r="BK62" s="6"/>
      <c r="BL62" s="6"/>
    </row>
    <row r="63" spans="1:79" ht="15.95" customHeight="1" x14ac:dyDescent="0.2">
      <c r="A63" s="130" t="s">
        <v>27</v>
      </c>
      <c r="B63" s="130"/>
      <c r="C63" s="130"/>
      <c r="D63" s="139" t="s">
        <v>33</v>
      </c>
      <c r="E63" s="140"/>
      <c r="F63" s="140"/>
      <c r="G63" s="140"/>
      <c r="H63" s="140"/>
      <c r="I63" s="140"/>
      <c r="J63" s="140"/>
      <c r="K63" s="140"/>
      <c r="L63" s="140"/>
      <c r="M63" s="140"/>
      <c r="N63" s="140"/>
      <c r="O63" s="140"/>
      <c r="P63" s="140"/>
      <c r="Q63" s="140"/>
      <c r="R63" s="140"/>
      <c r="S63" s="140"/>
      <c r="T63" s="140"/>
      <c r="U63" s="140"/>
      <c r="V63" s="140"/>
      <c r="W63" s="140"/>
      <c r="X63" s="140"/>
      <c r="Y63" s="140"/>
      <c r="Z63" s="140"/>
      <c r="AA63" s="141"/>
      <c r="AB63" s="130" t="s">
        <v>28</v>
      </c>
      <c r="AC63" s="130"/>
      <c r="AD63" s="130"/>
      <c r="AE63" s="130"/>
      <c r="AF63" s="130"/>
      <c r="AG63" s="130"/>
      <c r="AH63" s="130"/>
      <c r="AI63" s="130"/>
      <c r="AJ63" s="130" t="s">
        <v>29</v>
      </c>
      <c r="AK63" s="130"/>
      <c r="AL63" s="130"/>
      <c r="AM63" s="130"/>
      <c r="AN63" s="130"/>
      <c r="AO63" s="130"/>
      <c r="AP63" s="130"/>
      <c r="AQ63" s="130"/>
      <c r="AR63" s="130" t="s">
        <v>26</v>
      </c>
      <c r="AS63" s="130"/>
      <c r="AT63" s="130"/>
      <c r="AU63" s="130"/>
      <c r="AV63" s="130"/>
      <c r="AW63" s="130"/>
      <c r="AX63" s="130"/>
      <c r="AY63" s="130"/>
    </row>
    <row r="64" spans="1:79" ht="29.1" customHeight="1" x14ac:dyDescent="0.2">
      <c r="A64" s="130"/>
      <c r="B64" s="130"/>
      <c r="C64" s="130"/>
      <c r="D64" s="142"/>
      <c r="E64" s="143"/>
      <c r="F64" s="143"/>
      <c r="G64" s="143"/>
      <c r="H64" s="143"/>
      <c r="I64" s="143"/>
      <c r="J64" s="143"/>
      <c r="K64" s="143"/>
      <c r="L64" s="143"/>
      <c r="M64" s="143"/>
      <c r="N64" s="143"/>
      <c r="O64" s="143"/>
      <c r="P64" s="143"/>
      <c r="Q64" s="143"/>
      <c r="R64" s="143"/>
      <c r="S64" s="143"/>
      <c r="T64" s="143"/>
      <c r="U64" s="143"/>
      <c r="V64" s="143"/>
      <c r="W64" s="143"/>
      <c r="X64" s="143"/>
      <c r="Y64" s="143"/>
      <c r="Z64" s="143"/>
      <c r="AA64" s="144"/>
      <c r="AB64" s="130"/>
      <c r="AC64" s="130"/>
      <c r="AD64" s="130"/>
      <c r="AE64" s="130"/>
      <c r="AF64" s="130"/>
      <c r="AG64" s="130"/>
      <c r="AH64" s="130"/>
      <c r="AI64" s="130"/>
      <c r="AJ64" s="130"/>
      <c r="AK64" s="130"/>
      <c r="AL64" s="130"/>
      <c r="AM64" s="130"/>
      <c r="AN64" s="130"/>
      <c r="AO64" s="130"/>
      <c r="AP64" s="130"/>
      <c r="AQ64" s="130"/>
      <c r="AR64" s="130"/>
      <c r="AS64" s="130"/>
      <c r="AT64" s="130"/>
      <c r="AU64" s="130"/>
      <c r="AV64" s="130"/>
      <c r="AW64" s="130"/>
      <c r="AX64" s="130"/>
      <c r="AY64" s="130"/>
    </row>
    <row r="65" spans="1:79" ht="15.75" customHeight="1" x14ac:dyDescent="0.2">
      <c r="A65" s="130">
        <v>1</v>
      </c>
      <c r="B65" s="130"/>
      <c r="C65" s="130"/>
      <c r="D65" s="127">
        <v>2</v>
      </c>
      <c r="E65" s="128"/>
      <c r="F65" s="128"/>
      <c r="G65" s="128"/>
      <c r="H65" s="128"/>
      <c r="I65" s="128"/>
      <c r="J65" s="128"/>
      <c r="K65" s="128"/>
      <c r="L65" s="128"/>
      <c r="M65" s="128"/>
      <c r="N65" s="128"/>
      <c r="O65" s="128"/>
      <c r="P65" s="128"/>
      <c r="Q65" s="128"/>
      <c r="R65" s="128"/>
      <c r="S65" s="128"/>
      <c r="T65" s="128"/>
      <c r="U65" s="128"/>
      <c r="V65" s="128"/>
      <c r="W65" s="128"/>
      <c r="X65" s="128"/>
      <c r="Y65" s="128"/>
      <c r="Z65" s="128"/>
      <c r="AA65" s="129"/>
      <c r="AB65" s="130">
        <v>3</v>
      </c>
      <c r="AC65" s="130"/>
      <c r="AD65" s="130"/>
      <c r="AE65" s="130"/>
      <c r="AF65" s="130"/>
      <c r="AG65" s="130"/>
      <c r="AH65" s="130"/>
      <c r="AI65" s="130"/>
      <c r="AJ65" s="130">
        <v>4</v>
      </c>
      <c r="AK65" s="130"/>
      <c r="AL65" s="130"/>
      <c r="AM65" s="130"/>
      <c r="AN65" s="130"/>
      <c r="AO65" s="130"/>
      <c r="AP65" s="130"/>
      <c r="AQ65" s="130"/>
      <c r="AR65" s="130">
        <v>5</v>
      </c>
      <c r="AS65" s="130"/>
      <c r="AT65" s="130"/>
      <c r="AU65" s="130"/>
      <c r="AV65" s="130"/>
      <c r="AW65" s="130"/>
      <c r="AX65" s="130"/>
      <c r="AY65" s="130"/>
    </row>
    <row r="66" spans="1:79" ht="12.75" hidden="1" customHeight="1" x14ac:dyDescent="0.2">
      <c r="A66" s="73" t="s">
        <v>6</v>
      </c>
      <c r="B66" s="73"/>
      <c r="C66" s="73"/>
      <c r="D66" s="123" t="s">
        <v>7</v>
      </c>
      <c r="E66" s="124"/>
      <c r="F66" s="124"/>
      <c r="G66" s="124"/>
      <c r="H66" s="124"/>
      <c r="I66" s="124"/>
      <c r="J66" s="124"/>
      <c r="K66" s="124"/>
      <c r="L66" s="124"/>
      <c r="M66" s="124"/>
      <c r="N66" s="124"/>
      <c r="O66" s="124"/>
      <c r="P66" s="124"/>
      <c r="Q66" s="124"/>
      <c r="R66" s="124"/>
      <c r="S66" s="124"/>
      <c r="T66" s="124"/>
      <c r="U66" s="124"/>
      <c r="V66" s="124"/>
      <c r="W66" s="124"/>
      <c r="X66" s="124"/>
      <c r="Y66" s="124"/>
      <c r="Z66" s="124"/>
      <c r="AA66" s="125"/>
      <c r="AB66" s="118" t="s">
        <v>8</v>
      </c>
      <c r="AC66" s="118"/>
      <c r="AD66" s="118"/>
      <c r="AE66" s="118"/>
      <c r="AF66" s="118"/>
      <c r="AG66" s="118"/>
      <c r="AH66" s="118"/>
      <c r="AI66" s="118"/>
      <c r="AJ66" s="118" t="s">
        <v>9</v>
      </c>
      <c r="AK66" s="118"/>
      <c r="AL66" s="118"/>
      <c r="AM66" s="118"/>
      <c r="AN66" s="118"/>
      <c r="AO66" s="118"/>
      <c r="AP66" s="118"/>
      <c r="AQ66" s="118"/>
      <c r="AR66" s="118" t="s">
        <v>10</v>
      </c>
      <c r="AS66" s="118"/>
      <c r="AT66" s="118"/>
      <c r="AU66" s="118"/>
      <c r="AV66" s="118"/>
      <c r="AW66" s="118"/>
      <c r="AX66" s="118"/>
      <c r="AY66" s="118"/>
      <c r="CA66" s="1" t="s">
        <v>15</v>
      </c>
    </row>
    <row r="67" spans="1:79" s="4" customFormat="1" ht="12.75" customHeight="1" x14ac:dyDescent="0.2">
      <c r="A67" s="93"/>
      <c r="B67" s="93"/>
      <c r="C67" s="93"/>
      <c r="D67" s="182" t="s">
        <v>26</v>
      </c>
      <c r="E67" s="183"/>
      <c r="F67" s="183"/>
      <c r="G67" s="183"/>
      <c r="H67" s="183"/>
      <c r="I67" s="183"/>
      <c r="J67" s="183"/>
      <c r="K67" s="183"/>
      <c r="L67" s="183"/>
      <c r="M67" s="183"/>
      <c r="N67" s="183"/>
      <c r="O67" s="183"/>
      <c r="P67" s="183"/>
      <c r="Q67" s="183"/>
      <c r="R67" s="183"/>
      <c r="S67" s="183"/>
      <c r="T67" s="183"/>
      <c r="U67" s="183"/>
      <c r="V67" s="183"/>
      <c r="W67" s="183"/>
      <c r="X67" s="183"/>
      <c r="Y67" s="183"/>
      <c r="Z67" s="183"/>
      <c r="AA67" s="184"/>
      <c r="AB67" s="76"/>
      <c r="AC67" s="76"/>
      <c r="AD67" s="76"/>
      <c r="AE67" s="76"/>
      <c r="AF67" s="76"/>
      <c r="AG67" s="76"/>
      <c r="AH67" s="76"/>
      <c r="AI67" s="76"/>
      <c r="AJ67" s="76"/>
      <c r="AK67" s="76"/>
      <c r="AL67" s="76"/>
      <c r="AM67" s="76"/>
      <c r="AN67" s="76"/>
      <c r="AO67" s="76"/>
      <c r="AP67" s="76"/>
      <c r="AQ67" s="76"/>
      <c r="AR67" s="76">
        <f>AB67+AJ67</f>
        <v>0</v>
      </c>
      <c r="AS67" s="76"/>
      <c r="AT67" s="76"/>
      <c r="AU67" s="76"/>
      <c r="AV67" s="76"/>
      <c r="AW67" s="76"/>
      <c r="AX67" s="76"/>
      <c r="AY67" s="76"/>
      <c r="CA67" s="4" t="s">
        <v>16</v>
      </c>
    </row>
    <row r="69" spans="1:79" ht="15.75" customHeight="1" x14ac:dyDescent="0.2">
      <c r="A69" s="136" t="s">
        <v>42</v>
      </c>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c r="AA69" s="136"/>
      <c r="AB69" s="136"/>
      <c r="AC69" s="136"/>
      <c r="AD69" s="136"/>
      <c r="AE69" s="136"/>
      <c r="AF69" s="136"/>
      <c r="AG69" s="136"/>
      <c r="AH69" s="136"/>
      <c r="AI69" s="136"/>
      <c r="AJ69" s="136"/>
      <c r="AK69" s="136"/>
      <c r="AL69" s="136"/>
      <c r="AM69" s="136"/>
      <c r="AN69" s="136"/>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row>
    <row r="70" spans="1:79" ht="30" customHeight="1" x14ac:dyDescent="0.2">
      <c r="A70" s="130" t="s">
        <v>27</v>
      </c>
      <c r="B70" s="130"/>
      <c r="C70" s="130"/>
      <c r="D70" s="130"/>
      <c r="E70" s="130"/>
      <c r="F70" s="130"/>
      <c r="G70" s="127" t="s">
        <v>43</v>
      </c>
      <c r="H70" s="128"/>
      <c r="I70" s="128"/>
      <c r="J70" s="128"/>
      <c r="K70" s="128"/>
      <c r="L70" s="128"/>
      <c r="M70" s="128"/>
      <c r="N70" s="128"/>
      <c r="O70" s="128"/>
      <c r="P70" s="128"/>
      <c r="Q70" s="128"/>
      <c r="R70" s="128"/>
      <c r="S70" s="128"/>
      <c r="T70" s="128"/>
      <c r="U70" s="128"/>
      <c r="V70" s="128"/>
      <c r="W70" s="128"/>
      <c r="X70" s="128"/>
      <c r="Y70" s="129"/>
      <c r="Z70" s="130" t="s">
        <v>2</v>
      </c>
      <c r="AA70" s="130"/>
      <c r="AB70" s="130"/>
      <c r="AC70" s="130"/>
      <c r="AD70" s="130"/>
      <c r="AE70" s="130" t="s">
        <v>1</v>
      </c>
      <c r="AF70" s="130"/>
      <c r="AG70" s="130"/>
      <c r="AH70" s="130"/>
      <c r="AI70" s="130"/>
      <c r="AJ70" s="130"/>
      <c r="AK70" s="130"/>
      <c r="AL70" s="130"/>
      <c r="AM70" s="130"/>
      <c r="AN70" s="130"/>
      <c r="AO70" s="127" t="s">
        <v>28</v>
      </c>
      <c r="AP70" s="128"/>
      <c r="AQ70" s="128"/>
      <c r="AR70" s="128"/>
      <c r="AS70" s="128"/>
      <c r="AT70" s="128"/>
      <c r="AU70" s="128"/>
      <c r="AV70" s="129"/>
      <c r="AW70" s="127" t="s">
        <v>29</v>
      </c>
      <c r="AX70" s="128"/>
      <c r="AY70" s="128"/>
      <c r="AZ70" s="128"/>
      <c r="BA70" s="128"/>
      <c r="BB70" s="128"/>
      <c r="BC70" s="128"/>
      <c r="BD70" s="129"/>
      <c r="BE70" s="127" t="s">
        <v>26</v>
      </c>
      <c r="BF70" s="128"/>
      <c r="BG70" s="128"/>
      <c r="BH70" s="128"/>
      <c r="BI70" s="128"/>
      <c r="BJ70" s="128"/>
      <c r="BK70" s="128"/>
      <c r="BL70" s="129"/>
    </row>
    <row r="71" spans="1:79" ht="15.75" customHeight="1" x14ac:dyDescent="0.2">
      <c r="A71" s="130">
        <v>1</v>
      </c>
      <c r="B71" s="130"/>
      <c r="C71" s="130"/>
      <c r="D71" s="130"/>
      <c r="E71" s="130"/>
      <c r="F71" s="130"/>
      <c r="G71" s="127">
        <v>2</v>
      </c>
      <c r="H71" s="128"/>
      <c r="I71" s="128"/>
      <c r="J71" s="128"/>
      <c r="K71" s="128"/>
      <c r="L71" s="128"/>
      <c r="M71" s="128"/>
      <c r="N71" s="128"/>
      <c r="O71" s="128"/>
      <c r="P71" s="128"/>
      <c r="Q71" s="128"/>
      <c r="R71" s="128"/>
      <c r="S71" s="128"/>
      <c r="T71" s="128"/>
      <c r="U71" s="128"/>
      <c r="V71" s="128"/>
      <c r="W71" s="128"/>
      <c r="X71" s="128"/>
      <c r="Y71" s="129"/>
      <c r="Z71" s="130">
        <v>3</v>
      </c>
      <c r="AA71" s="130"/>
      <c r="AB71" s="130"/>
      <c r="AC71" s="130"/>
      <c r="AD71" s="130"/>
      <c r="AE71" s="130">
        <v>4</v>
      </c>
      <c r="AF71" s="130"/>
      <c r="AG71" s="130"/>
      <c r="AH71" s="130"/>
      <c r="AI71" s="130"/>
      <c r="AJ71" s="130"/>
      <c r="AK71" s="130"/>
      <c r="AL71" s="130"/>
      <c r="AM71" s="130"/>
      <c r="AN71" s="130"/>
      <c r="AO71" s="130">
        <v>5</v>
      </c>
      <c r="AP71" s="130"/>
      <c r="AQ71" s="130"/>
      <c r="AR71" s="130"/>
      <c r="AS71" s="130"/>
      <c r="AT71" s="130"/>
      <c r="AU71" s="130"/>
      <c r="AV71" s="130"/>
      <c r="AW71" s="130">
        <v>6</v>
      </c>
      <c r="AX71" s="130"/>
      <c r="AY71" s="130"/>
      <c r="AZ71" s="130"/>
      <c r="BA71" s="130"/>
      <c r="BB71" s="130"/>
      <c r="BC71" s="130"/>
      <c r="BD71" s="130"/>
      <c r="BE71" s="130">
        <v>7</v>
      </c>
      <c r="BF71" s="130"/>
      <c r="BG71" s="130"/>
      <c r="BH71" s="130"/>
      <c r="BI71" s="130"/>
      <c r="BJ71" s="130"/>
      <c r="BK71" s="130"/>
      <c r="BL71" s="130"/>
    </row>
    <row r="72" spans="1:79" ht="12.75" hidden="1" customHeight="1" x14ac:dyDescent="0.2">
      <c r="A72" s="73" t="s">
        <v>32</v>
      </c>
      <c r="B72" s="73"/>
      <c r="C72" s="73"/>
      <c r="D72" s="73"/>
      <c r="E72" s="73"/>
      <c r="F72" s="73"/>
      <c r="G72" s="123" t="s">
        <v>7</v>
      </c>
      <c r="H72" s="124"/>
      <c r="I72" s="124"/>
      <c r="J72" s="124"/>
      <c r="K72" s="124"/>
      <c r="L72" s="124"/>
      <c r="M72" s="124"/>
      <c r="N72" s="124"/>
      <c r="O72" s="124"/>
      <c r="P72" s="124"/>
      <c r="Q72" s="124"/>
      <c r="R72" s="124"/>
      <c r="S72" s="124"/>
      <c r="T72" s="124"/>
      <c r="U72" s="124"/>
      <c r="V72" s="124"/>
      <c r="W72" s="124"/>
      <c r="X72" s="124"/>
      <c r="Y72" s="125"/>
      <c r="Z72" s="73" t="s">
        <v>19</v>
      </c>
      <c r="AA72" s="73"/>
      <c r="AB72" s="73"/>
      <c r="AC72" s="73"/>
      <c r="AD72" s="73"/>
      <c r="AE72" s="126" t="s">
        <v>31</v>
      </c>
      <c r="AF72" s="126"/>
      <c r="AG72" s="126"/>
      <c r="AH72" s="126"/>
      <c r="AI72" s="126"/>
      <c r="AJ72" s="126"/>
      <c r="AK72" s="126"/>
      <c r="AL72" s="126"/>
      <c r="AM72" s="126"/>
      <c r="AN72" s="123"/>
      <c r="AO72" s="118" t="s">
        <v>8</v>
      </c>
      <c r="AP72" s="118"/>
      <c r="AQ72" s="118"/>
      <c r="AR72" s="118"/>
      <c r="AS72" s="118"/>
      <c r="AT72" s="118"/>
      <c r="AU72" s="118"/>
      <c r="AV72" s="118"/>
      <c r="AW72" s="118" t="s">
        <v>30</v>
      </c>
      <c r="AX72" s="118"/>
      <c r="AY72" s="118"/>
      <c r="AZ72" s="118"/>
      <c r="BA72" s="118"/>
      <c r="BB72" s="118"/>
      <c r="BC72" s="118"/>
      <c r="BD72" s="118"/>
      <c r="BE72" s="118" t="s">
        <v>67</v>
      </c>
      <c r="BF72" s="118"/>
      <c r="BG72" s="118"/>
      <c r="BH72" s="118"/>
      <c r="BI72" s="118"/>
      <c r="BJ72" s="118"/>
      <c r="BK72" s="118"/>
      <c r="BL72" s="118"/>
      <c r="CA72" s="1" t="s">
        <v>17</v>
      </c>
    </row>
    <row r="73" spans="1:79" s="4" customFormat="1" ht="12.75" customHeight="1" x14ac:dyDescent="0.2">
      <c r="A73" s="93">
        <v>0</v>
      </c>
      <c r="B73" s="93"/>
      <c r="C73" s="93"/>
      <c r="D73" s="93"/>
      <c r="E73" s="93"/>
      <c r="F73" s="93"/>
      <c r="G73" s="185" t="s">
        <v>66</v>
      </c>
      <c r="H73" s="186"/>
      <c r="I73" s="186"/>
      <c r="J73" s="186"/>
      <c r="K73" s="186"/>
      <c r="L73" s="186"/>
      <c r="M73" s="186"/>
      <c r="N73" s="186"/>
      <c r="O73" s="186"/>
      <c r="P73" s="186"/>
      <c r="Q73" s="186"/>
      <c r="R73" s="186"/>
      <c r="S73" s="186"/>
      <c r="T73" s="186"/>
      <c r="U73" s="186"/>
      <c r="V73" s="186"/>
      <c r="W73" s="186"/>
      <c r="X73" s="186"/>
      <c r="Y73" s="187"/>
      <c r="Z73" s="93"/>
      <c r="AA73" s="93"/>
      <c r="AB73" s="93"/>
      <c r="AC73" s="93"/>
      <c r="AD73" s="93"/>
      <c r="AE73" s="188"/>
      <c r="AF73" s="188"/>
      <c r="AG73" s="188"/>
      <c r="AH73" s="188"/>
      <c r="AI73" s="188"/>
      <c r="AJ73" s="188"/>
      <c r="AK73" s="188"/>
      <c r="AL73" s="188"/>
      <c r="AM73" s="188"/>
      <c r="AN73" s="182"/>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CA73" s="4" t="s">
        <v>18</v>
      </c>
    </row>
    <row r="74" spans="1:79" ht="12.75" customHeight="1" x14ac:dyDescent="0.2">
      <c r="A74" s="73">
        <v>0</v>
      </c>
      <c r="B74" s="73"/>
      <c r="C74" s="73"/>
      <c r="D74" s="73"/>
      <c r="E74" s="73"/>
      <c r="F74" s="73"/>
      <c r="G74" s="92" t="s">
        <v>204</v>
      </c>
      <c r="H74" s="189"/>
      <c r="I74" s="189"/>
      <c r="J74" s="189"/>
      <c r="K74" s="189"/>
      <c r="L74" s="189"/>
      <c r="M74" s="189"/>
      <c r="N74" s="189"/>
      <c r="O74" s="189"/>
      <c r="P74" s="189"/>
      <c r="Q74" s="189"/>
      <c r="R74" s="189"/>
      <c r="S74" s="189"/>
      <c r="T74" s="189"/>
      <c r="U74" s="189"/>
      <c r="V74" s="189"/>
      <c r="W74" s="189"/>
      <c r="X74" s="189"/>
      <c r="Y74" s="190"/>
      <c r="Z74" s="73" t="s">
        <v>68</v>
      </c>
      <c r="AA74" s="73"/>
      <c r="AB74" s="73"/>
      <c r="AC74" s="73"/>
      <c r="AD74" s="73"/>
      <c r="AE74" s="126" t="s">
        <v>69</v>
      </c>
      <c r="AF74" s="126"/>
      <c r="AG74" s="126"/>
      <c r="AH74" s="126"/>
      <c r="AI74" s="126"/>
      <c r="AJ74" s="126"/>
      <c r="AK74" s="126"/>
      <c r="AL74" s="126"/>
      <c r="AM74" s="126"/>
      <c r="AN74" s="123"/>
      <c r="AO74" s="72">
        <v>10</v>
      </c>
      <c r="AP74" s="72"/>
      <c r="AQ74" s="72"/>
      <c r="AR74" s="72"/>
      <c r="AS74" s="72"/>
      <c r="AT74" s="72"/>
      <c r="AU74" s="72"/>
      <c r="AV74" s="72"/>
      <c r="AW74" s="72">
        <v>0</v>
      </c>
      <c r="AX74" s="72"/>
      <c r="AY74" s="72"/>
      <c r="AZ74" s="72"/>
      <c r="BA74" s="72"/>
      <c r="BB74" s="72"/>
      <c r="BC74" s="72"/>
      <c r="BD74" s="72"/>
      <c r="BE74" s="72">
        <f>AO74+AW74</f>
        <v>10</v>
      </c>
      <c r="BF74" s="72"/>
      <c r="BG74" s="72"/>
      <c r="BH74" s="72"/>
      <c r="BI74" s="72"/>
      <c r="BJ74" s="72"/>
      <c r="BK74" s="72"/>
      <c r="BL74" s="72"/>
    </row>
    <row r="75" spans="1:79" ht="12.75" customHeight="1" x14ac:dyDescent="0.2">
      <c r="A75" s="73">
        <v>0</v>
      </c>
      <c r="B75" s="73"/>
      <c r="C75" s="73"/>
      <c r="D75" s="73"/>
      <c r="E75" s="73"/>
      <c r="F75" s="73"/>
      <c r="G75" s="92" t="s">
        <v>275</v>
      </c>
      <c r="H75" s="189"/>
      <c r="I75" s="189"/>
      <c r="J75" s="189"/>
      <c r="K75" s="189"/>
      <c r="L75" s="189"/>
      <c r="M75" s="189"/>
      <c r="N75" s="189"/>
      <c r="O75" s="189"/>
      <c r="P75" s="189"/>
      <c r="Q75" s="189"/>
      <c r="R75" s="189"/>
      <c r="S75" s="189"/>
      <c r="T75" s="189"/>
      <c r="U75" s="189"/>
      <c r="V75" s="189"/>
      <c r="W75" s="189"/>
      <c r="X75" s="189"/>
      <c r="Y75" s="190"/>
      <c r="Z75" s="73" t="s">
        <v>70</v>
      </c>
      <c r="AA75" s="73"/>
      <c r="AB75" s="73"/>
      <c r="AC75" s="73"/>
      <c r="AD75" s="73"/>
      <c r="AE75" s="126" t="s">
        <v>69</v>
      </c>
      <c r="AF75" s="126"/>
      <c r="AG75" s="126"/>
      <c r="AH75" s="126"/>
      <c r="AI75" s="126"/>
      <c r="AJ75" s="126"/>
      <c r="AK75" s="126"/>
      <c r="AL75" s="126"/>
      <c r="AM75" s="126"/>
      <c r="AN75" s="123"/>
      <c r="AO75" s="72">
        <v>7</v>
      </c>
      <c r="AP75" s="72"/>
      <c r="AQ75" s="72"/>
      <c r="AR75" s="72"/>
      <c r="AS75" s="72"/>
      <c r="AT75" s="72"/>
      <c r="AU75" s="72"/>
      <c r="AV75" s="72"/>
      <c r="AW75" s="72">
        <v>0</v>
      </c>
      <c r="AX75" s="72"/>
      <c r="AY75" s="72"/>
      <c r="AZ75" s="72"/>
      <c r="BA75" s="72"/>
      <c r="BB75" s="72"/>
      <c r="BC75" s="72"/>
      <c r="BD75" s="72"/>
      <c r="BE75" s="72">
        <f t="shared" ref="BE75:BE77" si="2">AO75+AW75</f>
        <v>7</v>
      </c>
      <c r="BF75" s="72"/>
      <c r="BG75" s="72"/>
      <c r="BH75" s="72"/>
      <c r="BI75" s="72"/>
      <c r="BJ75" s="72"/>
      <c r="BK75" s="72"/>
      <c r="BL75" s="72"/>
    </row>
    <row r="76" spans="1:79" ht="12.75" customHeight="1" x14ac:dyDescent="0.2">
      <c r="A76" s="73">
        <v>0</v>
      </c>
      <c r="B76" s="73"/>
      <c r="C76" s="73"/>
      <c r="D76" s="73"/>
      <c r="E76" s="73"/>
      <c r="F76" s="73"/>
      <c r="G76" s="92" t="s">
        <v>205</v>
      </c>
      <c r="H76" s="189"/>
      <c r="I76" s="189"/>
      <c r="J76" s="189"/>
      <c r="K76" s="189"/>
      <c r="L76" s="189"/>
      <c r="M76" s="189"/>
      <c r="N76" s="189"/>
      <c r="O76" s="189"/>
      <c r="P76" s="189"/>
      <c r="Q76" s="189"/>
      <c r="R76" s="189"/>
      <c r="S76" s="189"/>
      <c r="T76" s="189"/>
      <c r="U76" s="189"/>
      <c r="V76" s="189"/>
      <c r="W76" s="189"/>
      <c r="X76" s="189"/>
      <c r="Y76" s="190"/>
      <c r="Z76" s="73" t="s">
        <v>70</v>
      </c>
      <c r="AA76" s="73"/>
      <c r="AB76" s="73"/>
      <c r="AC76" s="73"/>
      <c r="AD76" s="73"/>
      <c r="AE76" s="126" t="s">
        <v>69</v>
      </c>
      <c r="AF76" s="126"/>
      <c r="AG76" s="126"/>
      <c r="AH76" s="126"/>
      <c r="AI76" s="126"/>
      <c r="AJ76" s="126"/>
      <c r="AK76" s="126"/>
      <c r="AL76" s="126"/>
      <c r="AM76" s="126"/>
      <c r="AN76" s="123"/>
      <c r="AO76" s="72">
        <v>6</v>
      </c>
      <c r="AP76" s="72"/>
      <c r="AQ76" s="72"/>
      <c r="AR76" s="72"/>
      <c r="AS76" s="72"/>
      <c r="AT76" s="72"/>
      <c r="AU76" s="72"/>
      <c r="AV76" s="72"/>
      <c r="AW76" s="72">
        <v>0</v>
      </c>
      <c r="AX76" s="72"/>
      <c r="AY76" s="72"/>
      <c r="AZ76" s="72"/>
      <c r="BA76" s="72"/>
      <c r="BB76" s="72"/>
      <c r="BC76" s="72"/>
      <c r="BD76" s="72"/>
      <c r="BE76" s="72">
        <f t="shared" si="2"/>
        <v>6</v>
      </c>
      <c r="BF76" s="72"/>
      <c r="BG76" s="72"/>
      <c r="BH76" s="72"/>
      <c r="BI76" s="72"/>
      <c r="BJ76" s="72"/>
      <c r="BK76" s="72"/>
      <c r="BL76" s="72"/>
    </row>
    <row r="77" spans="1:79" ht="12.75" customHeight="1" x14ac:dyDescent="0.2">
      <c r="A77" s="73">
        <v>0</v>
      </c>
      <c r="B77" s="73"/>
      <c r="C77" s="73"/>
      <c r="D77" s="73"/>
      <c r="E77" s="73"/>
      <c r="F77" s="73"/>
      <c r="G77" s="92" t="s">
        <v>206</v>
      </c>
      <c r="H77" s="189"/>
      <c r="I77" s="189"/>
      <c r="J77" s="189"/>
      <c r="K77" s="189"/>
      <c r="L77" s="189"/>
      <c r="M77" s="189"/>
      <c r="N77" s="189"/>
      <c r="O77" s="189"/>
      <c r="P77" s="189"/>
      <c r="Q77" s="189"/>
      <c r="R77" s="189"/>
      <c r="S77" s="189"/>
      <c r="T77" s="189"/>
      <c r="U77" s="189"/>
      <c r="V77" s="189"/>
      <c r="W77" s="189"/>
      <c r="X77" s="189"/>
      <c r="Y77" s="190"/>
      <c r="Z77" s="73" t="s">
        <v>70</v>
      </c>
      <c r="AA77" s="73"/>
      <c r="AB77" s="73"/>
      <c r="AC77" s="73"/>
      <c r="AD77" s="73"/>
      <c r="AE77" s="126" t="s">
        <v>69</v>
      </c>
      <c r="AF77" s="126"/>
      <c r="AG77" s="126"/>
      <c r="AH77" s="126"/>
      <c r="AI77" s="126"/>
      <c r="AJ77" s="126"/>
      <c r="AK77" s="126"/>
      <c r="AL77" s="126"/>
      <c r="AM77" s="126"/>
      <c r="AN77" s="123"/>
      <c r="AO77" s="72">
        <v>1</v>
      </c>
      <c r="AP77" s="72"/>
      <c r="AQ77" s="72"/>
      <c r="AR77" s="72"/>
      <c r="AS77" s="72"/>
      <c r="AT77" s="72"/>
      <c r="AU77" s="72"/>
      <c r="AV77" s="72"/>
      <c r="AW77" s="72">
        <v>0</v>
      </c>
      <c r="AX77" s="72"/>
      <c r="AY77" s="72"/>
      <c r="AZ77" s="72"/>
      <c r="BA77" s="72"/>
      <c r="BB77" s="72"/>
      <c r="BC77" s="72"/>
      <c r="BD77" s="72"/>
      <c r="BE77" s="72">
        <f t="shared" si="2"/>
        <v>1</v>
      </c>
      <c r="BF77" s="72"/>
      <c r="BG77" s="72"/>
      <c r="BH77" s="72"/>
      <c r="BI77" s="72"/>
      <c r="BJ77" s="72"/>
      <c r="BK77" s="72"/>
      <c r="BL77" s="72"/>
    </row>
    <row r="78" spans="1:79" s="4" customFormat="1" ht="12.75" customHeight="1" x14ac:dyDescent="0.2">
      <c r="A78" s="93">
        <v>0</v>
      </c>
      <c r="B78" s="93"/>
      <c r="C78" s="93"/>
      <c r="D78" s="93"/>
      <c r="E78" s="93"/>
      <c r="F78" s="93"/>
      <c r="G78" s="191" t="s">
        <v>71</v>
      </c>
      <c r="H78" s="95"/>
      <c r="I78" s="95"/>
      <c r="J78" s="95"/>
      <c r="K78" s="95"/>
      <c r="L78" s="95"/>
      <c r="M78" s="95"/>
      <c r="N78" s="95"/>
      <c r="O78" s="95"/>
      <c r="P78" s="95"/>
      <c r="Q78" s="95"/>
      <c r="R78" s="95"/>
      <c r="S78" s="95"/>
      <c r="T78" s="95"/>
      <c r="U78" s="95"/>
      <c r="V78" s="95"/>
      <c r="W78" s="95"/>
      <c r="X78" s="95"/>
      <c r="Y78" s="96"/>
      <c r="Z78" s="93"/>
      <c r="AA78" s="93"/>
      <c r="AB78" s="93"/>
      <c r="AC78" s="93"/>
      <c r="AD78" s="93"/>
      <c r="AE78" s="188"/>
      <c r="AF78" s="188"/>
      <c r="AG78" s="188"/>
      <c r="AH78" s="188"/>
      <c r="AI78" s="188"/>
      <c r="AJ78" s="188"/>
      <c r="AK78" s="188"/>
      <c r="AL78" s="188"/>
      <c r="AM78" s="188"/>
      <c r="AN78" s="182"/>
      <c r="AO78" s="76"/>
      <c r="AP78" s="76"/>
      <c r="AQ78" s="76"/>
      <c r="AR78" s="76"/>
      <c r="AS78" s="76"/>
      <c r="AT78" s="76"/>
      <c r="AU78" s="76"/>
      <c r="AV78" s="76"/>
      <c r="AW78" s="76"/>
      <c r="AX78" s="76"/>
      <c r="AY78" s="76"/>
      <c r="AZ78" s="76"/>
      <c r="BA78" s="76"/>
      <c r="BB78" s="76"/>
      <c r="BC78" s="76"/>
      <c r="BD78" s="76"/>
      <c r="BE78" s="76"/>
      <c r="BF78" s="76"/>
      <c r="BG78" s="76"/>
      <c r="BH78" s="76"/>
      <c r="BI78" s="76"/>
      <c r="BJ78" s="76"/>
      <c r="BK78" s="76"/>
      <c r="BL78" s="76"/>
    </row>
    <row r="79" spans="1:79" ht="25.5" customHeight="1" x14ac:dyDescent="0.2">
      <c r="A79" s="73">
        <v>0</v>
      </c>
      <c r="B79" s="73"/>
      <c r="C79" s="73"/>
      <c r="D79" s="73"/>
      <c r="E79" s="73"/>
      <c r="F79" s="73"/>
      <c r="G79" s="92" t="s">
        <v>207</v>
      </c>
      <c r="H79" s="189"/>
      <c r="I79" s="189"/>
      <c r="J79" s="189"/>
      <c r="K79" s="189"/>
      <c r="L79" s="189"/>
      <c r="M79" s="189"/>
      <c r="N79" s="189"/>
      <c r="O79" s="189"/>
      <c r="P79" s="189"/>
      <c r="Q79" s="189"/>
      <c r="R79" s="189"/>
      <c r="S79" s="189"/>
      <c r="T79" s="189"/>
      <c r="U79" s="189"/>
      <c r="V79" s="189"/>
      <c r="W79" s="189"/>
      <c r="X79" s="189"/>
      <c r="Y79" s="190"/>
      <c r="Z79" s="73" t="s">
        <v>68</v>
      </c>
      <c r="AA79" s="73"/>
      <c r="AB79" s="73"/>
      <c r="AC79" s="73"/>
      <c r="AD79" s="73"/>
      <c r="AE79" s="92" t="s">
        <v>208</v>
      </c>
      <c r="AF79" s="189"/>
      <c r="AG79" s="189"/>
      <c r="AH79" s="189"/>
      <c r="AI79" s="189"/>
      <c r="AJ79" s="189"/>
      <c r="AK79" s="189"/>
      <c r="AL79" s="189"/>
      <c r="AM79" s="189"/>
      <c r="AN79" s="190"/>
      <c r="AO79" s="72">
        <v>3200</v>
      </c>
      <c r="AP79" s="72"/>
      <c r="AQ79" s="72"/>
      <c r="AR79" s="72"/>
      <c r="AS79" s="72"/>
      <c r="AT79" s="72"/>
      <c r="AU79" s="72"/>
      <c r="AV79" s="72"/>
      <c r="AW79" s="72">
        <v>0</v>
      </c>
      <c r="AX79" s="72"/>
      <c r="AY79" s="72"/>
      <c r="AZ79" s="72"/>
      <c r="BA79" s="72"/>
      <c r="BB79" s="72"/>
      <c r="BC79" s="72"/>
      <c r="BD79" s="72"/>
      <c r="BE79" s="72">
        <f>AO79+AW79</f>
        <v>3200</v>
      </c>
      <c r="BF79" s="72"/>
      <c r="BG79" s="72"/>
      <c r="BH79" s="72"/>
      <c r="BI79" s="72"/>
      <c r="BJ79" s="72"/>
      <c r="BK79" s="72"/>
      <c r="BL79" s="72"/>
    </row>
    <row r="80" spans="1:79" ht="25.5" customHeight="1" x14ac:dyDescent="0.2">
      <c r="A80" s="73">
        <v>0</v>
      </c>
      <c r="B80" s="73"/>
      <c r="C80" s="73"/>
      <c r="D80" s="73"/>
      <c r="E80" s="73"/>
      <c r="F80" s="73"/>
      <c r="G80" s="92" t="s">
        <v>209</v>
      </c>
      <c r="H80" s="189"/>
      <c r="I80" s="189"/>
      <c r="J80" s="189"/>
      <c r="K80" s="189"/>
      <c r="L80" s="189"/>
      <c r="M80" s="189"/>
      <c r="N80" s="189"/>
      <c r="O80" s="189"/>
      <c r="P80" s="189"/>
      <c r="Q80" s="189"/>
      <c r="R80" s="189"/>
      <c r="S80" s="189"/>
      <c r="T80" s="189"/>
      <c r="U80" s="189"/>
      <c r="V80" s="189"/>
      <c r="W80" s="189"/>
      <c r="X80" s="189"/>
      <c r="Y80" s="190"/>
      <c r="Z80" s="73" t="s">
        <v>68</v>
      </c>
      <c r="AA80" s="73"/>
      <c r="AB80" s="73"/>
      <c r="AC80" s="73"/>
      <c r="AD80" s="73"/>
      <c r="AE80" s="92" t="s">
        <v>303</v>
      </c>
      <c r="AF80" s="189"/>
      <c r="AG80" s="189"/>
      <c r="AH80" s="189"/>
      <c r="AI80" s="189"/>
      <c r="AJ80" s="189"/>
      <c r="AK80" s="189"/>
      <c r="AL80" s="189"/>
      <c r="AM80" s="189"/>
      <c r="AN80" s="190"/>
      <c r="AO80" s="72">
        <v>345</v>
      </c>
      <c r="AP80" s="72"/>
      <c r="AQ80" s="72"/>
      <c r="AR80" s="72"/>
      <c r="AS80" s="72"/>
      <c r="AT80" s="72"/>
      <c r="AU80" s="72"/>
      <c r="AV80" s="72"/>
      <c r="AW80" s="72">
        <v>0</v>
      </c>
      <c r="AX80" s="72"/>
      <c r="AY80" s="72"/>
      <c r="AZ80" s="72"/>
      <c r="BA80" s="72"/>
      <c r="BB80" s="72"/>
      <c r="BC80" s="72"/>
      <c r="BD80" s="72"/>
      <c r="BE80" s="72">
        <f>AO80+AW80</f>
        <v>345</v>
      </c>
      <c r="BF80" s="72"/>
      <c r="BG80" s="72"/>
      <c r="BH80" s="72"/>
      <c r="BI80" s="72"/>
      <c r="BJ80" s="72"/>
      <c r="BK80" s="72"/>
      <c r="BL80" s="72"/>
    </row>
    <row r="81" spans="1:64" s="4" customFormat="1" ht="12.75" customHeight="1" x14ac:dyDescent="0.2">
      <c r="A81" s="93">
        <v>0</v>
      </c>
      <c r="B81" s="93"/>
      <c r="C81" s="93"/>
      <c r="D81" s="93"/>
      <c r="E81" s="93"/>
      <c r="F81" s="93"/>
      <c r="G81" s="191" t="s">
        <v>72</v>
      </c>
      <c r="H81" s="95"/>
      <c r="I81" s="95"/>
      <c r="J81" s="95"/>
      <c r="K81" s="95"/>
      <c r="L81" s="95"/>
      <c r="M81" s="95"/>
      <c r="N81" s="95"/>
      <c r="O81" s="95"/>
      <c r="P81" s="95"/>
      <c r="Q81" s="95"/>
      <c r="R81" s="95"/>
      <c r="S81" s="95"/>
      <c r="T81" s="95"/>
      <c r="U81" s="95"/>
      <c r="V81" s="95"/>
      <c r="W81" s="95"/>
      <c r="X81" s="95"/>
      <c r="Y81" s="96"/>
      <c r="Z81" s="93"/>
      <c r="AA81" s="93"/>
      <c r="AB81" s="93"/>
      <c r="AC81" s="93"/>
      <c r="AD81" s="93"/>
      <c r="AE81" s="191"/>
      <c r="AF81" s="95"/>
      <c r="AG81" s="95"/>
      <c r="AH81" s="95"/>
      <c r="AI81" s="95"/>
      <c r="AJ81" s="95"/>
      <c r="AK81" s="95"/>
      <c r="AL81" s="95"/>
      <c r="AM81" s="95"/>
      <c r="AN81" s="9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row>
    <row r="82" spans="1:64" ht="25.5" customHeight="1" x14ac:dyDescent="0.2">
      <c r="A82" s="73">
        <v>0</v>
      </c>
      <c r="B82" s="73"/>
      <c r="C82" s="73"/>
      <c r="D82" s="73"/>
      <c r="E82" s="73"/>
      <c r="F82" s="73"/>
      <c r="G82" s="92" t="s">
        <v>210</v>
      </c>
      <c r="H82" s="189"/>
      <c r="I82" s="189"/>
      <c r="J82" s="189"/>
      <c r="K82" s="189"/>
      <c r="L82" s="189"/>
      <c r="M82" s="189"/>
      <c r="N82" s="189"/>
      <c r="O82" s="189"/>
      <c r="P82" s="189"/>
      <c r="Q82" s="189"/>
      <c r="R82" s="189"/>
      <c r="S82" s="189"/>
      <c r="T82" s="189"/>
      <c r="U82" s="189"/>
      <c r="V82" s="189"/>
      <c r="W82" s="189"/>
      <c r="X82" s="189"/>
      <c r="Y82" s="190"/>
      <c r="Z82" s="73" t="s">
        <v>68</v>
      </c>
      <c r="AA82" s="73"/>
      <c r="AB82" s="73"/>
      <c r="AC82" s="73"/>
      <c r="AD82" s="73"/>
      <c r="AE82" s="92" t="s">
        <v>73</v>
      </c>
      <c r="AF82" s="189"/>
      <c r="AG82" s="189"/>
      <c r="AH82" s="189"/>
      <c r="AI82" s="189"/>
      <c r="AJ82" s="189"/>
      <c r="AK82" s="189"/>
      <c r="AL82" s="189"/>
      <c r="AM82" s="189"/>
      <c r="AN82" s="190"/>
      <c r="AO82" s="72">
        <f>AO79/5</f>
        <v>640</v>
      </c>
      <c r="AP82" s="72"/>
      <c r="AQ82" s="72"/>
      <c r="AR82" s="72"/>
      <c r="AS82" s="72"/>
      <c r="AT82" s="72"/>
      <c r="AU82" s="72"/>
      <c r="AV82" s="72"/>
      <c r="AW82" s="72">
        <v>0</v>
      </c>
      <c r="AX82" s="72"/>
      <c r="AY82" s="72"/>
      <c r="AZ82" s="72"/>
      <c r="BA82" s="72"/>
      <c r="BB82" s="72"/>
      <c r="BC82" s="72"/>
      <c r="BD82" s="72"/>
      <c r="BE82" s="72">
        <f>AO82+AW82</f>
        <v>640</v>
      </c>
      <c r="BF82" s="72"/>
      <c r="BG82" s="72"/>
      <c r="BH82" s="72"/>
      <c r="BI82" s="72"/>
      <c r="BJ82" s="72"/>
      <c r="BK82" s="72"/>
      <c r="BL82" s="72"/>
    </row>
    <row r="83" spans="1:64" ht="25.5" customHeight="1" x14ac:dyDescent="0.2">
      <c r="A83" s="73">
        <v>0</v>
      </c>
      <c r="B83" s="73"/>
      <c r="C83" s="73"/>
      <c r="D83" s="73"/>
      <c r="E83" s="73"/>
      <c r="F83" s="73"/>
      <c r="G83" s="92" t="s">
        <v>211</v>
      </c>
      <c r="H83" s="189"/>
      <c r="I83" s="189"/>
      <c r="J83" s="189"/>
      <c r="K83" s="189"/>
      <c r="L83" s="189"/>
      <c r="M83" s="189"/>
      <c r="N83" s="189"/>
      <c r="O83" s="189"/>
      <c r="P83" s="189"/>
      <c r="Q83" s="189"/>
      <c r="R83" s="189"/>
      <c r="S83" s="189"/>
      <c r="T83" s="189"/>
      <c r="U83" s="189"/>
      <c r="V83" s="189"/>
      <c r="W83" s="189"/>
      <c r="X83" s="189"/>
      <c r="Y83" s="190"/>
      <c r="Z83" s="73" t="s">
        <v>68</v>
      </c>
      <c r="AA83" s="73"/>
      <c r="AB83" s="73"/>
      <c r="AC83" s="73"/>
      <c r="AD83" s="73"/>
      <c r="AE83" s="92" t="s">
        <v>73</v>
      </c>
      <c r="AF83" s="189"/>
      <c r="AG83" s="189"/>
      <c r="AH83" s="189"/>
      <c r="AI83" s="189"/>
      <c r="AJ83" s="189"/>
      <c r="AK83" s="189"/>
      <c r="AL83" s="189"/>
      <c r="AM83" s="189"/>
      <c r="AN83" s="190"/>
      <c r="AO83" s="72">
        <f>AO80/5</f>
        <v>69</v>
      </c>
      <c r="AP83" s="72"/>
      <c r="AQ83" s="72"/>
      <c r="AR83" s="72"/>
      <c r="AS83" s="72"/>
      <c r="AT83" s="72"/>
      <c r="AU83" s="72"/>
      <c r="AV83" s="72"/>
      <c r="AW83" s="72">
        <v>0</v>
      </c>
      <c r="AX83" s="72"/>
      <c r="AY83" s="72"/>
      <c r="AZ83" s="72"/>
      <c r="BA83" s="72"/>
      <c r="BB83" s="72"/>
      <c r="BC83" s="72"/>
      <c r="BD83" s="72"/>
      <c r="BE83" s="72">
        <f t="shared" ref="BE83:BE84" si="3">AO83+AW83</f>
        <v>69</v>
      </c>
      <c r="BF83" s="72"/>
      <c r="BG83" s="72"/>
      <c r="BH83" s="72"/>
      <c r="BI83" s="72"/>
      <c r="BJ83" s="72"/>
      <c r="BK83" s="72"/>
      <c r="BL83" s="72"/>
    </row>
    <row r="84" spans="1:64" ht="38.25" customHeight="1" x14ac:dyDescent="0.2">
      <c r="A84" s="73">
        <v>0</v>
      </c>
      <c r="B84" s="73"/>
      <c r="C84" s="73"/>
      <c r="D84" s="73"/>
      <c r="E84" s="73"/>
      <c r="F84" s="73"/>
      <c r="G84" s="92" t="s">
        <v>212</v>
      </c>
      <c r="H84" s="189"/>
      <c r="I84" s="189"/>
      <c r="J84" s="189"/>
      <c r="K84" s="189"/>
      <c r="L84" s="189"/>
      <c r="M84" s="189"/>
      <c r="N84" s="189"/>
      <c r="O84" s="189"/>
      <c r="P84" s="189"/>
      <c r="Q84" s="189"/>
      <c r="R84" s="189"/>
      <c r="S84" s="189"/>
      <c r="T84" s="189"/>
      <c r="U84" s="189"/>
      <c r="V84" s="189"/>
      <c r="W84" s="189"/>
      <c r="X84" s="189"/>
      <c r="Y84" s="190"/>
      <c r="Z84" s="73" t="s">
        <v>213</v>
      </c>
      <c r="AA84" s="73"/>
      <c r="AB84" s="73"/>
      <c r="AC84" s="73"/>
      <c r="AD84" s="73"/>
      <c r="AE84" s="92" t="s">
        <v>214</v>
      </c>
      <c r="AF84" s="189"/>
      <c r="AG84" s="189"/>
      <c r="AH84" s="189"/>
      <c r="AI84" s="189"/>
      <c r="AJ84" s="189"/>
      <c r="AK84" s="189"/>
      <c r="AL84" s="189"/>
      <c r="AM84" s="189"/>
      <c r="AN84" s="190"/>
      <c r="AO84" s="72">
        <f>AC58/AO74/1000</f>
        <v>605.85299999999995</v>
      </c>
      <c r="AP84" s="72"/>
      <c r="AQ84" s="72"/>
      <c r="AR84" s="72"/>
      <c r="AS84" s="72"/>
      <c r="AT84" s="72"/>
      <c r="AU84" s="72"/>
      <c r="AV84" s="72"/>
      <c r="AW84" s="72">
        <f>AK58/AO74/1000</f>
        <v>20.035</v>
      </c>
      <c r="AX84" s="72"/>
      <c r="AY84" s="72"/>
      <c r="AZ84" s="72"/>
      <c r="BA84" s="72"/>
      <c r="BB84" s="72"/>
      <c r="BC84" s="72"/>
      <c r="BD84" s="72"/>
      <c r="BE84" s="72">
        <f t="shared" si="3"/>
        <v>625.88799999999992</v>
      </c>
      <c r="BF84" s="72"/>
      <c r="BG84" s="72"/>
      <c r="BH84" s="72"/>
      <c r="BI84" s="72"/>
      <c r="BJ84" s="72"/>
      <c r="BK84" s="72"/>
      <c r="BL84" s="72"/>
    </row>
    <row r="85" spans="1:64" s="4" customFormat="1" ht="12.75" customHeight="1" x14ac:dyDescent="0.2">
      <c r="A85" s="93">
        <v>0</v>
      </c>
      <c r="B85" s="93"/>
      <c r="C85" s="93"/>
      <c r="D85" s="93"/>
      <c r="E85" s="93"/>
      <c r="F85" s="93"/>
      <c r="G85" s="191" t="s">
        <v>74</v>
      </c>
      <c r="H85" s="95"/>
      <c r="I85" s="95"/>
      <c r="J85" s="95"/>
      <c r="K85" s="95"/>
      <c r="L85" s="95"/>
      <c r="M85" s="95"/>
      <c r="N85" s="95"/>
      <c r="O85" s="95"/>
      <c r="P85" s="95"/>
      <c r="Q85" s="95"/>
      <c r="R85" s="95"/>
      <c r="S85" s="95"/>
      <c r="T85" s="95"/>
      <c r="U85" s="95"/>
      <c r="V85" s="95"/>
      <c r="W85" s="95"/>
      <c r="X85" s="95"/>
      <c r="Y85" s="96"/>
      <c r="Z85" s="93"/>
      <c r="AA85" s="93"/>
      <c r="AB85" s="93"/>
      <c r="AC85" s="93"/>
      <c r="AD85" s="93"/>
      <c r="AE85" s="191"/>
      <c r="AF85" s="95"/>
      <c r="AG85" s="95"/>
      <c r="AH85" s="95"/>
      <c r="AI85" s="95"/>
      <c r="AJ85" s="95"/>
      <c r="AK85" s="95"/>
      <c r="AL85" s="95"/>
      <c r="AM85" s="95"/>
      <c r="AN85" s="9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row>
    <row r="86" spans="1:64" ht="25.5" customHeight="1" x14ac:dyDescent="0.2">
      <c r="A86" s="73">
        <v>0</v>
      </c>
      <c r="B86" s="73"/>
      <c r="C86" s="73"/>
      <c r="D86" s="73"/>
      <c r="E86" s="73"/>
      <c r="F86" s="73"/>
      <c r="G86" s="92" t="s">
        <v>215</v>
      </c>
      <c r="H86" s="189"/>
      <c r="I86" s="189"/>
      <c r="J86" s="189"/>
      <c r="K86" s="189"/>
      <c r="L86" s="189"/>
      <c r="M86" s="189"/>
      <c r="N86" s="189"/>
      <c r="O86" s="189"/>
      <c r="P86" s="189"/>
      <c r="Q86" s="189"/>
      <c r="R86" s="189"/>
      <c r="S86" s="189"/>
      <c r="T86" s="189"/>
      <c r="U86" s="189"/>
      <c r="V86" s="189"/>
      <c r="W86" s="189"/>
      <c r="X86" s="189"/>
      <c r="Y86" s="190"/>
      <c r="Z86" s="73" t="s">
        <v>216</v>
      </c>
      <c r="AA86" s="73"/>
      <c r="AB86" s="73"/>
      <c r="AC86" s="73"/>
      <c r="AD86" s="73"/>
      <c r="AE86" s="92" t="s">
        <v>73</v>
      </c>
      <c r="AF86" s="189"/>
      <c r="AG86" s="189"/>
      <c r="AH86" s="189"/>
      <c r="AI86" s="189"/>
      <c r="AJ86" s="189"/>
      <c r="AK86" s="189"/>
      <c r="AL86" s="189"/>
      <c r="AM86" s="189"/>
      <c r="AN86" s="190"/>
      <c r="AO86" s="72">
        <v>100</v>
      </c>
      <c r="AP86" s="72"/>
      <c r="AQ86" s="72"/>
      <c r="AR86" s="72"/>
      <c r="AS86" s="72"/>
      <c r="AT86" s="72"/>
      <c r="AU86" s="72"/>
      <c r="AV86" s="72"/>
      <c r="AW86" s="72">
        <v>0</v>
      </c>
      <c r="AX86" s="72"/>
      <c r="AY86" s="72"/>
      <c r="AZ86" s="72"/>
      <c r="BA86" s="72"/>
      <c r="BB86" s="72"/>
      <c r="BC86" s="72"/>
      <c r="BD86" s="72"/>
      <c r="BE86" s="72">
        <v>100</v>
      </c>
      <c r="BF86" s="72"/>
      <c r="BG86" s="72"/>
      <c r="BH86" s="72"/>
      <c r="BI86" s="72"/>
      <c r="BJ86" s="72"/>
      <c r="BK86" s="72"/>
      <c r="BL86" s="72"/>
    </row>
    <row r="87" spans="1:64" ht="25.5" customHeight="1" x14ac:dyDescent="0.2">
      <c r="A87" s="73">
        <v>0</v>
      </c>
      <c r="B87" s="73"/>
      <c r="C87" s="73"/>
      <c r="D87" s="73"/>
      <c r="E87" s="73"/>
      <c r="F87" s="73"/>
      <c r="G87" s="92" t="s">
        <v>217</v>
      </c>
      <c r="H87" s="189"/>
      <c r="I87" s="189"/>
      <c r="J87" s="189"/>
      <c r="K87" s="189"/>
      <c r="L87" s="189"/>
      <c r="M87" s="189"/>
      <c r="N87" s="189"/>
      <c r="O87" s="189"/>
      <c r="P87" s="189"/>
      <c r="Q87" s="189"/>
      <c r="R87" s="189"/>
      <c r="S87" s="189"/>
      <c r="T87" s="189"/>
      <c r="U87" s="189"/>
      <c r="V87" s="189"/>
      <c r="W87" s="189"/>
      <c r="X87" s="189"/>
      <c r="Y87" s="190"/>
      <c r="Z87" s="73" t="s">
        <v>216</v>
      </c>
      <c r="AA87" s="73"/>
      <c r="AB87" s="73"/>
      <c r="AC87" s="73"/>
      <c r="AD87" s="73"/>
      <c r="AE87" s="92" t="s">
        <v>73</v>
      </c>
      <c r="AF87" s="189"/>
      <c r="AG87" s="189"/>
      <c r="AH87" s="189"/>
      <c r="AI87" s="189"/>
      <c r="AJ87" s="189"/>
      <c r="AK87" s="189"/>
      <c r="AL87" s="189"/>
      <c r="AM87" s="189"/>
      <c r="AN87" s="190"/>
      <c r="AO87" s="72">
        <v>100</v>
      </c>
      <c r="AP87" s="72"/>
      <c r="AQ87" s="72"/>
      <c r="AR87" s="72"/>
      <c r="AS87" s="72"/>
      <c r="AT87" s="72"/>
      <c r="AU87" s="72"/>
      <c r="AV87" s="72"/>
      <c r="AW87" s="72">
        <v>0</v>
      </c>
      <c r="AX87" s="72"/>
      <c r="AY87" s="72"/>
      <c r="AZ87" s="72"/>
      <c r="BA87" s="72"/>
      <c r="BB87" s="72"/>
      <c r="BC87" s="72"/>
      <c r="BD87" s="72"/>
      <c r="BE87" s="72">
        <v>100</v>
      </c>
      <c r="BF87" s="72"/>
      <c r="BG87" s="72"/>
      <c r="BH87" s="72"/>
      <c r="BI87" s="72"/>
      <c r="BJ87" s="72"/>
      <c r="BK87" s="72"/>
      <c r="BL87" s="72"/>
    </row>
    <row r="88" spans="1:64" x14ac:dyDescent="0.2">
      <c r="AO88" s="46"/>
      <c r="AP88" s="46"/>
      <c r="AQ88" s="46"/>
      <c r="AR88" s="46"/>
      <c r="AS88" s="46"/>
      <c r="AT88" s="46"/>
      <c r="AU88" s="46"/>
      <c r="AV88" s="46"/>
      <c r="AW88" s="46"/>
      <c r="AX88" s="46"/>
      <c r="AY88" s="46"/>
      <c r="AZ88" s="46"/>
      <c r="BA88" s="46"/>
      <c r="BB88" s="46"/>
      <c r="BC88" s="46"/>
      <c r="BD88" s="46"/>
      <c r="BE88" s="46"/>
      <c r="BF88" s="46"/>
      <c r="BG88" s="46"/>
      <c r="BH88" s="46"/>
      <c r="BI88" s="46"/>
      <c r="BJ88" s="46"/>
      <c r="BK88" s="46"/>
      <c r="BL88" s="46"/>
    </row>
    <row r="90" spans="1:64" ht="16.5" customHeight="1" x14ac:dyDescent="0.2">
      <c r="A90" s="113" t="s">
        <v>79</v>
      </c>
      <c r="B90" s="192"/>
      <c r="C90" s="192"/>
      <c r="D90" s="192"/>
      <c r="E90" s="192"/>
      <c r="F90" s="192"/>
      <c r="G90" s="192"/>
      <c r="H90" s="192"/>
      <c r="I90" s="192"/>
      <c r="J90" s="192"/>
      <c r="K90" s="192"/>
      <c r="L90" s="192"/>
      <c r="M90" s="192"/>
      <c r="N90" s="192"/>
      <c r="O90" s="192"/>
      <c r="P90" s="192"/>
      <c r="Q90" s="192"/>
      <c r="R90" s="192"/>
      <c r="S90" s="192"/>
      <c r="T90" s="192"/>
      <c r="U90" s="192"/>
      <c r="V90" s="192"/>
      <c r="W90" s="115"/>
      <c r="X90" s="115"/>
      <c r="Y90" s="115"/>
      <c r="Z90" s="115"/>
      <c r="AA90" s="115"/>
      <c r="AB90" s="115"/>
      <c r="AC90" s="115"/>
      <c r="AD90" s="115"/>
      <c r="AE90" s="115"/>
      <c r="AF90" s="115"/>
      <c r="AG90" s="115"/>
      <c r="AH90" s="115"/>
      <c r="AI90" s="115"/>
      <c r="AJ90" s="115"/>
      <c r="AK90" s="115"/>
      <c r="AL90" s="115"/>
      <c r="AM90" s="115"/>
      <c r="AN90" s="5"/>
      <c r="AO90" s="63" t="s">
        <v>81</v>
      </c>
      <c r="AP90" s="193"/>
      <c r="AQ90" s="193"/>
      <c r="AR90" s="193"/>
      <c r="AS90" s="193"/>
      <c r="AT90" s="193"/>
      <c r="AU90" s="193"/>
      <c r="AV90" s="193"/>
      <c r="AW90" s="193"/>
      <c r="AX90" s="193"/>
      <c r="AY90" s="193"/>
      <c r="AZ90" s="193"/>
      <c r="BA90" s="193"/>
      <c r="BB90" s="193"/>
      <c r="BC90" s="193"/>
      <c r="BD90" s="193"/>
      <c r="BE90" s="193"/>
      <c r="BF90" s="193"/>
      <c r="BG90" s="193"/>
    </row>
    <row r="91" spans="1:64" x14ac:dyDescent="0.2">
      <c r="W91" s="104" t="s">
        <v>5</v>
      </c>
      <c r="X91" s="104"/>
      <c r="Y91" s="104"/>
      <c r="Z91" s="104"/>
      <c r="AA91" s="104"/>
      <c r="AB91" s="104"/>
      <c r="AC91" s="104"/>
      <c r="AD91" s="104"/>
      <c r="AE91" s="104"/>
      <c r="AF91" s="104"/>
      <c r="AG91" s="104"/>
      <c r="AH91" s="104"/>
      <c r="AI91" s="104"/>
      <c r="AJ91" s="104"/>
      <c r="AK91" s="104"/>
      <c r="AL91" s="104"/>
      <c r="AM91" s="104"/>
      <c r="AO91" s="104" t="s">
        <v>63</v>
      </c>
      <c r="AP91" s="104"/>
      <c r="AQ91" s="104"/>
      <c r="AR91" s="104"/>
      <c r="AS91" s="104"/>
      <c r="AT91" s="104"/>
      <c r="AU91" s="104"/>
      <c r="AV91" s="104"/>
      <c r="AW91" s="104"/>
      <c r="AX91" s="104"/>
      <c r="AY91" s="104"/>
      <c r="AZ91" s="104"/>
      <c r="BA91" s="104"/>
      <c r="BB91" s="104"/>
      <c r="BC91" s="104"/>
      <c r="BD91" s="104"/>
      <c r="BE91" s="104"/>
      <c r="BF91" s="104"/>
      <c r="BG91" s="104"/>
    </row>
    <row r="92" spans="1:64" ht="15.75" customHeight="1" x14ac:dyDescent="0.2">
      <c r="A92" s="194" t="s">
        <v>3</v>
      </c>
      <c r="B92" s="194"/>
      <c r="C92" s="194"/>
      <c r="D92" s="194"/>
      <c r="E92" s="194"/>
      <c r="F92" s="194"/>
    </row>
    <row r="93" spans="1:64" ht="13.15" customHeight="1" x14ac:dyDescent="0.2">
      <c r="A93" s="173" t="s">
        <v>78</v>
      </c>
      <c r="B93" s="163"/>
      <c r="C93" s="163"/>
      <c r="D93" s="163"/>
      <c r="E93" s="163"/>
      <c r="F93" s="163"/>
      <c r="G93" s="163"/>
      <c r="H93" s="163"/>
      <c r="I93" s="163"/>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c r="AP93" s="163"/>
      <c r="AQ93" s="163"/>
      <c r="AR93" s="163"/>
      <c r="AS93" s="163"/>
    </row>
    <row r="94" spans="1:64" x14ac:dyDescent="0.2">
      <c r="A94" s="112" t="s">
        <v>46</v>
      </c>
      <c r="B94" s="112"/>
      <c r="C94" s="112"/>
      <c r="D94" s="112"/>
      <c r="E94" s="112"/>
      <c r="F94" s="112"/>
      <c r="G94" s="112"/>
      <c r="H94" s="112"/>
      <c r="I94" s="112"/>
      <c r="J94" s="112"/>
      <c r="K94" s="112"/>
      <c r="L94" s="112"/>
      <c r="M94" s="112"/>
      <c r="N94" s="112"/>
      <c r="O94" s="112"/>
      <c r="P94" s="112"/>
      <c r="Q94" s="112"/>
      <c r="R94" s="112"/>
      <c r="S94" s="112"/>
      <c r="T94" s="112"/>
      <c r="U94" s="112"/>
      <c r="V94" s="112"/>
      <c r="W94" s="112"/>
      <c r="X94" s="112"/>
      <c r="Y94" s="112"/>
      <c r="Z94" s="112"/>
      <c r="AA94" s="112"/>
      <c r="AB94" s="112"/>
      <c r="AC94" s="112"/>
      <c r="AD94" s="112"/>
      <c r="AE94" s="112"/>
      <c r="AF94" s="112"/>
      <c r="AG94" s="112"/>
      <c r="AH94" s="112"/>
      <c r="AI94" s="112"/>
      <c r="AJ94" s="112"/>
      <c r="AK94" s="112"/>
      <c r="AL94" s="112"/>
      <c r="AM94" s="112"/>
      <c r="AN94" s="112"/>
      <c r="AO94" s="112"/>
      <c r="AP94" s="112"/>
      <c r="AQ94" s="112"/>
      <c r="AR94" s="112"/>
      <c r="AS94" s="112"/>
    </row>
    <row r="95" spans="1:64" ht="10.5" customHeight="1" x14ac:dyDescent="0.2">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row>
    <row r="96" spans="1:64" ht="15.75" customHeight="1" x14ac:dyDescent="0.2">
      <c r="A96" s="113" t="s">
        <v>80</v>
      </c>
      <c r="B96" s="192"/>
      <c r="C96" s="192"/>
      <c r="D96" s="192"/>
      <c r="E96" s="192"/>
      <c r="F96" s="192"/>
      <c r="G96" s="192"/>
      <c r="H96" s="192"/>
      <c r="I96" s="192"/>
      <c r="J96" s="192"/>
      <c r="K96" s="192"/>
      <c r="L96" s="192"/>
      <c r="M96" s="192"/>
      <c r="N96" s="192"/>
      <c r="O96" s="192"/>
      <c r="P96" s="192"/>
      <c r="Q96" s="192"/>
      <c r="R96" s="192"/>
      <c r="S96" s="192"/>
      <c r="T96" s="192"/>
      <c r="U96" s="192"/>
      <c r="V96" s="192"/>
      <c r="W96" s="115"/>
      <c r="X96" s="115"/>
      <c r="Y96" s="115"/>
      <c r="Z96" s="115"/>
      <c r="AA96" s="115"/>
      <c r="AB96" s="115"/>
      <c r="AC96" s="115"/>
      <c r="AD96" s="115"/>
      <c r="AE96" s="115"/>
      <c r="AF96" s="115"/>
      <c r="AG96" s="115"/>
      <c r="AH96" s="115"/>
      <c r="AI96" s="115"/>
      <c r="AJ96" s="115"/>
      <c r="AK96" s="115"/>
      <c r="AL96" s="115"/>
      <c r="AM96" s="115"/>
      <c r="AN96" s="5"/>
      <c r="AO96" s="63" t="s">
        <v>174</v>
      </c>
      <c r="AP96" s="193"/>
      <c r="AQ96" s="193"/>
      <c r="AR96" s="193"/>
      <c r="AS96" s="193"/>
      <c r="AT96" s="193"/>
      <c r="AU96" s="193"/>
      <c r="AV96" s="193"/>
      <c r="AW96" s="193"/>
      <c r="AX96" s="193"/>
      <c r="AY96" s="193"/>
      <c r="AZ96" s="193"/>
      <c r="BA96" s="193"/>
      <c r="BB96" s="193"/>
      <c r="BC96" s="193"/>
      <c r="BD96" s="193"/>
      <c r="BE96" s="193"/>
      <c r="BF96" s="193"/>
      <c r="BG96" s="193"/>
    </row>
    <row r="97" spans="1:59" x14ac:dyDescent="0.2">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x14ac:dyDescent="0.2">
      <c r="A98" s="195"/>
      <c r="B98" s="196"/>
      <c r="C98" s="196"/>
      <c r="D98" s="196"/>
      <c r="E98" s="196"/>
      <c r="F98" s="196"/>
      <c r="G98" s="196"/>
      <c r="H98" s="196"/>
    </row>
    <row r="99" spans="1:59" x14ac:dyDescent="0.2">
      <c r="A99" s="104" t="s">
        <v>44</v>
      </c>
      <c r="B99" s="104"/>
      <c r="C99" s="104"/>
      <c r="D99" s="104"/>
      <c r="E99" s="104"/>
      <c r="F99" s="104"/>
      <c r="G99" s="104"/>
      <c r="H99" s="104"/>
      <c r="I99" s="58"/>
      <c r="J99" s="58"/>
      <c r="K99" s="58"/>
      <c r="L99" s="58"/>
      <c r="M99" s="58"/>
      <c r="N99" s="58"/>
      <c r="O99" s="58"/>
      <c r="P99" s="58"/>
      <c r="Q99" s="58"/>
    </row>
    <row r="100" spans="1:59" x14ac:dyDescent="0.2">
      <c r="A100" s="62" t="s">
        <v>45</v>
      </c>
    </row>
  </sheetData>
  <mergeCells count="271">
    <mergeCell ref="A98:H98"/>
    <mergeCell ref="A99:H99"/>
    <mergeCell ref="A93:AS93"/>
    <mergeCell ref="A94:AS94"/>
    <mergeCell ref="A96:V96"/>
    <mergeCell ref="W96:AM96"/>
    <mergeCell ref="AO96:BG96"/>
    <mergeCell ref="W97:AM97"/>
    <mergeCell ref="AO97:BG97"/>
    <mergeCell ref="A90:V90"/>
    <mergeCell ref="W90:AM90"/>
    <mergeCell ref="AO90:BG90"/>
    <mergeCell ref="W91:AM91"/>
    <mergeCell ref="AO91:BG91"/>
    <mergeCell ref="A92:F92"/>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A67:C67"/>
    <mergeCell ref="D67:AA67"/>
    <mergeCell ref="AB67:AI67"/>
    <mergeCell ref="AJ67:AQ67"/>
    <mergeCell ref="AR67:AY67"/>
    <mergeCell ref="A69:BL69"/>
    <mergeCell ref="A65:C65"/>
    <mergeCell ref="D65:AA65"/>
    <mergeCell ref="AB65:AI65"/>
    <mergeCell ref="AJ65:AQ65"/>
    <mergeCell ref="AR65:AY65"/>
    <mergeCell ref="A66:C66"/>
    <mergeCell ref="D66:AA66"/>
    <mergeCell ref="AB66:AI66"/>
    <mergeCell ref="AJ66:AQ66"/>
    <mergeCell ref="AR66:AY66"/>
    <mergeCell ref="A61:BL61"/>
    <mergeCell ref="A62:AY62"/>
    <mergeCell ref="A63:C64"/>
    <mergeCell ref="D63:AA64"/>
    <mergeCell ref="AB63:AI64"/>
    <mergeCell ref="AJ63:AQ64"/>
    <mergeCell ref="AR63:AY64"/>
    <mergeCell ref="A58:C58"/>
    <mergeCell ref="D58:AB58"/>
    <mergeCell ref="AC58:AJ58"/>
    <mergeCell ref="AK58:AR58"/>
    <mergeCell ref="AS58:AZ58"/>
    <mergeCell ref="A59:C59"/>
    <mergeCell ref="D59:AB59"/>
    <mergeCell ref="AC59:AJ59"/>
    <mergeCell ref="AK59:AR59"/>
    <mergeCell ref="AS59:AZ59"/>
    <mergeCell ref="A56:C56"/>
    <mergeCell ref="D56:AB56"/>
    <mergeCell ref="AC56:AJ56"/>
    <mergeCell ref="AK56:AR56"/>
    <mergeCell ref="AS56:AZ56"/>
    <mergeCell ref="A57:C57"/>
    <mergeCell ref="D57:AB57"/>
    <mergeCell ref="AC57:AJ57"/>
    <mergeCell ref="AK57:AR57"/>
    <mergeCell ref="AS57:AZ57"/>
    <mergeCell ref="A50:F50"/>
    <mergeCell ref="G50:BL50"/>
    <mergeCell ref="A52:AZ52"/>
    <mergeCell ref="A53:AZ53"/>
    <mergeCell ref="A54:C55"/>
    <mergeCell ref="D54:AB55"/>
    <mergeCell ref="AC54:AJ55"/>
    <mergeCell ref="AK54:AR55"/>
    <mergeCell ref="AS54:AZ55"/>
    <mergeCell ref="A47:F47"/>
    <mergeCell ref="G47:BL47"/>
    <mergeCell ref="A48:F48"/>
    <mergeCell ref="G48:BL48"/>
    <mergeCell ref="A49:F49"/>
    <mergeCell ref="G49:BL49"/>
    <mergeCell ref="A44:F44"/>
    <mergeCell ref="G44:BL44"/>
    <mergeCell ref="A45:F45"/>
    <mergeCell ref="G45:BL45"/>
    <mergeCell ref="A46:F46"/>
    <mergeCell ref="G46:BL46"/>
    <mergeCell ref="A37:F37"/>
    <mergeCell ref="G37:BL37"/>
    <mergeCell ref="A39:BL39"/>
    <mergeCell ref="A40:BL40"/>
    <mergeCell ref="A42:BL42"/>
    <mergeCell ref="A43:F43"/>
    <mergeCell ref="G43:BL43"/>
    <mergeCell ref="A34:F34"/>
    <mergeCell ref="G34:BL34"/>
    <mergeCell ref="A35:F35"/>
    <mergeCell ref="G35:BL35"/>
    <mergeCell ref="A36:F36"/>
    <mergeCell ref="G36:BL36"/>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L73">
    <cfRule type="cellIs" dxfId="216" priority="30" stopIfTrue="1" operator="equal">
      <formula>$G72</formula>
    </cfRule>
  </conditionalFormatting>
  <conditionalFormatting sqref="D58">
    <cfRule type="cellIs" dxfId="215" priority="31" stopIfTrue="1" operator="equal">
      <formula>$D57</formula>
    </cfRule>
  </conditionalFormatting>
  <conditionalFormatting sqref="A73:F73">
    <cfRule type="cellIs" dxfId="214" priority="32" stopIfTrue="1" operator="equal">
      <formula>0</formula>
    </cfRule>
  </conditionalFormatting>
  <conditionalFormatting sqref="D59">
    <cfRule type="cellIs" dxfId="213" priority="29" stopIfTrue="1" operator="equal">
      <formula>$D58</formula>
    </cfRule>
  </conditionalFormatting>
  <conditionalFormatting sqref="G74">
    <cfRule type="cellIs" dxfId="212" priority="27" stopIfTrue="1" operator="equal">
      <formula>$G73</formula>
    </cfRule>
  </conditionalFormatting>
  <conditionalFormatting sqref="A74:F74">
    <cfRule type="cellIs" dxfId="211" priority="28" stopIfTrue="1" operator="equal">
      <formula>0</formula>
    </cfRule>
  </conditionalFormatting>
  <conditionalFormatting sqref="G75">
    <cfRule type="cellIs" dxfId="210" priority="25" stopIfTrue="1" operator="equal">
      <formula>$G74</formula>
    </cfRule>
  </conditionalFormatting>
  <conditionalFormatting sqref="A75:F75">
    <cfRule type="cellIs" dxfId="209" priority="26" stopIfTrue="1" operator="equal">
      <formula>0</formula>
    </cfRule>
  </conditionalFormatting>
  <conditionalFormatting sqref="G76">
    <cfRule type="cellIs" dxfId="208" priority="23" stopIfTrue="1" operator="equal">
      <formula>$G75</formula>
    </cfRule>
  </conditionalFormatting>
  <conditionalFormatting sqref="A76:F76">
    <cfRule type="cellIs" dxfId="207" priority="24" stopIfTrue="1" operator="equal">
      <formula>0</formula>
    </cfRule>
  </conditionalFormatting>
  <conditionalFormatting sqref="G77">
    <cfRule type="cellIs" dxfId="206" priority="21" stopIfTrue="1" operator="equal">
      <formula>$G76</formula>
    </cfRule>
  </conditionalFormatting>
  <conditionalFormatting sqref="A77:F77">
    <cfRule type="cellIs" dxfId="205" priority="22" stopIfTrue="1" operator="equal">
      <formula>0</formula>
    </cfRule>
  </conditionalFormatting>
  <conditionalFormatting sqref="G78">
    <cfRule type="cellIs" dxfId="204" priority="19" stopIfTrue="1" operator="equal">
      <formula>$G77</formula>
    </cfRule>
  </conditionalFormatting>
  <conditionalFormatting sqref="A78:F78">
    <cfRule type="cellIs" dxfId="203" priority="20" stopIfTrue="1" operator="equal">
      <formula>0</formula>
    </cfRule>
  </conditionalFormatting>
  <conditionalFormatting sqref="G79">
    <cfRule type="cellIs" dxfId="202" priority="17" stopIfTrue="1" operator="equal">
      <formula>$G78</formula>
    </cfRule>
  </conditionalFormatting>
  <conditionalFormatting sqref="A79:F79">
    <cfRule type="cellIs" dxfId="201" priority="18" stopIfTrue="1" operator="equal">
      <formula>0</formula>
    </cfRule>
  </conditionalFormatting>
  <conditionalFormatting sqref="G80">
    <cfRule type="cellIs" dxfId="200" priority="15" stopIfTrue="1" operator="equal">
      <formula>$G79</formula>
    </cfRule>
  </conditionalFormatting>
  <conditionalFormatting sqref="A80:F80">
    <cfRule type="cellIs" dxfId="199" priority="16" stopIfTrue="1" operator="equal">
      <formula>0</formula>
    </cfRule>
  </conditionalFormatting>
  <conditionalFormatting sqref="G81">
    <cfRule type="cellIs" dxfId="198" priority="13" stopIfTrue="1" operator="equal">
      <formula>$G80</formula>
    </cfRule>
  </conditionalFormatting>
  <conditionalFormatting sqref="A81:F81">
    <cfRule type="cellIs" dxfId="197" priority="14" stopIfTrue="1" operator="equal">
      <formula>0</formula>
    </cfRule>
  </conditionalFormatting>
  <conditionalFormatting sqref="G82">
    <cfRule type="cellIs" dxfId="196" priority="11" stopIfTrue="1" operator="equal">
      <formula>$G81</formula>
    </cfRule>
  </conditionalFormatting>
  <conditionalFormatting sqref="A82:F82">
    <cfRule type="cellIs" dxfId="195" priority="12" stopIfTrue="1" operator="equal">
      <formula>0</formula>
    </cfRule>
  </conditionalFormatting>
  <conditionalFormatting sqref="G83">
    <cfRule type="cellIs" dxfId="194" priority="9" stopIfTrue="1" operator="equal">
      <formula>$G82</formula>
    </cfRule>
  </conditionalFormatting>
  <conditionalFormatting sqref="A83:F83">
    <cfRule type="cellIs" dxfId="193" priority="10" stopIfTrue="1" operator="equal">
      <formula>0</formula>
    </cfRule>
  </conditionalFormatting>
  <conditionalFormatting sqref="G84">
    <cfRule type="cellIs" dxfId="192" priority="7" stopIfTrue="1" operator="equal">
      <formula>$G83</formula>
    </cfRule>
  </conditionalFormatting>
  <conditionalFormatting sqref="A84:F84">
    <cfRule type="cellIs" dxfId="191" priority="8" stopIfTrue="1" operator="equal">
      <formula>0</formula>
    </cfRule>
  </conditionalFormatting>
  <conditionalFormatting sqref="G85">
    <cfRule type="cellIs" dxfId="190" priority="5" stopIfTrue="1" operator="equal">
      <formula>$G84</formula>
    </cfRule>
  </conditionalFormatting>
  <conditionalFormatting sqref="A85:F85">
    <cfRule type="cellIs" dxfId="189" priority="6" stopIfTrue="1" operator="equal">
      <formula>0</formula>
    </cfRule>
  </conditionalFormatting>
  <conditionalFormatting sqref="G86">
    <cfRule type="cellIs" dxfId="188" priority="3" stopIfTrue="1" operator="equal">
      <formula>$G85</formula>
    </cfRule>
  </conditionalFormatting>
  <conditionalFormatting sqref="A86:F86">
    <cfRule type="cellIs" dxfId="187" priority="4" stopIfTrue="1" operator="equal">
      <formula>0</formula>
    </cfRule>
  </conditionalFormatting>
  <conditionalFormatting sqref="G87">
    <cfRule type="cellIs" dxfId="186" priority="1" stopIfTrue="1" operator="equal">
      <formula>$G86</formula>
    </cfRule>
  </conditionalFormatting>
  <conditionalFormatting sqref="A87:F87">
    <cfRule type="cellIs" dxfId="185" priority="2" stopIfTrue="1" operator="equal">
      <formula>0</formula>
    </cfRule>
  </conditionalFormatting>
  <pageMargins left="0.70866141732283472" right="0.70866141732283472" top="0.74803149606299213" bottom="0.74803149606299213" header="0.31496062992125984" footer="0.31496062992125984"/>
  <pageSetup paperSize="9" scale="72"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129"/>
  <sheetViews>
    <sheetView view="pageBreakPreview" topLeftCell="A2" zoomScaleNormal="100" zoomScaleSheetLayoutView="100" workbookViewId="0">
      <selection activeCell="BH7" sqref="BH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67" t="s">
        <v>34</v>
      </c>
      <c r="AP1" s="167"/>
      <c r="AQ1" s="167"/>
      <c r="AR1" s="167"/>
      <c r="AS1" s="167"/>
      <c r="AT1" s="167"/>
      <c r="AU1" s="167"/>
      <c r="AV1" s="167"/>
      <c r="AW1" s="167"/>
      <c r="AX1" s="167"/>
      <c r="AY1" s="167"/>
      <c r="AZ1" s="167"/>
      <c r="BA1" s="167"/>
      <c r="BB1" s="167"/>
      <c r="BC1" s="167"/>
      <c r="BD1" s="167"/>
      <c r="BE1" s="167"/>
      <c r="BF1" s="167"/>
      <c r="BG1" s="167"/>
      <c r="BH1" s="167"/>
      <c r="BI1" s="167"/>
      <c r="BJ1" s="167"/>
      <c r="BK1" s="167"/>
      <c r="BL1" s="167"/>
    </row>
    <row r="2" spans="1:77" ht="15.95" customHeight="1" x14ac:dyDescent="0.2">
      <c r="AO2" s="146" t="s">
        <v>0</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77" ht="15" customHeight="1" x14ac:dyDescent="0.2">
      <c r="AO3" s="110" t="s">
        <v>76</v>
      </c>
      <c r="AP3" s="111"/>
      <c r="AQ3" s="111"/>
      <c r="AR3" s="111"/>
      <c r="AS3" s="111"/>
      <c r="AT3" s="111"/>
      <c r="AU3" s="111"/>
      <c r="AV3" s="111"/>
      <c r="AW3" s="111"/>
      <c r="AX3" s="111"/>
      <c r="AY3" s="111"/>
      <c r="AZ3" s="111"/>
      <c r="BA3" s="111"/>
      <c r="BB3" s="111"/>
      <c r="BC3" s="111"/>
      <c r="BD3" s="111"/>
      <c r="BE3" s="111"/>
      <c r="BF3" s="111"/>
      <c r="BG3" s="111"/>
      <c r="BH3" s="111"/>
      <c r="BI3" s="111"/>
      <c r="BJ3" s="111"/>
      <c r="BK3" s="111"/>
      <c r="BL3" s="111"/>
    </row>
    <row r="4" spans="1:77" ht="32.1" customHeight="1" x14ac:dyDescent="0.2">
      <c r="AO4" s="168" t="s">
        <v>77</v>
      </c>
      <c r="AP4" s="100"/>
      <c r="AQ4" s="100"/>
      <c r="AR4" s="100"/>
      <c r="AS4" s="100"/>
      <c r="AT4" s="100"/>
      <c r="AU4" s="100"/>
      <c r="AV4" s="100"/>
      <c r="AW4" s="100"/>
      <c r="AX4" s="100"/>
      <c r="AY4" s="100"/>
      <c r="AZ4" s="100"/>
      <c r="BA4" s="100"/>
      <c r="BB4" s="100"/>
      <c r="BC4" s="100"/>
      <c r="BD4" s="100"/>
      <c r="BE4" s="100"/>
      <c r="BF4" s="100"/>
      <c r="BG4" s="100"/>
      <c r="BH4" s="100"/>
      <c r="BI4" s="100"/>
      <c r="BJ4" s="100"/>
      <c r="BK4" s="100"/>
      <c r="BL4" s="100"/>
    </row>
    <row r="5" spans="1:77" x14ac:dyDescent="0.2">
      <c r="AO5" s="169" t="s">
        <v>20</v>
      </c>
      <c r="AP5" s="169"/>
      <c r="AQ5" s="169"/>
      <c r="AR5" s="169"/>
      <c r="AS5" s="169"/>
      <c r="AT5" s="169"/>
      <c r="AU5" s="169"/>
      <c r="AV5" s="169"/>
      <c r="AW5" s="169"/>
      <c r="AX5" s="169"/>
      <c r="AY5" s="169"/>
      <c r="AZ5" s="169"/>
      <c r="BA5" s="169"/>
      <c r="BB5" s="169"/>
      <c r="BC5" s="169"/>
      <c r="BD5" s="169"/>
      <c r="BE5" s="169"/>
      <c r="BF5" s="169"/>
      <c r="BG5" s="169"/>
      <c r="BH5" s="169"/>
      <c r="BI5" s="169"/>
      <c r="BJ5" s="169"/>
      <c r="BK5" s="169"/>
      <c r="BL5" s="169"/>
    </row>
    <row r="6" spans="1:77" ht="7.5" customHeight="1" x14ac:dyDescent="0.2">
      <c r="AO6" s="170"/>
      <c r="AP6" s="170"/>
      <c r="AQ6" s="170"/>
      <c r="AR6" s="170"/>
      <c r="AS6" s="170"/>
      <c r="AT6" s="170"/>
      <c r="AU6" s="170"/>
      <c r="AV6" s="170"/>
      <c r="AW6" s="170"/>
      <c r="AX6" s="170"/>
      <c r="AY6" s="170"/>
      <c r="AZ6" s="170"/>
      <c r="BA6" s="170"/>
      <c r="BB6" s="170"/>
      <c r="BC6" s="170"/>
      <c r="BD6" s="170"/>
      <c r="BE6" s="170"/>
      <c r="BF6" s="170"/>
    </row>
    <row r="7" spans="1:77" ht="12.75" customHeight="1" x14ac:dyDescent="0.2">
      <c r="AO7" s="164">
        <v>45650</v>
      </c>
      <c r="AP7" s="165"/>
      <c r="AQ7" s="165"/>
      <c r="AR7" s="165"/>
      <c r="AS7" s="165"/>
      <c r="AT7" s="165"/>
      <c r="AU7" s="165"/>
      <c r="AV7" s="54" t="s">
        <v>61</v>
      </c>
      <c r="AW7" s="166" t="s">
        <v>304</v>
      </c>
      <c r="AX7" s="165"/>
      <c r="AY7" s="165"/>
      <c r="AZ7" s="165"/>
      <c r="BA7" s="165"/>
      <c r="BB7" s="165"/>
      <c r="BC7" s="165"/>
      <c r="BD7" s="165"/>
      <c r="BE7" s="165"/>
      <c r="BF7" s="165"/>
    </row>
    <row r="8" spans="1:77" x14ac:dyDescent="0.2">
      <c r="AO8" s="28"/>
      <c r="AP8" s="28"/>
      <c r="AQ8" s="28"/>
      <c r="AR8" s="28"/>
      <c r="AS8" s="28"/>
      <c r="AT8" s="28"/>
      <c r="AU8" s="28"/>
      <c r="AW8" s="19"/>
      <c r="AX8" s="19"/>
      <c r="AY8" s="19"/>
      <c r="AZ8" s="19"/>
      <c r="BA8" s="19"/>
      <c r="BB8" s="19"/>
      <c r="BC8" s="19"/>
      <c r="BD8" s="19"/>
      <c r="BE8" s="19"/>
      <c r="BF8" s="19"/>
    </row>
    <row r="10" spans="1:77" ht="15.75" customHeight="1" x14ac:dyDescent="0.2">
      <c r="A10" s="117" t="s">
        <v>21</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77" ht="15.75" customHeight="1" x14ac:dyDescent="0.2">
      <c r="A11" s="117" t="s">
        <v>85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77" ht="6" customHeight="1" x14ac:dyDescent="0.2">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77" s="32" customFormat="1" ht="28.5" customHeight="1" x14ac:dyDescent="0.2">
      <c r="A13" s="20" t="s">
        <v>51</v>
      </c>
      <c r="B13" s="155" t="s">
        <v>75</v>
      </c>
      <c r="C13" s="156"/>
      <c r="D13" s="156"/>
      <c r="E13" s="156"/>
      <c r="F13" s="156"/>
      <c r="G13" s="156"/>
      <c r="H13" s="156"/>
      <c r="I13" s="156"/>
      <c r="J13" s="156"/>
      <c r="K13" s="156"/>
      <c r="L13" s="156"/>
      <c r="M13" s="25"/>
      <c r="N13" s="162" t="s">
        <v>273</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26"/>
      <c r="AU13" s="155" t="s">
        <v>82</v>
      </c>
      <c r="AV13" s="156"/>
      <c r="AW13" s="156"/>
      <c r="AX13" s="156"/>
      <c r="AY13" s="156"/>
      <c r="AZ13" s="156"/>
      <c r="BA13" s="156"/>
      <c r="BB13" s="156"/>
      <c r="BC13" s="26"/>
      <c r="BD13" s="26"/>
      <c r="BE13" s="26"/>
      <c r="BF13" s="26"/>
      <c r="BG13" s="26"/>
      <c r="BH13" s="26"/>
      <c r="BI13" s="26"/>
      <c r="BJ13" s="26"/>
      <c r="BK13" s="26"/>
      <c r="BL13" s="26"/>
      <c r="BM13" s="26"/>
      <c r="BN13" s="26"/>
      <c r="BO13" s="26"/>
      <c r="BP13" s="26"/>
      <c r="BQ13" s="26"/>
      <c r="BR13" s="26"/>
      <c r="BS13" s="26"/>
      <c r="BT13" s="26"/>
      <c r="BU13" s="26"/>
      <c r="BV13" s="26"/>
      <c r="BW13" s="26"/>
      <c r="BX13" s="26"/>
      <c r="BY13" s="26"/>
    </row>
    <row r="14" spans="1:77" s="32" customFormat="1" ht="24" customHeight="1" x14ac:dyDescent="0.2">
      <c r="A14" s="24"/>
      <c r="B14" s="157" t="s">
        <v>54</v>
      </c>
      <c r="C14" s="157"/>
      <c r="D14" s="157"/>
      <c r="E14" s="157"/>
      <c r="F14" s="157"/>
      <c r="G14" s="157"/>
      <c r="H14" s="157"/>
      <c r="I14" s="157"/>
      <c r="J14" s="157"/>
      <c r="K14" s="157"/>
      <c r="L14" s="157"/>
      <c r="M14" s="24"/>
      <c r="N14" s="160" t="s">
        <v>60</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24"/>
      <c r="AU14" s="157" t="s">
        <v>53</v>
      </c>
      <c r="AV14" s="157"/>
      <c r="AW14" s="157"/>
      <c r="AX14" s="157"/>
      <c r="AY14" s="157"/>
      <c r="AZ14" s="157"/>
      <c r="BA14" s="157"/>
      <c r="BB14" s="157"/>
      <c r="BC14" s="24"/>
      <c r="BD14" s="24"/>
      <c r="BE14" s="24"/>
      <c r="BF14" s="24"/>
      <c r="BG14" s="24"/>
      <c r="BH14" s="24"/>
      <c r="BI14" s="24"/>
      <c r="BJ14" s="24"/>
      <c r="BK14" s="24"/>
      <c r="BL14" s="24"/>
      <c r="BM14" s="24"/>
      <c r="BN14" s="24"/>
      <c r="BO14" s="24"/>
      <c r="BP14" s="24"/>
      <c r="BQ14" s="24"/>
      <c r="BR14" s="24"/>
      <c r="BS14" s="24"/>
      <c r="BT14" s="24"/>
      <c r="BU14" s="24"/>
      <c r="BV14" s="24"/>
      <c r="BW14" s="24"/>
      <c r="BX14" s="24"/>
      <c r="BY14" s="24"/>
    </row>
    <row r="15" spans="1:77" s="32" customFormat="1" x14ac:dyDescent="0.2">
      <c r="BE15" s="33"/>
      <c r="BF15" s="33"/>
      <c r="BG15" s="33"/>
      <c r="BH15" s="33"/>
      <c r="BI15" s="33"/>
      <c r="BJ15" s="33"/>
      <c r="BK15" s="33"/>
      <c r="BL15" s="33"/>
    </row>
    <row r="16" spans="1:77" s="32" customFormat="1" ht="28.5" customHeight="1" x14ac:dyDescent="0.2">
      <c r="A16" s="27" t="s">
        <v>4</v>
      </c>
      <c r="B16" s="155" t="s">
        <v>86</v>
      </c>
      <c r="C16" s="156"/>
      <c r="D16" s="156"/>
      <c r="E16" s="156"/>
      <c r="F16" s="156"/>
      <c r="G16" s="156"/>
      <c r="H16" s="156"/>
      <c r="I16" s="156"/>
      <c r="J16" s="156"/>
      <c r="K16" s="156"/>
      <c r="L16" s="156"/>
      <c r="M16" s="25"/>
      <c r="N16" s="162" t="s">
        <v>273</v>
      </c>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26"/>
      <c r="AU16" s="155" t="s">
        <v>82</v>
      </c>
      <c r="AV16" s="156"/>
      <c r="AW16" s="156"/>
      <c r="AX16" s="156"/>
      <c r="AY16" s="156"/>
      <c r="AZ16" s="156"/>
      <c r="BA16" s="156"/>
      <c r="BB16" s="156"/>
      <c r="BC16" s="34"/>
      <c r="BD16" s="34"/>
      <c r="BE16" s="34"/>
      <c r="BF16" s="34"/>
      <c r="BG16" s="34"/>
      <c r="BH16" s="34"/>
      <c r="BI16" s="34"/>
      <c r="BJ16" s="34"/>
      <c r="BK16" s="34"/>
      <c r="BL16" s="35"/>
      <c r="BM16" s="33"/>
      <c r="BN16" s="33"/>
      <c r="BO16" s="33"/>
      <c r="BP16" s="34"/>
      <c r="BQ16" s="34"/>
      <c r="BR16" s="34"/>
      <c r="BS16" s="34"/>
      <c r="BT16" s="34"/>
      <c r="BU16" s="34"/>
      <c r="BV16" s="34"/>
      <c r="BW16" s="34"/>
    </row>
    <row r="17" spans="1:79" s="32" customFormat="1" ht="24" customHeight="1" x14ac:dyDescent="0.2">
      <c r="A17" s="23"/>
      <c r="B17" s="157" t="s">
        <v>54</v>
      </c>
      <c r="C17" s="157"/>
      <c r="D17" s="157"/>
      <c r="E17" s="157"/>
      <c r="F17" s="157"/>
      <c r="G17" s="157"/>
      <c r="H17" s="157"/>
      <c r="I17" s="157"/>
      <c r="J17" s="157"/>
      <c r="K17" s="157"/>
      <c r="L17" s="157"/>
      <c r="M17" s="24"/>
      <c r="N17" s="160" t="s">
        <v>59</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24"/>
      <c r="AU17" s="157" t="s">
        <v>53</v>
      </c>
      <c r="AV17" s="157"/>
      <c r="AW17" s="157"/>
      <c r="AX17" s="157"/>
      <c r="AY17" s="157"/>
      <c r="AZ17" s="157"/>
      <c r="BA17" s="157"/>
      <c r="BB17" s="157"/>
      <c r="BC17" s="21"/>
      <c r="BD17" s="21"/>
      <c r="BE17" s="21"/>
      <c r="BF17" s="21"/>
      <c r="BG17" s="21"/>
      <c r="BH17" s="21"/>
      <c r="BI17" s="21"/>
      <c r="BJ17" s="21"/>
      <c r="BK17" s="22"/>
      <c r="BL17" s="21"/>
      <c r="BM17" s="33"/>
      <c r="BN17" s="33"/>
      <c r="BO17" s="33"/>
      <c r="BP17" s="21"/>
      <c r="BQ17" s="21"/>
      <c r="BR17" s="21"/>
      <c r="BS17" s="21"/>
      <c r="BT17" s="21"/>
      <c r="BU17" s="21"/>
      <c r="BV17" s="21"/>
      <c r="BW17" s="21"/>
    </row>
    <row r="18" spans="1:79" s="32" customFormat="1" x14ac:dyDescent="0.2"/>
    <row r="19" spans="1:79" s="32" customFormat="1" ht="42.75" customHeight="1" x14ac:dyDescent="0.2">
      <c r="A19" s="20" t="s">
        <v>52</v>
      </c>
      <c r="B19" s="155" t="s">
        <v>140</v>
      </c>
      <c r="C19" s="156"/>
      <c r="D19" s="156"/>
      <c r="E19" s="156"/>
      <c r="F19" s="156"/>
      <c r="G19" s="156"/>
      <c r="H19" s="156"/>
      <c r="I19" s="156"/>
      <c r="J19" s="156"/>
      <c r="K19" s="156"/>
      <c r="L19" s="156"/>
      <c r="N19" s="155" t="s">
        <v>142</v>
      </c>
      <c r="O19" s="156"/>
      <c r="P19" s="156"/>
      <c r="Q19" s="156"/>
      <c r="R19" s="156"/>
      <c r="S19" s="156"/>
      <c r="T19" s="156"/>
      <c r="U19" s="156"/>
      <c r="V19" s="156"/>
      <c r="W19" s="156"/>
      <c r="X19" s="156"/>
      <c r="Y19" s="156"/>
      <c r="Z19" s="34"/>
      <c r="AA19" s="155" t="s">
        <v>143</v>
      </c>
      <c r="AB19" s="156"/>
      <c r="AC19" s="156"/>
      <c r="AD19" s="156"/>
      <c r="AE19" s="156"/>
      <c r="AF19" s="156"/>
      <c r="AG19" s="156"/>
      <c r="AH19" s="156"/>
      <c r="AI19" s="156"/>
      <c r="AJ19" s="34"/>
      <c r="AK19" s="161" t="s">
        <v>141</v>
      </c>
      <c r="AL19" s="111"/>
      <c r="AM19" s="111"/>
      <c r="AN19" s="111"/>
      <c r="AO19" s="111"/>
      <c r="AP19" s="111"/>
      <c r="AQ19" s="111"/>
      <c r="AR19" s="111"/>
      <c r="AS19" s="111"/>
      <c r="AT19" s="111"/>
      <c r="AU19" s="111"/>
      <c r="AV19" s="111"/>
      <c r="AW19" s="111"/>
      <c r="AX19" s="111"/>
      <c r="AY19" s="111"/>
      <c r="AZ19" s="111"/>
      <c r="BA19" s="111"/>
      <c r="BB19" s="111"/>
      <c r="BC19" s="111"/>
      <c r="BD19" s="34"/>
      <c r="BE19" s="155" t="s">
        <v>83</v>
      </c>
      <c r="BF19" s="156"/>
      <c r="BG19" s="156"/>
      <c r="BH19" s="156"/>
      <c r="BI19" s="156"/>
      <c r="BJ19" s="156"/>
      <c r="BK19" s="156"/>
      <c r="BL19" s="156"/>
      <c r="BM19" s="34"/>
      <c r="BN19" s="34"/>
      <c r="BO19" s="34"/>
      <c r="BP19" s="34"/>
      <c r="BQ19" s="34"/>
      <c r="BR19" s="34"/>
      <c r="BS19" s="34"/>
      <c r="BT19" s="34"/>
      <c r="BU19" s="34"/>
      <c r="BV19" s="34"/>
      <c r="BW19" s="34"/>
      <c r="BX19" s="34"/>
      <c r="BY19" s="34"/>
      <c r="BZ19" s="34"/>
      <c r="CA19" s="34"/>
    </row>
    <row r="20" spans="1:79" s="32" customFormat="1" ht="25.5" customHeight="1" x14ac:dyDescent="0.2">
      <c r="B20" s="157" t="s">
        <v>54</v>
      </c>
      <c r="C20" s="157"/>
      <c r="D20" s="157"/>
      <c r="E20" s="157"/>
      <c r="F20" s="157"/>
      <c r="G20" s="157"/>
      <c r="H20" s="157"/>
      <c r="I20" s="157"/>
      <c r="J20" s="157"/>
      <c r="K20" s="157"/>
      <c r="L20" s="157"/>
      <c r="N20" s="157" t="s">
        <v>55</v>
      </c>
      <c r="O20" s="157"/>
      <c r="P20" s="157"/>
      <c r="Q20" s="157"/>
      <c r="R20" s="157"/>
      <c r="S20" s="157"/>
      <c r="T20" s="157"/>
      <c r="U20" s="157"/>
      <c r="V20" s="157"/>
      <c r="W20" s="157"/>
      <c r="X20" s="157"/>
      <c r="Y20" s="157"/>
      <c r="Z20" s="21"/>
      <c r="AA20" s="158" t="s">
        <v>56</v>
      </c>
      <c r="AB20" s="158"/>
      <c r="AC20" s="158"/>
      <c r="AD20" s="158"/>
      <c r="AE20" s="158"/>
      <c r="AF20" s="158"/>
      <c r="AG20" s="158"/>
      <c r="AH20" s="158"/>
      <c r="AI20" s="158"/>
      <c r="AJ20" s="21"/>
      <c r="AK20" s="159" t="s">
        <v>57</v>
      </c>
      <c r="AL20" s="159"/>
      <c r="AM20" s="159"/>
      <c r="AN20" s="159"/>
      <c r="AO20" s="159"/>
      <c r="AP20" s="159"/>
      <c r="AQ20" s="159"/>
      <c r="AR20" s="159"/>
      <c r="AS20" s="159"/>
      <c r="AT20" s="159"/>
      <c r="AU20" s="159"/>
      <c r="AV20" s="159"/>
      <c r="AW20" s="159"/>
      <c r="AX20" s="159"/>
      <c r="AY20" s="159"/>
      <c r="AZ20" s="159"/>
      <c r="BA20" s="159"/>
      <c r="BB20" s="159"/>
      <c r="BC20" s="159"/>
      <c r="BD20" s="21"/>
      <c r="BE20" s="157" t="s">
        <v>58</v>
      </c>
      <c r="BF20" s="157"/>
      <c r="BG20" s="157"/>
      <c r="BH20" s="157"/>
      <c r="BI20" s="157"/>
      <c r="BJ20" s="157"/>
      <c r="BK20" s="157"/>
      <c r="BL20" s="157"/>
      <c r="BM20" s="21"/>
      <c r="BN20" s="21"/>
      <c r="BO20" s="21"/>
      <c r="BP20" s="21"/>
      <c r="BQ20" s="21"/>
      <c r="BR20" s="21"/>
      <c r="BS20" s="21"/>
      <c r="BT20" s="21"/>
      <c r="BU20" s="21"/>
      <c r="BV20" s="21"/>
      <c r="BW20" s="21"/>
      <c r="BX20" s="21"/>
      <c r="BY20" s="21"/>
      <c r="BZ20" s="21"/>
      <c r="CA20" s="21"/>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52" t="s">
        <v>49</v>
      </c>
      <c r="B22" s="152"/>
      <c r="C22" s="152"/>
      <c r="D22" s="152"/>
      <c r="E22" s="152"/>
      <c r="F22" s="152"/>
      <c r="G22" s="152"/>
      <c r="H22" s="152"/>
      <c r="I22" s="152"/>
      <c r="J22" s="152"/>
      <c r="K22" s="152"/>
      <c r="L22" s="152"/>
      <c r="M22" s="152"/>
      <c r="N22" s="152"/>
      <c r="O22" s="152"/>
      <c r="P22" s="152"/>
      <c r="Q22" s="152"/>
      <c r="R22" s="152"/>
      <c r="S22" s="152"/>
      <c r="T22" s="152"/>
      <c r="U22" s="153">
        <f>AS22+I23</f>
        <v>51001145.149999999</v>
      </c>
      <c r="V22" s="153"/>
      <c r="W22" s="153"/>
      <c r="X22" s="153"/>
      <c r="Y22" s="153"/>
      <c r="Z22" s="153"/>
      <c r="AA22" s="153"/>
      <c r="AB22" s="153"/>
      <c r="AC22" s="153"/>
      <c r="AD22" s="153"/>
      <c r="AE22" s="154" t="s">
        <v>50</v>
      </c>
      <c r="AF22" s="154"/>
      <c r="AG22" s="154"/>
      <c r="AH22" s="154"/>
      <c r="AI22" s="154"/>
      <c r="AJ22" s="154"/>
      <c r="AK22" s="154"/>
      <c r="AL22" s="154"/>
      <c r="AM22" s="154"/>
      <c r="AN22" s="154"/>
      <c r="AO22" s="154"/>
      <c r="AP22" s="154"/>
      <c r="AQ22" s="154"/>
      <c r="AR22" s="154"/>
      <c r="AS22" s="153">
        <f>AC64</f>
        <v>44679617</v>
      </c>
      <c r="AT22" s="153"/>
      <c r="AU22" s="153"/>
      <c r="AV22" s="153"/>
      <c r="AW22" s="153"/>
      <c r="AX22" s="153"/>
      <c r="AY22" s="153"/>
      <c r="AZ22" s="153"/>
      <c r="BA22" s="153"/>
      <c r="BB22" s="153"/>
      <c r="BC22" s="153"/>
      <c r="BD22" s="136" t="s">
        <v>22</v>
      </c>
      <c r="BE22" s="136"/>
      <c r="BF22" s="136"/>
      <c r="BG22" s="136"/>
      <c r="BH22" s="136"/>
      <c r="BI22" s="136"/>
      <c r="BJ22" s="136"/>
      <c r="BK22" s="136"/>
      <c r="BL22" s="136"/>
    </row>
    <row r="23" spans="1:79" ht="24.95" customHeight="1" x14ac:dyDescent="0.2">
      <c r="A23" s="136" t="s">
        <v>62</v>
      </c>
      <c r="B23" s="136"/>
      <c r="C23" s="136"/>
      <c r="D23" s="136"/>
      <c r="E23" s="136"/>
      <c r="F23" s="136"/>
      <c r="G23" s="136"/>
      <c r="H23" s="136"/>
      <c r="I23" s="153">
        <f>AK64</f>
        <v>6321528.1500000004</v>
      </c>
      <c r="J23" s="153"/>
      <c r="K23" s="153"/>
      <c r="L23" s="153"/>
      <c r="M23" s="153"/>
      <c r="N23" s="153"/>
      <c r="O23" s="153"/>
      <c r="P23" s="153"/>
      <c r="Q23" s="153"/>
      <c r="R23" s="153"/>
      <c r="S23" s="153"/>
      <c r="T23" s="136" t="s">
        <v>23</v>
      </c>
      <c r="U23" s="136"/>
      <c r="V23" s="136"/>
      <c r="W23" s="136"/>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2"/>
      <c r="B24" s="52"/>
      <c r="C24" s="52"/>
      <c r="D24" s="52"/>
      <c r="E24" s="52"/>
      <c r="F24" s="52"/>
      <c r="G24" s="52"/>
      <c r="H24" s="52"/>
      <c r="I24" s="9"/>
      <c r="J24" s="9"/>
      <c r="K24" s="9"/>
      <c r="L24" s="9"/>
      <c r="M24" s="9"/>
      <c r="N24" s="9"/>
      <c r="O24" s="9"/>
      <c r="P24" s="9"/>
      <c r="Q24" s="9"/>
      <c r="R24" s="9"/>
      <c r="S24" s="9"/>
      <c r="T24" s="52"/>
      <c r="U24" s="52"/>
      <c r="V24" s="52"/>
      <c r="W24" s="52"/>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46" t="s">
        <v>36</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row>
    <row r="26" spans="1:79" ht="173.25" customHeight="1" x14ac:dyDescent="0.2">
      <c r="A26" s="148" t="s">
        <v>277</v>
      </c>
      <c r="B26" s="111"/>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row>
    <row r="27" spans="1:79" ht="9" customHeight="1" x14ac:dyDescent="0.2">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row>
    <row r="28" spans="1:79" ht="15.75" customHeight="1" x14ac:dyDescent="0.2">
      <c r="A28" s="136" t="s">
        <v>35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 customHeight="1" x14ac:dyDescent="0.2">
      <c r="A29" s="147" t="s">
        <v>27</v>
      </c>
      <c r="B29" s="147"/>
      <c r="C29" s="147"/>
      <c r="D29" s="147"/>
      <c r="E29" s="147"/>
      <c r="F29" s="147"/>
      <c r="G29" s="149" t="s">
        <v>39</v>
      </c>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row>
    <row r="30" spans="1:79" ht="15.75" hidden="1" x14ac:dyDescent="0.2">
      <c r="A30" s="130">
        <v>1</v>
      </c>
      <c r="B30" s="130"/>
      <c r="C30" s="130"/>
      <c r="D30" s="130"/>
      <c r="E30" s="130"/>
      <c r="F30" s="130"/>
      <c r="G30" s="149">
        <v>2</v>
      </c>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1"/>
    </row>
    <row r="31" spans="1:79" ht="10.5" hidden="1" customHeight="1" x14ac:dyDescent="0.2">
      <c r="A31" s="73" t="s">
        <v>32</v>
      </c>
      <c r="B31" s="73"/>
      <c r="C31" s="73"/>
      <c r="D31" s="73"/>
      <c r="E31" s="73"/>
      <c r="F31" s="73"/>
      <c r="G31" s="123" t="s">
        <v>7</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5"/>
      <c r="CA31" s="1" t="s">
        <v>48</v>
      </c>
    </row>
    <row r="32" spans="1:79" ht="21.75" customHeight="1" x14ac:dyDescent="0.2">
      <c r="A32" s="73">
        <v>1</v>
      </c>
      <c r="B32" s="73"/>
      <c r="C32" s="73"/>
      <c r="D32" s="73"/>
      <c r="E32" s="73"/>
      <c r="F32" s="73"/>
      <c r="G32" s="99" t="s">
        <v>108</v>
      </c>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1"/>
      <c r="CA32" s="1" t="s">
        <v>47</v>
      </c>
    </row>
    <row r="33" spans="1:79" ht="12.75" customHeight="1" x14ac:dyDescent="0.2">
      <c r="A33" s="12"/>
      <c r="B33" s="12"/>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row>
    <row r="34" spans="1:79" ht="15.95" customHeight="1" x14ac:dyDescent="0.2">
      <c r="A34" s="136" t="s">
        <v>37</v>
      </c>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row>
    <row r="35" spans="1:79" ht="15.95" customHeight="1" x14ac:dyDescent="0.2">
      <c r="A35" s="148" t="s">
        <v>139</v>
      </c>
      <c r="B35" s="111"/>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row>
    <row r="36" spans="1:79" ht="12.75" customHeight="1" x14ac:dyDescent="0.2">
      <c r="A36" s="52"/>
      <c r="B36" s="52"/>
      <c r="C36" s="52"/>
      <c r="D36" s="52"/>
      <c r="E36" s="52"/>
      <c r="F36" s="52"/>
      <c r="G36" s="52"/>
      <c r="H36" s="52"/>
      <c r="I36" s="52"/>
      <c r="J36" s="52"/>
      <c r="K36" s="52"/>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row>
    <row r="37" spans="1:79" ht="15.75" customHeight="1" x14ac:dyDescent="0.2">
      <c r="A37" s="136" t="s">
        <v>38</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79" ht="18.75" customHeight="1" x14ac:dyDescent="0.2">
      <c r="A38" s="147" t="s">
        <v>27</v>
      </c>
      <c r="B38" s="147"/>
      <c r="C38" s="147"/>
      <c r="D38" s="147"/>
      <c r="E38" s="147"/>
      <c r="F38" s="147"/>
      <c r="G38" s="149" t="s">
        <v>24</v>
      </c>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1"/>
    </row>
    <row r="39" spans="1:79" ht="15.75" hidden="1" x14ac:dyDescent="0.2">
      <c r="A39" s="130">
        <v>1</v>
      </c>
      <c r="B39" s="130"/>
      <c r="C39" s="130"/>
      <c r="D39" s="130"/>
      <c r="E39" s="130"/>
      <c r="F39" s="130"/>
      <c r="G39" s="149">
        <v>2</v>
      </c>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1"/>
    </row>
    <row r="40" spans="1:79" ht="10.5" hidden="1" customHeight="1" x14ac:dyDescent="0.2">
      <c r="A40" s="73" t="s">
        <v>6</v>
      </c>
      <c r="B40" s="73"/>
      <c r="C40" s="73"/>
      <c r="D40" s="73"/>
      <c r="E40" s="73"/>
      <c r="F40" s="73"/>
      <c r="G40" s="123" t="s">
        <v>7</v>
      </c>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5"/>
      <c r="CA40" s="1" t="s">
        <v>11</v>
      </c>
    </row>
    <row r="41" spans="1:79" ht="12.75" customHeight="1" x14ac:dyDescent="0.2">
      <c r="A41" s="73">
        <v>1</v>
      </c>
      <c r="B41" s="73"/>
      <c r="C41" s="73"/>
      <c r="D41" s="73"/>
      <c r="E41" s="73"/>
      <c r="F41" s="73"/>
      <c r="G41" s="99" t="s">
        <v>109</v>
      </c>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1"/>
      <c r="CA41" s="1" t="s">
        <v>12</v>
      </c>
    </row>
    <row r="42" spans="1:79" ht="12.75" customHeight="1" x14ac:dyDescent="0.2">
      <c r="A42" s="73">
        <v>2</v>
      </c>
      <c r="B42" s="73"/>
      <c r="C42" s="73"/>
      <c r="D42" s="73"/>
      <c r="E42" s="73"/>
      <c r="F42" s="73"/>
      <c r="G42" s="99" t="s">
        <v>64</v>
      </c>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1"/>
    </row>
    <row r="43" spans="1:79" ht="12.75" customHeight="1" x14ac:dyDescent="0.2">
      <c r="A43" s="73">
        <v>3</v>
      </c>
      <c r="B43" s="73"/>
      <c r="C43" s="73"/>
      <c r="D43" s="73"/>
      <c r="E43" s="73"/>
      <c r="F43" s="73"/>
      <c r="G43" s="137" t="s">
        <v>165</v>
      </c>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c r="AT43" s="100"/>
      <c r="AU43" s="100"/>
      <c r="AV43" s="100"/>
      <c r="AW43" s="100"/>
      <c r="AX43" s="100"/>
      <c r="AY43" s="100"/>
      <c r="AZ43" s="100"/>
      <c r="BA43" s="100"/>
      <c r="BB43" s="100"/>
      <c r="BC43" s="100"/>
      <c r="BD43" s="100"/>
      <c r="BE43" s="100"/>
      <c r="BF43" s="100"/>
      <c r="BG43" s="100"/>
      <c r="BH43" s="100"/>
      <c r="BI43" s="100"/>
      <c r="BJ43" s="100"/>
      <c r="BK43" s="100"/>
      <c r="BL43" s="101"/>
    </row>
    <row r="44" spans="1:79" ht="12.75" customHeight="1" x14ac:dyDescent="0.2">
      <c r="A44" s="73">
        <v>4</v>
      </c>
      <c r="B44" s="73"/>
      <c r="C44" s="73"/>
      <c r="D44" s="73"/>
      <c r="E44" s="73"/>
      <c r="F44" s="73"/>
      <c r="G44" s="137" t="s">
        <v>166</v>
      </c>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c r="AT44" s="100"/>
      <c r="AU44" s="100"/>
      <c r="AV44" s="100"/>
      <c r="AW44" s="100"/>
      <c r="AX44" s="100"/>
      <c r="AY44" s="100"/>
      <c r="AZ44" s="100"/>
      <c r="BA44" s="100"/>
      <c r="BB44" s="100"/>
      <c r="BC44" s="100"/>
      <c r="BD44" s="100"/>
      <c r="BE44" s="100"/>
      <c r="BF44" s="100"/>
      <c r="BG44" s="100"/>
      <c r="BH44" s="100"/>
      <c r="BI44" s="100"/>
      <c r="BJ44" s="100"/>
      <c r="BK44" s="100"/>
      <c r="BL44" s="101"/>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136" t="s">
        <v>40</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53"/>
      <c r="BB46" s="53"/>
      <c r="BC46" s="53"/>
      <c r="BD46" s="53"/>
      <c r="BE46" s="53"/>
      <c r="BF46" s="53"/>
      <c r="BG46" s="53"/>
      <c r="BH46" s="53"/>
      <c r="BI46" s="53"/>
      <c r="BJ46" s="53"/>
      <c r="BK46" s="53"/>
      <c r="BL46" s="53"/>
    </row>
    <row r="47" spans="1:79" ht="15" customHeight="1" x14ac:dyDescent="0.2">
      <c r="A47" s="138" t="s">
        <v>84</v>
      </c>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18"/>
      <c r="BB47" s="18"/>
      <c r="BC47" s="18"/>
      <c r="BD47" s="18"/>
      <c r="BE47" s="18"/>
      <c r="BF47" s="18"/>
      <c r="BG47" s="18"/>
      <c r="BH47" s="18"/>
      <c r="BI47" s="6"/>
      <c r="BJ47" s="6"/>
      <c r="BK47" s="6"/>
      <c r="BL47" s="6"/>
    </row>
    <row r="48" spans="1:79" ht="15.95" customHeight="1" x14ac:dyDescent="0.2">
      <c r="A48" s="130" t="s">
        <v>27</v>
      </c>
      <c r="B48" s="130"/>
      <c r="C48" s="130"/>
      <c r="D48" s="139" t="s">
        <v>25</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130" t="s">
        <v>28</v>
      </c>
      <c r="AD48" s="130"/>
      <c r="AE48" s="130"/>
      <c r="AF48" s="130"/>
      <c r="AG48" s="130"/>
      <c r="AH48" s="130"/>
      <c r="AI48" s="130"/>
      <c r="AJ48" s="130"/>
      <c r="AK48" s="130" t="s">
        <v>29</v>
      </c>
      <c r="AL48" s="130"/>
      <c r="AM48" s="130"/>
      <c r="AN48" s="130"/>
      <c r="AO48" s="130"/>
      <c r="AP48" s="130"/>
      <c r="AQ48" s="130"/>
      <c r="AR48" s="130"/>
      <c r="AS48" s="130" t="s">
        <v>26</v>
      </c>
      <c r="AT48" s="130"/>
      <c r="AU48" s="130"/>
      <c r="AV48" s="130"/>
      <c r="AW48" s="130"/>
      <c r="AX48" s="130"/>
      <c r="AY48" s="130"/>
      <c r="AZ48" s="130"/>
      <c r="BA48" s="14"/>
      <c r="BB48" s="14"/>
      <c r="BC48" s="14"/>
      <c r="BD48" s="14"/>
      <c r="BE48" s="14"/>
      <c r="BF48" s="14"/>
      <c r="BG48" s="14"/>
      <c r="BH48" s="14"/>
    </row>
    <row r="49" spans="1:79" ht="8.25" customHeight="1" x14ac:dyDescent="0.2">
      <c r="A49" s="130"/>
      <c r="B49" s="130"/>
      <c r="C49" s="130"/>
      <c r="D49" s="142"/>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4"/>
      <c r="BB49" s="14"/>
      <c r="BC49" s="14"/>
      <c r="BD49" s="14"/>
      <c r="BE49" s="14"/>
      <c r="BF49" s="14"/>
      <c r="BG49" s="14"/>
      <c r="BH49" s="14"/>
    </row>
    <row r="50" spans="1:79" ht="15.75" x14ac:dyDescent="0.2">
      <c r="A50" s="130">
        <v>1</v>
      </c>
      <c r="B50" s="130"/>
      <c r="C50" s="130"/>
      <c r="D50" s="127">
        <v>2</v>
      </c>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9"/>
      <c r="AC50" s="130">
        <v>3</v>
      </c>
      <c r="AD50" s="130"/>
      <c r="AE50" s="130"/>
      <c r="AF50" s="130"/>
      <c r="AG50" s="130"/>
      <c r="AH50" s="130"/>
      <c r="AI50" s="130"/>
      <c r="AJ50" s="130"/>
      <c r="AK50" s="130">
        <v>4</v>
      </c>
      <c r="AL50" s="130"/>
      <c r="AM50" s="130"/>
      <c r="AN50" s="130"/>
      <c r="AO50" s="130"/>
      <c r="AP50" s="130"/>
      <c r="AQ50" s="130"/>
      <c r="AR50" s="130"/>
      <c r="AS50" s="130">
        <v>5</v>
      </c>
      <c r="AT50" s="130"/>
      <c r="AU50" s="130"/>
      <c r="AV50" s="130"/>
      <c r="AW50" s="130"/>
      <c r="AX50" s="130"/>
      <c r="AY50" s="130"/>
      <c r="AZ50" s="130"/>
      <c r="BA50" s="14"/>
      <c r="BB50" s="14"/>
      <c r="BC50" s="14"/>
      <c r="BD50" s="14"/>
      <c r="BE50" s="14"/>
      <c r="BF50" s="14"/>
      <c r="BG50" s="14"/>
      <c r="BH50" s="14"/>
    </row>
    <row r="51" spans="1:79" s="4" customFormat="1" ht="12.75" hidden="1" customHeight="1" x14ac:dyDescent="0.2">
      <c r="A51" s="73" t="s">
        <v>6</v>
      </c>
      <c r="B51" s="73"/>
      <c r="C51" s="73"/>
      <c r="D51" s="81" t="s">
        <v>7</v>
      </c>
      <c r="E51" s="82"/>
      <c r="F51" s="82"/>
      <c r="G51" s="82"/>
      <c r="H51" s="82"/>
      <c r="I51" s="82"/>
      <c r="J51" s="82"/>
      <c r="K51" s="82"/>
      <c r="L51" s="82"/>
      <c r="M51" s="82"/>
      <c r="N51" s="82"/>
      <c r="O51" s="82"/>
      <c r="P51" s="82"/>
      <c r="Q51" s="82"/>
      <c r="R51" s="82"/>
      <c r="S51" s="82"/>
      <c r="T51" s="82"/>
      <c r="U51" s="82"/>
      <c r="V51" s="82"/>
      <c r="W51" s="82"/>
      <c r="X51" s="82"/>
      <c r="Y51" s="82"/>
      <c r="Z51" s="82"/>
      <c r="AA51" s="82"/>
      <c r="AB51" s="83"/>
      <c r="AC51" s="118" t="s">
        <v>8</v>
      </c>
      <c r="AD51" s="118"/>
      <c r="AE51" s="118"/>
      <c r="AF51" s="118"/>
      <c r="AG51" s="118"/>
      <c r="AH51" s="118"/>
      <c r="AI51" s="118"/>
      <c r="AJ51" s="118"/>
      <c r="AK51" s="118" t="s">
        <v>9</v>
      </c>
      <c r="AL51" s="118"/>
      <c r="AM51" s="118"/>
      <c r="AN51" s="118"/>
      <c r="AO51" s="118"/>
      <c r="AP51" s="118"/>
      <c r="AQ51" s="118"/>
      <c r="AR51" s="118"/>
      <c r="AS51" s="70" t="s">
        <v>10</v>
      </c>
      <c r="AT51" s="118"/>
      <c r="AU51" s="118"/>
      <c r="AV51" s="118"/>
      <c r="AW51" s="118"/>
      <c r="AX51" s="118"/>
      <c r="AY51" s="118"/>
      <c r="AZ51" s="118"/>
      <c r="BA51" s="15"/>
      <c r="BB51" s="16"/>
      <c r="BC51" s="16"/>
      <c r="BD51" s="16"/>
      <c r="BE51" s="16"/>
      <c r="BF51" s="16"/>
      <c r="BG51" s="16"/>
      <c r="BH51" s="16"/>
      <c r="CA51" s="4" t="s">
        <v>13</v>
      </c>
    </row>
    <row r="52" spans="1:79" ht="12.75" hidden="1" customHeight="1" x14ac:dyDescent="0.2">
      <c r="A52" s="81">
        <v>1</v>
      </c>
      <c r="B52" s="82"/>
      <c r="C52" s="83"/>
      <c r="D52" s="99" t="s">
        <v>111</v>
      </c>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1"/>
      <c r="AC52" s="72"/>
      <c r="AD52" s="72"/>
      <c r="AE52" s="72"/>
      <c r="AF52" s="72"/>
      <c r="AG52" s="72"/>
      <c r="AH52" s="72"/>
      <c r="AI52" s="72"/>
      <c r="AJ52" s="72"/>
      <c r="AK52" s="72"/>
      <c r="AL52" s="72"/>
      <c r="AM52" s="72"/>
      <c r="AN52" s="72"/>
      <c r="AO52" s="72"/>
      <c r="AP52" s="72"/>
      <c r="AQ52" s="72"/>
      <c r="AR52" s="72"/>
      <c r="AS52" s="72">
        <f>AC52+AK52</f>
        <v>0</v>
      </c>
      <c r="AT52" s="72"/>
      <c r="AU52" s="72"/>
      <c r="AV52" s="72"/>
      <c r="AW52" s="72"/>
      <c r="AX52" s="72"/>
      <c r="AY52" s="72"/>
      <c r="AZ52" s="72"/>
      <c r="BA52" s="17"/>
      <c r="BB52" s="17"/>
      <c r="BC52" s="17"/>
      <c r="BD52" s="17"/>
      <c r="BE52" s="17"/>
      <c r="BF52" s="17"/>
      <c r="BG52" s="17"/>
      <c r="BH52" s="17"/>
      <c r="CA52" s="1" t="s">
        <v>14</v>
      </c>
    </row>
    <row r="53" spans="1:79" ht="12.75" hidden="1" customHeight="1" x14ac:dyDescent="0.2">
      <c r="A53" s="81">
        <v>2</v>
      </c>
      <c r="B53" s="82"/>
      <c r="C53" s="83"/>
      <c r="D53" s="99" t="s">
        <v>114</v>
      </c>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1"/>
      <c r="AC53" s="72"/>
      <c r="AD53" s="72"/>
      <c r="AE53" s="72"/>
      <c r="AF53" s="72"/>
      <c r="AG53" s="72"/>
      <c r="AH53" s="72"/>
      <c r="AI53" s="72"/>
      <c r="AJ53" s="72"/>
      <c r="AK53" s="72"/>
      <c r="AL53" s="72"/>
      <c r="AM53" s="72"/>
      <c r="AN53" s="72"/>
      <c r="AO53" s="72"/>
      <c r="AP53" s="72"/>
      <c r="AQ53" s="72"/>
      <c r="AR53" s="72"/>
      <c r="AS53" s="72">
        <f t="shared" ref="AS53:AS63" si="0">AC53+AK53</f>
        <v>0</v>
      </c>
      <c r="AT53" s="72"/>
      <c r="AU53" s="72"/>
      <c r="AV53" s="72"/>
      <c r="AW53" s="72"/>
      <c r="AX53" s="72"/>
      <c r="AY53" s="72"/>
      <c r="AZ53" s="72"/>
      <c r="BA53" s="17"/>
      <c r="BB53" s="17"/>
      <c r="BC53" s="17"/>
      <c r="BD53" s="17"/>
      <c r="BE53" s="17"/>
      <c r="BF53" s="17"/>
      <c r="BG53" s="17"/>
      <c r="BH53" s="17"/>
    </row>
    <row r="54" spans="1:79" ht="12.75" hidden="1" customHeight="1" x14ac:dyDescent="0.2">
      <c r="A54" s="81">
        <v>3</v>
      </c>
      <c r="B54" s="82"/>
      <c r="C54" s="83"/>
      <c r="D54" s="99" t="s">
        <v>118</v>
      </c>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1"/>
      <c r="AC54" s="72"/>
      <c r="AD54" s="72"/>
      <c r="AE54" s="72"/>
      <c r="AF54" s="72"/>
      <c r="AG54" s="72"/>
      <c r="AH54" s="72"/>
      <c r="AI54" s="72"/>
      <c r="AJ54" s="72"/>
      <c r="AK54" s="72"/>
      <c r="AL54" s="72"/>
      <c r="AM54" s="72"/>
      <c r="AN54" s="72"/>
      <c r="AO54" s="72"/>
      <c r="AP54" s="72"/>
      <c r="AQ54" s="72"/>
      <c r="AR54" s="72"/>
      <c r="AS54" s="72">
        <f t="shared" si="0"/>
        <v>0</v>
      </c>
      <c r="AT54" s="72"/>
      <c r="AU54" s="72"/>
      <c r="AV54" s="72"/>
      <c r="AW54" s="72"/>
      <c r="AX54" s="72"/>
      <c r="AY54" s="72"/>
      <c r="AZ54" s="72"/>
      <c r="BA54" s="17"/>
      <c r="BB54" s="17"/>
      <c r="BC54" s="17"/>
      <c r="BD54" s="17"/>
      <c r="BE54" s="17"/>
      <c r="BF54" s="17"/>
      <c r="BG54" s="17"/>
      <c r="BH54" s="17"/>
    </row>
    <row r="55" spans="1:79" ht="12.75" hidden="1" customHeight="1" x14ac:dyDescent="0.2">
      <c r="A55" s="81">
        <v>4</v>
      </c>
      <c r="B55" s="82"/>
      <c r="C55" s="83"/>
      <c r="D55" s="99" t="s">
        <v>113</v>
      </c>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1"/>
      <c r="AC55" s="72"/>
      <c r="AD55" s="72"/>
      <c r="AE55" s="72"/>
      <c r="AF55" s="72"/>
      <c r="AG55" s="72"/>
      <c r="AH55" s="72"/>
      <c r="AI55" s="72"/>
      <c r="AJ55" s="72"/>
      <c r="AK55" s="72"/>
      <c r="AL55" s="72"/>
      <c r="AM55" s="72"/>
      <c r="AN55" s="72"/>
      <c r="AO55" s="72"/>
      <c r="AP55" s="72"/>
      <c r="AQ55" s="72"/>
      <c r="AR55" s="72"/>
      <c r="AS55" s="72">
        <f t="shared" si="0"/>
        <v>0</v>
      </c>
      <c r="AT55" s="72"/>
      <c r="AU55" s="72"/>
      <c r="AV55" s="72"/>
      <c r="AW55" s="72"/>
      <c r="AX55" s="72"/>
      <c r="AY55" s="72"/>
      <c r="AZ55" s="72"/>
      <c r="BA55" s="17"/>
      <c r="BB55" s="17"/>
      <c r="BC55" s="17"/>
      <c r="BD55" s="17"/>
      <c r="BE55" s="17"/>
      <c r="BF55" s="17"/>
      <c r="BG55" s="17"/>
      <c r="BH55" s="17"/>
    </row>
    <row r="56" spans="1:79" ht="12.75" hidden="1" customHeight="1" x14ac:dyDescent="0.2">
      <c r="A56" s="81">
        <v>5</v>
      </c>
      <c r="B56" s="82"/>
      <c r="C56" s="83"/>
      <c r="D56" s="99" t="s">
        <v>120</v>
      </c>
      <c r="E56" s="100"/>
      <c r="F56" s="100"/>
      <c r="G56" s="100"/>
      <c r="H56" s="100"/>
      <c r="I56" s="100"/>
      <c r="J56" s="100"/>
      <c r="K56" s="100"/>
      <c r="L56" s="100"/>
      <c r="M56" s="100"/>
      <c r="N56" s="100"/>
      <c r="O56" s="100"/>
      <c r="P56" s="100"/>
      <c r="Q56" s="100"/>
      <c r="R56" s="100"/>
      <c r="S56" s="100"/>
      <c r="T56" s="100"/>
      <c r="U56" s="100"/>
      <c r="V56" s="100"/>
      <c r="W56" s="100"/>
      <c r="X56" s="100"/>
      <c r="Y56" s="100"/>
      <c r="Z56" s="100"/>
      <c r="AA56" s="100"/>
      <c r="AB56" s="101"/>
      <c r="AC56" s="72"/>
      <c r="AD56" s="72"/>
      <c r="AE56" s="72"/>
      <c r="AF56" s="72"/>
      <c r="AG56" s="72"/>
      <c r="AH56" s="72"/>
      <c r="AI56" s="72"/>
      <c r="AJ56" s="72"/>
      <c r="AK56" s="72"/>
      <c r="AL56" s="72"/>
      <c r="AM56" s="72"/>
      <c r="AN56" s="72"/>
      <c r="AO56" s="72"/>
      <c r="AP56" s="72"/>
      <c r="AQ56" s="72"/>
      <c r="AR56" s="72"/>
      <c r="AS56" s="72">
        <f t="shared" si="0"/>
        <v>0</v>
      </c>
      <c r="AT56" s="72"/>
      <c r="AU56" s="72"/>
      <c r="AV56" s="72"/>
      <c r="AW56" s="72"/>
      <c r="AX56" s="72"/>
      <c r="AY56" s="72"/>
      <c r="AZ56" s="72"/>
      <c r="BA56" s="17"/>
      <c r="BB56" s="17"/>
      <c r="BC56" s="17"/>
      <c r="BD56" s="17"/>
      <c r="BE56" s="17"/>
      <c r="BF56" s="17"/>
      <c r="BG56" s="17"/>
      <c r="BH56" s="17"/>
    </row>
    <row r="57" spans="1:79" ht="12.75" hidden="1" customHeight="1" x14ac:dyDescent="0.2">
      <c r="A57" s="81">
        <v>6</v>
      </c>
      <c r="B57" s="82"/>
      <c r="C57" s="83"/>
      <c r="D57" s="99" t="s">
        <v>117</v>
      </c>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1"/>
      <c r="AC57" s="72"/>
      <c r="AD57" s="72"/>
      <c r="AE57" s="72"/>
      <c r="AF57" s="72"/>
      <c r="AG57" s="72"/>
      <c r="AH57" s="72"/>
      <c r="AI57" s="72"/>
      <c r="AJ57" s="72"/>
      <c r="AK57" s="72"/>
      <c r="AL57" s="72"/>
      <c r="AM57" s="72"/>
      <c r="AN57" s="72"/>
      <c r="AO57" s="72"/>
      <c r="AP57" s="72"/>
      <c r="AQ57" s="72"/>
      <c r="AR57" s="72"/>
      <c r="AS57" s="72">
        <f t="shared" si="0"/>
        <v>0</v>
      </c>
      <c r="AT57" s="72"/>
      <c r="AU57" s="72"/>
      <c r="AV57" s="72"/>
      <c r="AW57" s="72"/>
      <c r="AX57" s="72"/>
      <c r="AY57" s="72"/>
      <c r="AZ57" s="72"/>
      <c r="BA57" s="17"/>
      <c r="BB57" s="17"/>
      <c r="BC57" s="17"/>
      <c r="BD57" s="17"/>
      <c r="BE57" s="17"/>
      <c r="BF57" s="17"/>
      <c r="BG57" s="17"/>
      <c r="BH57" s="17"/>
    </row>
    <row r="58" spans="1:79" ht="14.25" hidden="1" customHeight="1" x14ac:dyDescent="0.2">
      <c r="A58" s="81">
        <v>7</v>
      </c>
      <c r="B58" s="82"/>
      <c r="C58" s="83"/>
      <c r="D58" s="99" t="s">
        <v>110</v>
      </c>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1"/>
      <c r="AC58" s="72"/>
      <c r="AD58" s="72"/>
      <c r="AE58" s="72"/>
      <c r="AF58" s="72"/>
      <c r="AG58" s="72"/>
      <c r="AH58" s="72"/>
      <c r="AI58" s="72"/>
      <c r="AJ58" s="72"/>
      <c r="AK58" s="72"/>
      <c r="AL58" s="72"/>
      <c r="AM58" s="72"/>
      <c r="AN58" s="72"/>
      <c r="AO58" s="72"/>
      <c r="AP58" s="72"/>
      <c r="AQ58" s="72"/>
      <c r="AR58" s="72"/>
      <c r="AS58" s="72">
        <f t="shared" si="0"/>
        <v>0</v>
      </c>
      <c r="AT58" s="72"/>
      <c r="AU58" s="72"/>
      <c r="AV58" s="72"/>
      <c r="AW58" s="72"/>
      <c r="AX58" s="72"/>
      <c r="AY58" s="72"/>
      <c r="AZ58" s="72"/>
      <c r="BA58" s="17"/>
      <c r="BB58" s="17"/>
      <c r="BC58" s="17"/>
      <c r="BD58" s="17"/>
      <c r="BE58" s="17"/>
      <c r="BF58" s="17"/>
      <c r="BG58" s="17"/>
      <c r="BH58" s="17"/>
    </row>
    <row r="59" spans="1:79" ht="12.75" hidden="1" customHeight="1" x14ac:dyDescent="0.2">
      <c r="A59" s="81">
        <v>8</v>
      </c>
      <c r="B59" s="82"/>
      <c r="C59" s="83"/>
      <c r="D59" s="99" t="s">
        <v>116</v>
      </c>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1"/>
      <c r="AC59" s="72"/>
      <c r="AD59" s="72"/>
      <c r="AE59" s="72"/>
      <c r="AF59" s="72"/>
      <c r="AG59" s="72"/>
      <c r="AH59" s="72"/>
      <c r="AI59" s="72"/>
      <c r="AJ59" s="72"/>
      <c r="AK59" s="72"/>
      <c r="AL59" s="72"/>
      <c r="AM59" s="72"/>
      <c r="AN59" s="72"/>
      <c r="AO59" s="72"/>
      <c r="AP59" s="72"/>
      <c r="AQ59" s="72"/>
      <c r="AR59" s="72"/>
      <c r="AS59" s="72">
        <f t="shared" si="0"/>
        <v>0</v>
      </c>
      <c r="AT59" s="72"/>
      <c r="AU59" s="72"/>
      <c r="AV59" s="72"/>
      <c r="AW59" s="72"/>
      <c r="AX59" s="72"/>
      <c r="AY59" s="72"/>
      <c r="AZ59" s="72"/>
      <c r="BA59" s="17"/>
      <c r="BB59" s="17"/>
      <c r="BC59" s="17"/>
      <c r="BD59" s="17"/>
      <c r="BE59" s="17"/>
      <c r="BF59" s="17"/>
      <c r="BG59" s="17"/>
      <c r="BH59" s="17"/>
    </row>
    <row r="60" spans="1:79" ht="12.75" hidden="1" customHeight="1" x14ac:dyDescent="0.2">
      <c r="A60" s="81">
        <v>9</v>
      </c>
      <c r="B60" s="82"/>
      <c r="C60" s="83"/>
      <c r="D60" s="99" t="s">
        <v>115</v>
      </c>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1"/>
      <c r="AC60" s="72"/>
      <c r="AD60" s="72"/>
      <c r="AE60" s="72"/>
      <c r="AF60" s="72"/>
      <c r="AG60" s="72"/>
      <c r="AH60" s="72"/>
      <c r="AI60" s="72"/>
      <c r="AJ60" s="72"/>
      <c r="AK60" s="72"/>
      <c r="AL60" s="72"/>
      <c r="AM60" s="72"/>
      <c r="AN60" s="72"/>
      <c r="AO60" s="72"/>
      <c r="AP60" s="72"/>
      <c r="AQ60" s="72"/>
      <c r="AR60" s="72"/>
      <c r="AS60" s="72">
        <f t="shared" si="0"/>
        <v>0</v>
      </c>
      <c r="AT60" s="72"/>
      <c r="AU60" s="72"/>
      <c r="AV60" s="72"/>
      <c r="AW60" s="72"/>
      <c r="AX60" s="72"/>
      <c r="AY60" s="72"/>
      <c r="AZ60" s="72"/>
      <c r="BA60" s="17"/>
      <c r="BB60" s="17"/>
      <c r="BC60" s="17"/>
      <c r="BD60" s="17"/>
      <c r="BE60" s="17"/>
      <c r="BF60" s="17"/>
      <c r="BG60" s="17"/>
      <c r="BH60" s="17"/>
    </row>
    <row r="61" spans="1:79" ht="12.75" hidden="1" customHeight="1" x14ac:dyDescent="0.2">
      <c r="A61" s="81">
        <v>10</v>
      </c>
      <c r="B61" s="82"/>
      <c r="C61" s="83"/>
      <c r="D61" s="99" t="s">
        <v>119</v>
      </c>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1"/>
      <c r="AC61" s="72"/>
      <c r="AD61" s="72"/>
      <c r="AE61" s="72"/>
      <c r="AF61" s="72"/>
      <c r="AG61" s="72"/>
      <c r="AH61" s="72"/>
      <c r="AI61" s="72"/>
      <c r="AJ61" s="72"/>
      <c r="AK61" s="72"/>
      <c r="AL61" s="72"/>
      <c r="AM61" s="72"/>
      <c r="AN61" s="72"/>
      <c r="AO61" s="72"/>
      <c r="AP61" s="72"/>
      <c r="AQ61" s="72"/>
      <c r="AR61" s="72"/>
      <c r="AS61" s="72">
        <f t="shared" si="0"/>
        <v>0</v>
      </c>
      <c r="AT61" s="72"/>
      <c r="AU61" s="72"/>
      <c r="AV61" s="72"/>
      <c r="AW61" s="72"/>
      <c r="AX61" s="72"/>
      <c r="AY61" s="72"/>
      <c r="AZ61" s="72"/>
      <c r="BA61" s="17"/>
      <c r="BB61" s="17"/>
      <c r="BC61" s="17"/>
      <c r="BD61" s="17"/>
      <c r="BE61" s="17"/>
      <c r="BF61" s="17"/>
      <c r="BG61" s="17"/>
      <c r="BH61" s="17"/>
    </row>
    <row r="62" spans="1:79" ht="12.75" hidden="1" customHeight="1" x14ac:dyDescent="0.2">
      <c r="A62" s="73">
        <v>11</v>
      </c>
      <c r="B62" s="73"/>
      <c r="C62" s="73"/>
      <c r="D62" s="99" t="s">
        <v>112</v>
      </c>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1"/>
      <c r="AC62" s="72">
        <v>0</v>
      </c>
      <c r="AD62" s="72"/>
      <c r="AE62" s="72"/>
      <c r="AF62" s="72"/>
      <c r="AG62" s="72"/>
      <c r="AH62" s="72"/>
      <c r="AI62" s="72"/>
      <c r="AJ62" s="72"/>
      <c r="AK62" s="72">
        <v>0</v>
      </c>
      <c r="AL62" s="72"/>
      <c r="AM62" s="72"/>
      <c r="AN62" s="72"/>
      <c r="AO62" s="72"/>
      <c r="AP62" s="72"/>
      <c r="AQ62" s="72"/>
      <c r="AR62" s="72"/>
      <c r="AS62" s="72">
        <f t="shared" si="0"/>
        <v>0</v>
      </c>
      <c r="AT62" s="72"/>
      <c r="AU62" s="72"/>
      <c r="AV62" s="72"/>
      <c r="AW62" s="72"/>
      <c r="AX62" s="72"/>
      <c r="AY62" s="72"/>
      <c r="AZ62" s="72"/>
      <c r="BA62" s="17"/>
      <c r="BB62" s="17"/>
      <c r="BC62" s="17"/>
      <c r="BD62" s="17"/>
      <c r="BE62" s="17"/>
      <c r="BF62" s="17"/>
      <c r="BG62" s="17"/>
      <c r="BH62" s="17"/>
    </row>
    <row r="63" spans="1:79" ht="24.75" customHeight="1" x14ac:dyDescent="0.2">
      <c r="A63" s="81">
        <v>11</v>
      </c>
      <c r="B63" s="82"/>
      <c r="C63" s="83"/>
      <c r="D63" s="99" t="s">
        <v>139</v>
      </c>
      <c r="E63" s="199"/>
      <c r="F63" s="199"/>
      <c r="G63" s="199"/>
      <c r="H63" s="199"/>
      <c r="I63" s="199"/>
      <c r="J63" s="199"/>
      <c r="K63" s="199"/>
      <c r="L63" s="199"/>
      <c r="M63" s="199"/>
      <c r="N63" s="199"/>
      <c r="O63" s="199"/>
      <c r="P63" s="199"/>
      <c r="Q63" s="199"/>
      <c r="R63" s="199"/>
      <c r="S63" s="199"/>
      <c r="T63" s="199"/>
      <c r="U63" s="199"/>
      <c r="V63" s="199"/>
      <c r="W63" s="199"/>
      <c r="X63" s="199"/>
      <c r="Y63" s="199"/>
      <c r="Z63" s="199"/>
      <c r="AA63" s="199"/>
      <c r="AB63" s="200"/>
      <c r="AC63" s="64">
        <f>44488037+193800-101200+98980</f>
        <v>44679617</v>
      </c>
      <c r="AD63" s="65"/>
      <c r="AE63" s="65"/>
      <c r="AF63" s="65"/>
      <c r="AG63" s="65"/>
      <c r="AH63" s="65"/>
      <c r="AI63" s="65"/>
      <c r="AJ63" s="66"/>
      <c r="AK63" s="64">
        <f>6295411+26117.15</f>
        <v>6321528.1500000004</v>
      </c>
      <c r="AL63" s="65"/>
      <c r="AM63" s="65"/>
      <c r="AN63" s="65"/>
      <c r="AO63" s="65"/>
      <c r="AP63" s="65"/>
      <c r="AQ63" s="65"/>
      <c r="AR63" s="66"/>
      <c r="AS63" s="72">
        <f t="shared" si="0"/>
        <v>51001145.149999999</v>
      </c>
      <c r="AT63" s="72"/>
      <c r="AU63" s="72"/>
      <c r="AV63" s="72"/>
      <c r="AW63" s="72"/>
      <c r="AX63" s="72"/>
      <c r="AY63" s="72"/>
      <c r="AZ63" s="72"/>
      <c r="BA63" s="17"/>
      <c r="BB63" s="17"/>
      <c r="BC63" s="17"/>
      <c r="BD63" s="17"/>
      <c r="BE63" s="17"/>
      <c r="BF63" s="17"/>
      <c r="BG63" s="17"/>
      <c r="BH63" s="17"/>
    </row>
    <row r="64" spans="1:79" s="4" customFormat="1" x14ac:dyDescent="0.2">
      <c r="A64" s="93"/>
      <c r="B64" s="93"/>
      <c r="C64" s="93"/>
      <c r="D64" s="107" t="s">
        <v>65</v>
      </c>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9"/>
      <c r="AC64" s="76">
        <f>SUM(AC52:AJ63)</f>
        <v>44679617</v>
      </c>
      <c r="AD64" s="76"/>
      <c r="AE64" s="76"/>
      <c r="AF64" s="76"/>
      <c r="AG64" s="76"/>
      <c r="AH64" s="76"/>
      <c r="AI64" s="76"/>
      <c r="AJ64" s="76"/>
      <c r="AK64" s="76">
        <f t="shared" ref="AK64" si="1">SUM(AK52:AR63)</f>
        <v>6321528.1500000004</v>
      </c>
      <c r="AL64" s="76"/>
      <c r="AM64" s="76"/>
      <c r="AN64" s="76"/>
      <c r="AO64" s="76"/>
      <c r="AP64" s="76"/>
      <c r="AQ64" s="76"/>
      <c r="AR64" s="76"/>
      <c r="AS64" s="76">
        <f t="shared" ref="AS64" si="2">SUM(AS52:AZ63)</f>
        <v>51001145.149999999</v>
      </c>
      <c r="AT64" s="76"/>
      <c r="AU64" s="76"/>
      <c r="AV64" s="76"/>
      <c r="AW64" s="76"/>
      <c r="AX64" s="76"/>
      <c r="AY64" s="76"/>
      <c r="AZ64" s="76"/>
      <c r="BA64" s="29"/>
      <c r="BB64" s="29"/>
      <c r="BC64" s="29"/>
      <c r="BD64" s="29"/>
      <c r="BE64" s="29"/>
      <c r="BF64" s="29"/>
      <c r="BG64" s="29"/>
      <c r="BH64" s="29"/>
    </row>
    <row r="66" spans="1:79" ht="15.75" customHeight="1" x14ac:dyDescent="0.2">
      <c r="A66" s="146" t="s">
        <v>41</v>
      </c>
      <c r="B66" s="146"/>
      <c r="C66" s="146"/>
      <c r="D66" s="146"/>
      <c r="E66" s="146"/>
      <c r="F66" s="146"/>
      <c r="G66" s="146"/>
      <c r="H66" s="146"/>
      <c r="I66" s="146"/>
      <c r="J66" s="146"/>
      <c r="K66" s="146"/>
      <c r="L66" s="146"/>
      <c r="M66" s="146"/>
      <c r="N66" s="146"/>
      <c r="O66" s="146"/>
      <c r="P66" s="146"/>
      <c r="Q66" s="146"/>
      <c r="R66" s="146"/>
      <c r="S66" s="146"/>
      <c r="T66" s="146"/>
      <c r="U66" s="146"/>
      <c r="V66" s="146"/>
      <c r="W66" s="146"/>
      <c r="X66" s="146"/>
      <c r="Y66" s="146"/>
      <c r="Z66" s="146"/>
      <c r="AA66" s="146"/>
      <c r="AB66" s="146"/>
      <c r="AC66" s="146"/>
      <c r="AD66" s="146"/>
      <c r="AE66" s="146"/>
      <c r="AF66" s="146"/>
      <c r="AG66" s="146"/>
      <c r="AH66" s="146"/>
      <c r="AI66" s="146"/>
      <c r="AJ66" s="146"/>
      <c r="AK66" s="146"/>
      <c r="AL66" s="146"/>
      <c r="AM66" s="146"/>
      <c r="AN66" s="146"/>
      <c r="AO66" s="146"/>
      <c r="AP66" s="146"/>
      <c r="AQ66" s="146"/>
      <c r="AR66" s="146"/>
      <c r="AS66" s="146"/>
      <c r="AT66" s="146"/>
      <c r="AU66" s="146"/>
      <c r="AV66" s="146"/>
      <c r="AW66" s="146"/>
      <c r="AX66" s="146"/>
      <c r="AY66" s="146"/>
      <c r="AZ66" s="146"/>
      <c r="BA66" s="146"/>
      <c r="BB66" s="146"/>
      <c r="BC66" s="146"/>
      <c r="BD66" s="146"/>
      <c r="BE66" s="146"/>
      <c r="BF66" s="146"/>
      <c r="BG66" s="146"/>
      <c r="BH66" s="146"/>
      <c r="BI66" s="146"/>
      <c r="BJ66" s="146"/>
      <c r="BK66" s="146"/>
      <c r="BL66" s="146"/>
    </row>
    <row r="67" spans="1:79" ht="15" customHeight="1" x14ac:dyDescent="0.2">
      <c r="A67" s="138" t="s">
        <v>84</v>
      </c>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6"/>
      <c r="BA67" s="6"/>
      <c r="BB67" s="6"/>
      <c r="BC67" s="6"/>
      <c r="BD67" s="6"/>
      <c r="BE67" s="6"/>
      <c r="BF67" s="6"/>
      <c r="BG67" s="6"/>
      <c r="BH67" s="6"/>
      <c r="BI67" s="6"/>
      <c r="BJ67" s="6"/>
      <c r="BK67" s="6"/>
      <c r="BL67" s="6"/>
    </row>
    <row r="68" spans="1:79" ht="11.25" customHeight="1" x14ac:dyDescent="0.2">
      <c r="A68" s="130" t="s">
        <v>27</v>
      </c>
      <c r="B68" s="130"/>
      <c r="C68" s="130"/>
      <c r="D68" s="139" t="s">
        <v>33</v>
      </c>
      <c r="E68" s="140"/>
      <c r="F68" s="140"/>
      <c r="G68" s="140"/>
      <c r="H68" s="140"/>
      <c r="I68" s="140"/>
      <c r="J68" s="140"/>
      <c r="K68" s="140"/>
      <c r="L68" s="140"/>
      <c r="M68" s="140"/>
      <c r="N68" s="140"/>
      <c r="O68" s="140"/>
      <c r="P68" s="140"/>
      <c r="Q68" s="140"/>
      <c r="R68" s="140"/>
      <c r="S68" s="140"/>
      <c r="T68" s="140"/>
      <c r="U68" s="140"/>
      <c r="V68" s="140"/>
      <c r="W68" s="140"/>
      <c r="X68" s="140"/>
      <c r="Y68" s="140"/>
      <c r="Z68" s="140"/>
      <c r="AA68" s="141"/>
      <c r="AB68" s="130" t="s">
        <v>28</v>
      </c>
      <c r="AC68" s="130"/>
      <c r="AD68" s="130"/>
      <c r="AE68" s="130"/>
      <c r="AF68" s="130"/>
      <c r="AG68" s="130"/>
      <c r="AH68" s="130"/>
      <c r="AI68" s="130"/>
      <c r="AJ68" s="130" t="s">
        <v>29</v>
      </c>
      <c r="AK68" s="130"/>
      <c r="AL68" s="130"/>
      <c r="AM68" s="130"/>
      <c r="AN68" s="130"/>
      <c r="AO68" s="130"/>
      <c r="AP68" s="130"/>
      <c r="AQ68" s="130"/>
      <c r="AR68" s="130" t="s">
        <v>26</v>
      </c>
      <c r="AS68" s="130"/>
      <c r="AT68" s="130"/>
      <c r="AU68" s="130"/>
      <c r="AV68" s="130"/>
      <c r="AW68" s="130"/>
      <c r="AX68" s="130"/>
      <c r="AY68" s="130"/>
    </row>
    <row r="69" spans="1:79" ht="12" customHeight="1" x14ac:dyDescent="0.2">
      <c r="A69" s="130"/>
      <c r="B69" s="130"/>
      <c r="C69" s="130"/>
      <c r="D69" s="142"/>
      <c r="E69" s="143"/>
      <c r="F69" s="143"/>
      <c r="G69" s="143"/>
      <c r="H69" s="143"/>
      <c r="I69" s="143"/>
      <c r="J69" s="143"/>
      <c r="K69" s="143"/>
      <c r="L69" s="143"/>
      <c r="M69" s="143"/>
      <c r="N69" s="143"/>
      <c r="O69" s="143"/>
      <c r="P69" s="143"/>
      <c r="Q69" s="143"/>
      <c r="R69" s="143"/>
      <c r="S69" s="143"/>
      <c r="T69" s="143"/>
      <c r="U69" s="143"/>
      <c r="V69" s="143"/>
      <c r="W69" s="143"/>
      <c r="X69" s="143"/>
      <c r="Y69" s="143"/>
      <c r="Z69" s="143"/>
      <c r="AA69" s="144"/>
      <c r="AB69" s="130"/>
      <c r="AC69" s="130"/>
      <c r="AD69" s="130"/>
      <c r="AE69" s="130"/>
      <c r="AF69" s="130"/>
      <c r="AG69" s="130"/>
      <c r="AH69" s="130"/>
      <c r="AI69" s="130"/>
      <c r="AJ69" s="130"/>
      <c r="AK69" s="130"/>
      <c r="AL69" s="130"/>
      <c r="AM69" s="130"/>
      <c r="AN69" s="130"/>
      <c r="AO69" s="130"/>
      <c r="AP69" s="130"/>
      <c r="AQ69" s="130"/>
      <c r="AR69" s="130"/>
      <c r="AS69" s="130"/>
      <c r="AT69" s="130"/>
      <c r="AU69" s="130"/>
      <c r="AV69" s="130"/>
      <c r="AW69" s="130"/>
      <c r="AX69" s="130"/>
      <c r="AY69" s="130"/>
    </row>
    <row r="70" spans="1:79" ht="15.75" customHeight="1" x14ac:dyDescent="0.2">
      <c r="A70" s="130">
        <v>1</v>
      </c>
      <c r="B70" s="130"/>
      <c r="C70" s="130"/>
      <c r="D70" s="127">
        <v>2</v>
      </c>
      <c r="E70" s="128"/>
      <c r="F70" s="128"/>
      <c r="G70" s="128"/>
      <c r="H70" s="128"/>
      <c r="I70" s="128"/>
      <c r="J70" s="128"/>
      <c r="K70" s="128"/>
      <c r="L70" s="128"/>
      <c r="M70" s="128"/>
      <c r="N70" s="128"/>
      <c r="O70" s="128"/>
      <c r="P70" s="128"/>
      <c r="Q70" s="128"/>
      <c r="R70" s="128"/>
      <c r="S70" s="128"/>
      <c r="T70" s="128"/>
      <c r="U70" s="128"/>
      <c r="V70" s="128"/>
      <c r="W70" s="128"/>
      <c r="X70" s="128"/>
      <c r="Y70" s="128"/>
      <c r="Z70" s="128"/>
      <c r="AA70" s="129"/>
      <c r="AB70" s="130">
        <v>3</v>
      </c>
      <c r="AC70" s="130"/>
      <c r="AD70" s="130"/>
      <c r="AE70" s="130"/>
      <c r="AF70" s="130"/>
      <c r="AG70" s="130"/>
      <c r="AH70" s="130"/>
      <c r="AI70" s="130"/>
      <c r="AJ70" s="130">
        <v>4</v>
      </c>
      <c r="AK70" s="130"/>
      <c r="AL70" s="130"/>
      <c r="AM70" s="130"/>
      <c r="AN70" s="130"/>
      <c r="AO70" s="130"/>
      <c r="AP70" s="130"/>
      <c r="AQ70" s="130"/>
      <c r="AR70" s="130">
        <v>5</v>
      </c>
      <c r="AS70" s="130"/>
      <c r="AT70" s="130"/>
      <c r="AU70" s="130"/>
      <c r="AV70" s="130"/>
      <c r="AW70" s="130"/>
      <c r="AX70" s="130"/>
      <c r="AY70" s="130"/>
    </row>
    <row r="71" spans="1:79" ht="29.25" customHeight="1" x14ac:dyDescent="0.2">
      <c r="A71" s="127">
        <v>1</v>
      </c>
      <c r="B71" s="128"/>
      <c r="C71" s="129"/>
      <c r="D71" s="137" t="s">
        <v>148</v>
      </c>
      <c r="E71" s="100"/>
      <c r="F71" s="100"/>
      <c r="G71" s="100"/>
      <c r="H71" s="100"/>
      <c r="I71" s="100"/>
      <c r="J71" s="100"/>
      <c r="K71" s="100"/>
      <c r="L71" s="100"/>
      <c r="M71" s="100"/>
      <c r="N71" s="100"/>
      <c r="O71" s="100"/>
      <c r="P71" s="100"/>
      <c r="Q71" s="100"/>
      <c r="R71" s="100"/>
      <c r="S71" s="100"/>
      <c r="T71" s="100"/>
      <c r="U71" s="100"/>
      <c r="V71" s="100"/>
      <c r="W71" s="100"/>
      <c r="X71" s="100"/>
      <c r="Y71" s="100"/>
      <c r="Z71" s="100"/>
      <c r="AA71" s="101"/>
      <c r="AB71" s="64">
        <v>8015843</v>
      </c>
      <c r="AC71" s="65"/>
      <c r="AD71" s="65"/>
      <c r="AE71" s="65"/>
      <c r="AF71" s="65"/>
      <c r="AG71" s="65"/>
      <c r="AH71" s="65"/>
      <c r="AI71" s="66"/>
      <c r="AJ71" s="64">
        <v>4685645</v>
      </c>
      <c r="AK71" s="65"/>
      <c r="AL71" s="65"/>
      <c r="AM71" s="65"/>
      <c r="AN71" s="65"/>
      <c r="AO71" s="65"/>
      <c r="AP71" s="65"/>
      <c r="AQ71" s="66"/>
      <c r="AR71" s="202">
        <f>AB71+AJ71</f>
        <v>12701488</v>
      </c>
      <c r="AS71" s="203"/>
      <c r="AT71" s="203"/>
      <c r="AU71" s="203"/>
      <c r="AV71" s="203"/>
      <c r="AW71" s="203"/>
      <c r="AX71" s="203"/>
      <c r="AY71" s="204"/>
    </row>
    <row r="72" spans="1:79" ht="32.25" customHeight="1" x14ac:dyDescent="0.2">
      <c r="A72" s="127">
        <v>2</v>
      </c>
      <c r="B72" s="128"/>
      <c r="C72" s="129"/>
      <c r="D72" s="137" t="s">
        <v>145</v>
      </c>
      <c r="E72" s="100"/>
      <c r="F72" s="100"/>
      <c r="G72" s="100"/>
      <c r="H72" s="100"/>
      <c r="I72" s="100"/>
      <c r="J72" s="100"/>
      <c r="K72" s="100"/>
      <c r="L72" s="100"/>
      <c r="M72" s="100"/>
      <c r="N72" s="100"/>
      <c r="O72" s="100"/>
      <c r="P72" s="100"/>
      <c r="Q72" s="100"/>
      <c r="R72" s="100"/>
      <c r="S72" s="100"/>
      <c r="T72" s="100"/>
      <c r="U72" s="100"/>
      <c r="V72" s="100"/>
      <c r="W72" s="100"/>
      <c r="X72" s="100"/>
      <c r="Y72" s="100"/>
      <c r="Z72" s="100"/>
      <c r="AA72" s="101"/>
      <c r="AB72" s="64">
        <v>684530</v>
      </c>
      <c r="AC72" s="65"/>
      <c r="AD72" s="65"/>
      <c r="AE72" s="65"/>
      <c r="AF72" s="65"/>
      <c r="AG72" s="65"/>
      <c r="AH72" s="65"/>
      <c r="AI72" s="66"/>
      <c r="AJ72" s="64">
        <v>279026</v>
      </c>
      <c r="AK72" s="65"/>
      <c r="AL72" s="65"/>
      <c r="AM72" s="65"/>
      <c r="AN72" s="65"/>
      <c r="AO72" s="65"/>
      <c r="AP72" s="65"/>
      <c r="AQ72" s="66"/>
      <c r="AR72" s="202">
        <f t="shared" ref="AR72:AR73" si="3">AB72+AJ72</f>
        <v>963556</v>
      </c>
      <c r="AS72" s="203"/>
      <c r="AT72" s="203"/>
      <c r="AU72" s="203"/>
      <c r="AV72" s="203"/>
      <c r="AW72" s="203"/>
      <c r="AX72" s="203"/>
      <c r="AY72" s="204"/>
    </row>
    <row r="73" spans="1:79" ht="44.25" customHeight="1" x14ac:dyDescent="0.2">
      <c r="A73" s="127">
        <v>3</v>
      </c>
      <c r="B73" s="128"/>
      <c r="C73" s="129"/>
      <c r="D73" s="137" t="s">
        <v>146</v>
      </c>
      <c r="E73" s="100"/>
      <c r="F73" s="100"/>
      <c r="G73" s="100"/>
      <c r="H73" s="100"/>
      <c r="I73" s="100"/>
      <c r="J73" s="100"/>
      <c r="K73" s="100"/>
      <c r="L73" s="100"/>
      <c r="M73" s="100"/>
      <c r="N73" s="100"/>
      <c r="O73" s="100"/>
      <c r="P73" s="100"/>
      <c r="Q73" s="100"/>
      <c r="R73" s="100"/>
      <c r="S73" s="100"/>
      <c r="T73" s="100"/>
      <c r="U73" s="100"/>
      <c r="V73" s="100"/>
      <c r="W73" s="100"/>
      <c r="X73" s="100"/>
      <c r="Y73" s="100"/>
      <c r="Z73" s="100"/>
      <c r="AA73" s="101"/>
      <c r="AB73" s="64">
        <v>1457025</v>
      </c>
      <c r="AC73" s="65"/>
      <c r="AD73" s="65"/>
      <c r="AE73" s="65"/>
      <c r="AF73" s="65"/>
      <c r="AG73" s="65"/>
      <c r="AH73" s="65"/>
      <c r="AI73" s="66"/>
      <c r="AJ73" s="64">
        <v>625592</v>
      </c>
      <c r="AK73" s="65"/>
      <c r="AL73" s="65"/>
      <c r="AM73" s="65"/>
      <c r="AN73" s="65"/>
      <c r="AO73" s="65"/>
      <c r="AP73" s="65"/>
      <c r="AQ73" s="66"/>
      <c r="AR73" s="202">
        <f t="shared" si="3"/>
        <v>2082617</v>
      </c>
      <c r="AS73" s="203"/>
      <c r="AT73" s="203"/>
      <c r="AU73" s="203"/>
      <c r="AV73" s="203"/>
      <c r="AW73" s="203"/>
      <c r="AX73" s="203"/>
      <c r="AY73" s="204"/>
    </row>
    <row r="74" spans="1:79" ht="33.75" customHeight="1" x14ac:dyDescent="0.2">
      <c r="A74" s="73">
        <v>4</v>
      </c>
      <c r="B74" s="73"/>
      <c r="C74" s="73"/>
      <c r="D74" s="123" t="s">
        <v>147</v>
      </c>
      <c r="E74" s="124"/>
      <c r="F74" s="124"/>
      <c r="G74" s="124"/>
      <c r="H74" s="124"/>
      <c r="I74" s="124"/>
      <c r="J74" s="124"/>
      <c r="K74" s="124"/>
      <c r="L74" s="124"/>
      <c r="M74" s="124"/>
      <c r="N74" s="124"/>
      <c r="O74" s="124"/>
      <c r="P74" s="124"/>
      <c r="Q74" s="124"/>
      <c r="R74" s="124"/>
      <c r="S74" s="124"/>
      <c r="T74" s="124"/>
      <c r="U74" s="124"/>
      <c r="V74" s="124"/>
      <c r="W74" s="124"/>
      <c r="X74" s="124"/>
      <c r="Y74" s="124"/>
      <c r="Z74" s="124"/>
      <c r="AA74" s="125"/>
      <c r="AB74" s="72">
        <v>3573050</v>
      </c>
      <c r="AC74" s="72"/>
      <c r="AD74" s="72"/>
      <c r="AE74" s="72"/>
      <c r="AF74" s="72"/>
      <c r="AG74" s="72"/>
      <c r="AH74" s="72"/>
      <c r="AI74" s="72"/>
      <c r="AJ74" s="72">
        <v>0</v>
      </c>
      <c r="AK74" s="72"/>
      <c r="AL74" s="72"/>
      <c r="AM74" s="72"/>
      <c r="AN74" s="72"/>
      <c r="AO74" s="72"/>
      <c r="AP74" s="72"/>
      <c r="AQ74" s="72"/>
      <c r="AR74" s="201">
        <f>AB74+AJ74</f>
        <v>3573050</v>
      </c>
      <c r="AS74" s="201"/>
      <c r="AT74" s="201"/>
      <c r="AU74" s="201"/>
      <c r="AV74" s="201"/>
      <c r="AW74" s="201"/>
      <c r="AX74" s="201"/>
      <c r="AY74" s="201"/>
      <c r="CA74" s="1" t="s">
        <v>15</v>
      </c>
    </row>
    <row r="75" spans="1:79" s="4" customFormat="1" ht="12.75" customHeight="1" x14ac:dyDescent="0.2">
      <c r="A75" s="93"/>
      <c r="B75" s="93"/>
      <c r="C75" s="93"/>
      <c r="D75" s="122" t="s">
        <v>26</v>
      </c>
      <c r="E75" s="131"/>
      <c r="F75" s="131"/>
      <c r="G75" s="131"/>
      <c r="H75" s="131"/>
      <c r="I75" s="131"/>
      <c r="J75" s="131"/>
      <c r="K75" s="131"/>
      <c r="L75" s="131"/>
      <c r="M75" s="131"/>
      <c r="N75" s="131"/>
      <c r="O75" s="131"/>
      <c r="P75" s="131"/>
      <c r="Q75" s="131"/>
      <c r="R75" s="131"/>
      <c r="S75" s="131"/>
      <c r="T75" s="131"/>
      <c r="U75" s="131"/>
      <c r="V75" s="131"/>
      <c r="W75" s="131"/>
      <c r="X75" s="131"/>
      <c r="Y75" s="131"/>
      <c r="Z75" s="131"/>
      <c r="AA75" s="132"/>
      <c r="AB75" s="76">
        <f>SUM(AB71:AI74)</f>
        <v>13730448</v>
      </c>
      <c r="AC75" s="76"/>
      <c r="AD75" s="76"/>
      <c r="AE75" s="76"/>
      <c r="AF75" s="76"/>
      <c r="AG75" s="76"/>
      <c r="AH75" s="76"/>
      <c r="AI75" s="76"/>
      <c r="AJ75" s="76">
        <f t="shared" ref="AJ75" si="4">SUM(AJ71:AQ74)</f>
        <v>5590263</v>
      </c>
      <c r="AK75" s="76"/>
      <c r="AL75" s="76"/>
      <c r="AM75" s="76"/>
      <c r="AN75" s="76"/>
      <c r="AO75" s="76"/>
      <c r="AP75" s="76"/>
      <c r="AQ75" s="76"/>
      <c r="AR75" s="76">
        <f t="shared" ref="AR75" si="5">SUM(AR71:AY74)</f>
        <v>19320711</v>
      </c>
      <c r="AS75" s="76"/>
      <c r="AT75" s="76"/>
      <c r="AU75" s="76"/>
      <c r="AV75" s="76"/>
      <c r="AW75" s="76"/>
      <c r="AX75" s="76"/>
      <c r="AY75" s="76"/>
      <c r="CA75" s="4" t="s">
        <v>16</v>
      </c>
    </row>
    <row r="77" spans="1:79" ht="15.75" customHeight="1" x14ac:dyDescent="0.2">
      <c r="A77" s="136" t="s">
        <v>42</v>
      </c>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6"/>
      <c r="AY77" s="136"/>
      <c r="AZ77" s="136"/>
      <c r="BA77" s="136"/>
      <c r="BB77" s="136"/>
      <c r="BC77" s="136"/>
      <c r="BD77" s="136"/>
      <c r="BE77" s="136"/>
      <c r="BF77" s="136"/>
      <c r="BG77" s="136"/>
      <c r="BH77" s="136"/>
      <c r="BI77" s="136"/>
      <c r="BJ77" s="136"/>
      <c r="BK77" s="136"/>
      <c r="BL77" s="136"/>
    </row>
    <row r="78" spans="1:79" ht="30" customHeight="1" x14ac:dyDescent="0.2">
      <c r="A78" s="130" t="s">
        <v>27</v>
      </c>
      <c r="B78" s="130"/>
      <c r="C78" s="130"/>
      <c r="D78" s="130"/>
      <c r="E78" s="130"/>
      <c r="F78" s="130"/>
      <c r="G78" s="127" t="s">
        <v>43</v>
      </c>
      <c r="H78" s="128"/>
      <c r="I78" s="128"/>
      <c r="J78" s="128"/>
      <c r="K78" s="128"/>
      <c r="L78" s="128"/>
      <c r="M78" s="128"/>
      <c r="N78" s="128"/>
      <c r="O78" s="128"/>
      <c r="P78" s="128"/>
      <c r="Q78" s="128"/>
      <c r="R78" s="128"/>
      <c r="S78" s="128"/>
      <c r="T78" s="128"/>
      <c r="U78" s="128"/>
      <c r="V78" s="128"/>
      <c r="W78" s="128"/>
      <c r="X78" s="128"/>
      <c r="Y78" s="129"/>
      <c r="Z78" s="130" t="s">
        <v>2</v>
      </c>
      <c r="AA78" s="130"/>
      <c r="AB78" s="130"/>
      <c r="AC78" s="130"/>
      <c r="AD78" s="130"/>
      <c r="AE78" s="130" t="s">
        <v>1</v>
      </c>
      <c r="AF78" s="130"/>
      <c r="AG78" s="130"/>
      <c r="AH78" s="130"/>
      <c r="AI78" s="130"/>
      <c r="AJ78" s="130"/>
      <c r="AK78" s="130"/>
      <c r="AL78" s="130"/>
      <c r="AM78" s="130"/>
      <c r="AN78" s="130"/>
      <c r="AO78" s="127" t="s">
        <v>28</v>
      </c>
      <c r="AP78" s="128"/>
      <c r="AQ78" s="128"/>
      <c r="AR78" s="128"/>
      <c r="AS78" s="128"/>
      <c r="AT78" s="128"/>
      <c r="AU78" s="128"/>
      <c r="AV78" s="129"/>
      <c r="AW78" s="127" t="s">
        <v>29</v>
      </c>
      <c r="AX78" s="128"/>
      <c r="AY78" s="128"/>
      <c r="AZ78" s="128"/>
      <c r="BA78" s="128"/>
      <c r="BB78" s="128"/>
      <c r="BC78" s="128"/>
      <c r="BD78" s="129"/>
      <c r="BE78" s="127" t="s">
        <v>26</v>
      </c>
      <c r="BF78" s="128"/>
      <c r="BG78" s="128"/>
      <c r="BH78" s="128"/>
      <c r="BI78" s="128"/>
      <c r="BJ78" s="128"/>
      <c r="BK78" s="128"/>
      <c r="BL78" s="129"/>
    </row>
    <row r="79" spans="1:79" ht="15.75" customHeight="1" x14ac:dyDescent="0.2">
      <c r="A79" s="130">
        <v>1</v>
      </c>
      <c r="B79" s="130"/>
      <c r="C79" s="130"/>
      <c r="D79" s="130"/>
      <c r="E79" s="130"/>
      <c r="F79" s="130"/>
      <c r="G79" s="127">
        <v>2</v>
      </c>
      <c r="H79" s="128"/>
      <c r="I79" s="128"/>
      <c r="J79" s="128"/>
      <c r="K79" s="128"/>
      <c r="L79" s="128"/>
      <c r="M79" s="128"/>
      <c r="N79" s="128"/>
      <c r="O79" s="128"/>
      <c r="P79" s="128"/>
      <c r="Q79" s="128"/>
      <c r="R79" s="128"/>
      <c r="S79" s="128"/>
      <c r="T79" s="128"/>
      <c r="U79" s="128"/>
      <c r="V79" s="128"/>
      <c r="W79" s="128"/>
      <c r="X79" s="128"/>
      <c r="Y79" s="129"/>
      <c r="Z79" s="130">
        <v>3</v>
      </c>
      <c r="AA79" s="130"/>
      <c r="AB79" s="130"/>
      <c r="AC79" s="130"/>
      <c r="AD79" s="130"/>
      <c r="AE79" s="130">
        <v>4</v>
      </c>
      <c r="AF79" s="130"/>
      <c r="AG79" s="130"/>
      <c r="AH79" s="130"/>
      <c r="AI79" s="130"/>
      <c r="AJ79" s="130"/>
      <c r="AK79" s="130"/>
      <c r="AL79" s="130"/>
      <c r="AM79" s="130"/>
      <c r="AN79" s="130"/>
      <c r="AO79" s="130">
        <v>5</v>
      </c>
      <c r="AP79" s="130"/>
      <c r="AQ79" s="130"/>
      <c r="AR79" s="130"/>
      <c r="AS79" s="130"/>
      <c r="AT79" s="130"/>
      <c r="AU79" s="130"/>
      <c r="AV79" s="130"/>
      <c r="AW79" s="130">
        <v>6</v>
      </c>
      <c r="AX79" s="130"/>
      <c r="AY79" s="130"/>
      <c r="AZ79" s="130"/>
      <c r="BA79" s="130"/>
      <c r="BB79" s="130"/>
      <c r="BC79" s="130"/>
      <c r="BD79" s="130"/>
      <c r="BE79" s="130">
        <v>7</v>
      </c>
      <c r="BF79" s="130"/>
      <c r="BG79" s="130"/>
      <c r="BH79" s="130"/>
      <c r="BI79" s="130"/>
      <c r="BJ79" s="130"/>
      <c r="BK79" s="130"/>
      <c r="BL79" s="130"/>
    </row>
    <row r="80" spans="1:79" ht="12.75" hidden="1" customHeight="1" x14ac:dyDescent="0.2">
      <c r="A80" s="73" t="s">
        <v>32</v>
      </c>
      <c r="B80" s="73"/>
      <c r="C80" s="73"/>
      <c r="D80" s="73"/>
      <c r="E80" s="73"/>
      <c r="F80" s="73"/>
      <c r="G80" s="123" t="s">
        <v>7</v>
      </c>
      <c r="H80" s="124"/>
      <c r="I80" s="124"/>
      <c r="J80" s="124"/>
      <c r="K80" s="124"/>
      <c r="L80" s="124"/>
      <c r="M80" s="124"/>
      <c r="N80" s="124"/>
      <c r="O80" s="124"/>
      <c r="P80" s="124"/>
      <c r="Q80" s="124"/>
      <c r="R80" s="124"/>
      <c r="S80" s="124"/>
      <c r="T80" s="124"/>
      <c r="U80" s="124"/>
      <c r="V80" s="124"/>
      <c r="W80" s="124"/>
      <c r="X80" s="124"/>
      <c r="Y80" s="125"/>
      <c r="Z80" s="73" t="s">
        <v>19</v>
      </c>
      <c r="AA80" s="73"/>
      <c r="AB80" s="73"/>
      <c r="AC80" s="73"/>
      <c r="AD80" s="73"/>
      <c r="AE80" s="126" t="s">
        <v>31</v>
      </c>
      <c r="AF80" s="126"/>
      <c r="AG80" s="126"/>
      <c r="AH80" s="126"/>
      <c r="AI80" s="126"/>
      <c r="AJ80" s="126"/>
      <c r="AK80" s="126"/>
      <c r="AL80" s="126"/>
      <c r="AM80" s="126"/>
      <c r="AN80" s="123"/>
      <c r="AO80" s="118" t="s">
        <v>8</v>
      </c>
      <c r="AP80" s="118"/>
      <c r="AQ80" s="118"/>
      <c r="AR80" s="118"/>
      <c r="AS80" s="118"/>
      <c r="AT80" s="118"/>
      <c r="AU80" s="118"/>
      <c r="AV80" s="118"/>
      <c r="AW80" s="118" t="s">
        <v>30</v>
      </c>
      <c r="AX80" s="118"/>
      <c r="AY80" s="118"/>
      <c r="AZ80" s="118"/>
      <c r="BA80" s="118"/>
      <c r="BB80" s="118"/>
      <c r="BC80" s="118"/>
      <c r="BD80" s="118"/>
      <c r="BE80" s="118" t="s">
        <v>67</v>
      </c>
      <c r="BF80" s="118"/>
      <c r="BG80" s="118"/>
      <c r="BH80" s="118"/>
      <c r="BI80" s="118"/>
      <c r="BJ80" s="118"/>
      <c r="BK80" s="118"/>
      <c r="BL80" s="118"/>
      <c r="CA80" s="1" t="s">
        <v>17</v>
      </c>
    </row>
    <row r="81" spans="1:79" s="4" customFormat="1" ht="12.75" customHeight="1" x14ac:dyDescent="0.2">
      <c r="A81" s="93">
        <v>0</v>
      </c>
      <c r="B81" s="93"/>
      <c r="C81" s="93"/>
      <c r="D81" s="93"/>
      <c r="E81" s="93"/>
      <c r="F81" s="93"/>
      <c r="G81" s="98" t="s">
        <v>66</v>
      </c>
      <c r="H81" s="119"/>
      <c r="I81" s="119"/>
      <c r="J81" s="119"/>
      <c r="K81" s="119"/>
      <c r="L81" s="119"/>
      <c r="M81" s="119"/>
      <c r="N81" s="119"/>
      <c r="O81" s="119"/>
      <c r="P81" s="119"/>
      <c r="Q81" s="119"/>
      <c r="R81" s="119"/>
      <c r="S81" s="119"/>
      <c r="T81" s="119"/>
      <c r="U81" s="119"/>
      <c r="V81" s="119"/>
      <c r="W81" s="119"/>
      <c r="X81" s="119"/>
      <c r="Y81" s="120"/>
      <c r="Z81" s="97"/>
      <c r="AA81" s="97"/>
      <c r="AB81" s="97"/>
      <c r="AC81" s="97"/>
      <c r="AD81" s="97"/>
      <c r="AE81" s="121"/>
      <c r="AF81" s="121"/>
      <c r="AG81" s="121"/>
      <c r="AH81" s="121"/>
      <c r="AI81" s="121"/>
      <c r="AJ81" s="121"/>
      <c r="AK81" s="121"/>
      <c r="AL81" s="121"/>
      <c r="AM81" s="121"/>
      <c r="AN81" s="122"/>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CA81" s="4" t="s">
        <v>18</v>
      </c>
    </row>
    <row r="82" spans="1:79" ht="12.75" customHeight="1" x14ac:dyDescent="0.2">
      <c r="A82" s="73">
        <v>0</v>
      </c>
      <c r="B82" s="73"/>
      <c r="C82" s="73"/>
      <c r="D82" s="73"/>
      <c r="E82" s="73"/>
      <c r="F82" s="73"/>
      <c r="G82" s="67" t="s">
        <v>121</v>
      </c>
      <c r="H82" s="74"/>
      <c r="I82" s="74"/>
      <c r="J82" s="74"/>
      <c r="K82" s="74"/>
      <c r="L82" s="74"/>
      <c r="M82" s="74"/>
      <c r="N82" s="74"/>
      <c r="O82" s="74"/>
      <c r="P82" s="74"/>
      <c r="Q82" s="74"/>
      <c r="R82" s="74"/>
      <c r="S82" s="74"/>
      <c r="T82" s="74"/>
      <c r="U82" s="74"/>
      <c r="V82" s="74"/>
      <c r="W82" s="74"/>
      <c r="X82" s="74"/>
      <c r="Y82" s="75"/>
      <c r="Z82" s="70" t="s">
        <v>68</v>
      </c>
      <c r="AA82" s="70"/>
      <c r="AB82" s="70"/>
      <c r="AC82" s="70"/>
      <c r="AD82" s="70"/>
      <c r="AE82" s="197" t="s">
        <v>92</v>
      </c>
      <c r="AF82" s="197"/>
      <c r="AG82" s="197"/>
      <c r="AH82" s="197"/>
      <c r="AI82" s="197"/>
      <c r="AJ82" s="197"/>
      <c r="AK82" s="197"/>
      <c r="AL82" s="197"/>
      <c r="AM82" s="197"/>
      <c r="AN82" s="198"/>
      <c r="AO82" s="72">
        <v>2</v>
      </c>
      <c r="AP82" s="72"/>
      <c r="AQ82" s="72"/>
      <c r="AR82" s="72"/>
      <c r="AS82" s="72"/>
      <c r="AT82" s="72"/>
      <c r="AU82" s="72"/>
      <c r="AV82" s="72"/>
      <c r="AW82" s="72">
        <v>0</v>
      </c>
      <c r="AX82" s="72"/>
      <c r="AY82" s="72"/>
      <c r="AZ82" s="72"/>
      <c r="BA82" s="72"/>
      <c r="BB82" s="72"/>
      <c r="BC82" s="72"/>
      <c r="BD82" s="72"/>
      <c r="BE82" s="72">
        <f>AO82+AW82</f>
        <v>2</v>
      </c>
      <c r="BF82" s="72"/>
      <c r="BG82" s="72"/>
      <c r="BH82" s="72"/>
      <c r="BI82" s="72"/>
      <c r="BJ82" s="72"/>
      <c r="BK82" s="72"/>
      <c r="BL82" s="72"/>
    </row>
    <row r="83" spans="1:79" ht="12.75" customHeight="1" x14ac:dyDescent="0.2">
      <c r="A83" s="73">
        <v>0</v>
      </c>
      <c r="B83" s="73"/>
      <c r="C83" s="73"/>
      <c r="D83" s="73"/>
      <c r="E83" s="73"/>
      <c r="F83" s="73"/>
      <c r="G83" s="67" t="s">
        <v>122</v>
      </c>
      <c r="H83" s="74"/>
      <c r="I83" s="74"/>
      <c r="J83" s="74"/>
      <c r="K83" s="74"/>
      <c r="L83" s="74"/>
      <c r="M83" s="74"/>
      <c r="N83" s="74"/>
      <c r="O83" s="74"/>
      <c r="P83" s="74"/>
      <c r="Q83" s="74"/>
      <c r="R83" s="74"/>
      <c r="S83" s="74"/>
      <c r="T83" s="74"/>
      <c r="U83" s="74"/>
      <c r="V83" s="74"/>
      <c r="W83" s="74"/>
      <c r="X83" s="74"/>
      <c r="Y83" s="75"/>
      <c r="Z83" s="70" t="s">
        <v>68</v>
      </c>
      <c r="AA83" s="70"/>
      <c r="AB83" s="70"/>
      <c r="AC83" s="70"/>
      <c r="AD83" s="70"/>
      <c r="AE83" s="197" t="s">
        <v>92</v>
      </c>
      <c r="AF83" s="197"/>
      <c r="AG83" s="197"/>
      <c r="AH83" s="197"/>
      <c r="AI83" s="197"/>
      <c r="AJ83" s="197"/>
      <c r="AK83" s="197"/>
      <c r="AL83" s="197"/>
      <c r="AM83" s="197"/>
      <c r="AN83" s="198"/>
      <c r="AO83" s="72">
        <v>36</v>
      </c>
      <c r="AP83" s="72"/>
      <c r="AQ83" s="72"/>
      <c r="AR83" s="72"/>
      <c r="AS83" s="72"/>
      <c r="AT83" s="72"/>
      <c r="AU83" s="72"/>
      <c r="AV83" s="72"/>
      <c r="AW83" s="72">
        <v>0</v>
      </c>
      <c r="AX83" s="72"/>
      <c r="AY83" s="72"/>
      <c r="AZ83" s="72"/>
      <c r="BA83" s="72"/>
      <c r="BB83" s="72"/>
      <c r="BC83" s="72"/>
      <c r="BD83" s="72"/>
      <c r="BE83" s="72">
        <f t="shared" ref="BE83:BE115" si="6">AO83+AW83</f>
        <v>36</v>
      </c>
      <c r="BF83" s="72"/>
      <c r="BG83" s="72"/>
      <c r="BH83" s="72"/>
      <c r="BI83" s="72"/>
      <c r="BJ83" s="72"/>
      <c r="BK83" s="72"/>
      <c r="BL83" s="72"/>
    </row>
    <row r="84" spans="1:79" ht="12.75" customHeight="1" x14ac:dyDescent="0.2">
      <c r="A84" s="73">
        <v>0</v>
      </c>
      <c r="B84" s="73"/>
      <c r="C84" s="73"/>
      <c r="D84" s="73"/>
      <c r="E84" s="73"/>
      <c r="F84" s="73"/>
      <c r="G84" s="67" t="s">
        <v>123</v>
      </c>
      <c r="H84" s="74"/>
      <c r="I84" s="74"/>
      <c r="J84" s="74"/>
      <c r="K84" s="74"/>
      <c r="L84" s="74"/>
      <c r="M84" s="74"/>
      <c r="N84" s="74"/>
      <c r="O84" s="74"/>
      <c r="P84" s="74"/>
      <c r="Q84" s="74"/>
      <c r="R84" s="74"/>
      <c r="S84" s="74"/>
      <c r="T84" s="74"/>
      <c r="U84" s="74"/>
      <c r="V84" s="74"/>
      <c r="W84" s="74"/>
      <c r="X84" s="74"/>
      <c r="Y84" s="75"/>
      <c r="Z84" s="70" t="s">
        <v>68</v>
      </c>
      <c r="AA84" s="70"/>
      <c r="AB84" s="70"/>
      <c r="AC84" s="70"/>
      <c r="AD84" s="70"/>
      <c r="AE84" s="197" t="s">
        <v>69</v>
      </c>
      <c r="AF84" s="197"/>
      <c r="AG84" s="197"/>
      <c r="AH84" s="197"/>
      <c r="AI84" s="197"/>
      <c r="AJ84" s="197"/>
      <c r="AK84" s="197"/>
      <c r="AL84" s="197"/>
      <c r="AM84" s="197"/>
      <c r="AN84" s="198"/>
      <c r="AO84" s="80">
        <v>145.52799999999999</v>
      </c>
      <c r="AP84" s="80"/>
      <c r="AQ84" s="80"/>
      <c r="AR84" s="80"/>
      <c r="AS84" s="80"/>
      <c r="AT84" s="80"/>
      <c r="AU84" s="80"/>
      <c r="AV84" s="80"/>
      <c r="AW84" s="72">
        <v>0</v>
      </c>
      <c r="AX84" s="72"/>
      <c r="AY84" s="72"/>
      <c r="AZ84" s="72"/>
      <c r="BA84" s="72"/>
      <c r="BB84" s="72"/>
      <c r="BC84" s="72"/>
      <c r="BD84" s="72"/>
      <c r="BE84" s="72">
        <f t="shared" si="6"/>
        <v>145.52799999999999</v>
      </c>
      <c r="BF84" s="72"/>
      <c r="BG84" s="72"/>
      <c r="BH84" s="72"/>
      <c r="BI84" s="72"/>
      <c r="BJ84" s="72"/>
      <c r="BK84" s="72"/>
      <c r="BL84" s="72"/>
    </row>
    <row r="85" spans="1:79" ht="12.75" customHeight="1" x14ac:dyDescent="0.2">
      <c r="A85" s="73">
        <v>0</v>
      </c>
      <c r="B85" s="73"/>
      <c r="C85" s="73"/>
      <c r="D85" s="73"/>
      <c r="E85" s="73"/>
      <c r="F85" s="73"/>
      <c r="G85" s="67" t="s">
        <v>95</v>
      </c>
      <c r="H85" s="74"/>
      <c r="I85" s="74"/>
      <c r="J85" s="74"/>
      <c r="K85" s="74"/>
      <c r="L85" s="74"/>
      <c r="M85" s="74"/>
      <c r="N85" s="74"/>
      <c r="O85" s="74"/>
      <c r="P85" s="74"/>
      <c r="Q85" s="74"/>
      <c r="R85" s="74"/>
      <c r="S85" s="74"/>
      <c r="T85" s="74"/>
      <c r="U85" s="74"/>
      <c r="V85" s="74"/>
      <c r="W85" s="74"/>
      <c r="X85" s="74"/>
      <c r="Y85" s="75"/>
      <c r="Z85" s="70" t="s">
        <v>68</v>
      </c>
      <c r="AA85" s="70"/>
      <c r="AB85" s="70"/>
      <c r="AC85" s="70"/>
      <c r="AD85" s="70"/>
      <c r="AE85" s="197" t="s">
        <v>69</v>
      </c>
      <c r="AF85" s="197"/>
      <c r="AG85" s="197"/>
      <c r="AH85" s="197"/>
      <c r="AI85" s="197"/>
      <c r="AJ85" s="197"/>
      <c r="AK85" s="197"/>
      <c r="AL85" s="197"/>
      <c r="AM85" s="197"/>
      <c r="AN85" s="198"/>
      <c r="AO85" s="80">
        <v>79.028000000000006</v>
      </c>
      <c r="AP85" s="80"/>
      <c r="AQ85" s="80"/>
      <c r="AR85" s="80"/>
      <c r="AS85" s="80"/>
      <c r="AT85" s="80"/>
      <c r="AU85" s="80"/>
      <c r="AV85" s="80"/>
      <c r="AW85" s="72">
        <v>0</v>
      </c>
      <c r="AX85" s="72"/>
      <c r="AY85" s="72"/>
      <c r="AZ85" s="72"/>
      <c r="BA85" s="72"/>
      <c r="BB85" s="72"/>
      <c r="BC85" s="72"/>
      <c r="BD85" s="72"/>
      <c r="BE85" s="72">
        <f t="shared" si="6"/>
        <v>79.028000000000006</v>
      </c>
      <c r="BF85" s="72"/>
      <c r="BG85" s="72"/>
      <c r="BH85" s="72"/>
      <c r="BI85" s="72"/>
      <c r="BJ85" s="72"/>
      <c r="BK85" s="72"/>
      <c r="BL85" s="72"/>
    </row>
    <row r="86" spans="1:79" ht="12.75" customHeight="1" x14ac:dyDescent="0.2">
      <c r="A86" s="73">
        <v>0</v>
      </c>
      <c r="B86" s="73"/>
      <c r="C86" s="73"/>
      <c r="D86" s="73"/>
      <c r="E86" s="73"/>
      <c r="F86" s="73"/>
      <c r="G86" s="67" t="s">
        <v>124</v>
      </c>
      <c r="H86" s="74"/>
      <c r="I86" s="74"/>
      <c r="J86" s="74"/>
      <c r="K86" s="74"/>
      <c r="L86" s="74"/>
      <c r="M86" s="74"/>
      <c r="N86" s="74"/>
      <c r="O86" s="74"/>
      <c r="P86" s="74"/>
      <c r="Q86" s="74"/>
      <c r="R86" s="74"/>
      <c r="S86" s="74"/>
      <c r="T86" s="74"/>
      <c r="U86" s="74"/>
      <c r="V86" s="74"/>
      <c r="W86" s="74"/>
      <c r="X86" s="74"/>
      <c r="Y86" s="75"/>
      <c r="Z86" s="70" t="s">
        <v>68</v>
      </c>
      <c r="AA86" s="70"/>
      <c r="AB86" s="70"/>
      <c r="AC86" s="70"/>
      <c r="AD86" s="70"/>
      <c r="AE86" s="197" t="s">
        <v>69</v>
      </c>
      <c r="AF86" s="197"/>
      <c r="AG86" s="197"/>
      <c r="AH86" s="197"/>
      <c r="AI86" s="197"/>
      <c r="AJ86" s="197"/>
      <c r="AK86" s="197"/>
      <c r="AL86" s="197"/>
      <c r="AM86" s="197"/>
      <c r="AN86" s="198"/>
      <c r="AO86" s="80">
        <v>18.5</v>
      </c>
      <c r="AP86" s="80"/>
      <c r="AQ86" s="80"/>
      <c r="AR86" s="80"/>
      <c r="AS86" s="80"/>
      <c r="AT86" s="80"/>
      <c r="AU86" s="80"/>
      <c r="AV86" s="80"/>
      <c r="AW86" s="72">
        <v>0</v>
      </c>
      <c r="AX86" s="72"/>
      <c r="AY86" s="72"/>
      <c r="AZ86" s="72"/>
      <c r="BA86" s="72"/>
      <c r="BB86" s="72"/>
      <c r="BC86" s="72"/>
      <c r="BD86" s="72"/>
      <c r="BE86" s="72">
        <f t="shared" si="6"/>
        <v>18.5</v>
      </c>
      <c r="BF86" s="72"/>
      <c r="BG86" s="72"/>
      <c r="BH86" s="72"/>
      <c r="BI86" s="72"/>
      <c r="BJ86" s="72"/>
      <c r="BK86" s="72"/>
      <c r="BL86" s="72"/>
    </row>
    <row r="87" spans="1:79" ht="12.75" customHeight="1" x14ac:dyDescent="0.2">
      <c r="A87" s="73">
        <v>0</v>
      </c>
      <c r="B87" s="73"/>
      <c r="C87" s="73"/>
      <c r="D87" s="73"/>
      <c r="E87" s="73"/>
      <c r="F87" s="73"/>
      <c r="G87" s="67" t="s">
        <v>125</v>
      </c>
      <c r="H87" s="74"/>
      <c r="I87" s="74"/>
      <c r="J87" s="74"/>
      <c r="K87" s="74"/>
      <c r="L87" s="74"/>
      <c r="M87" s="74"/>
      <c r="N87" s="74"/>
      <c r="O87" s="74"/>
      <c r="P87" s="74"/>
      <c r="Q87" s="74"/>
      <c r="R87" s="74"/>
      <c r="S87" s="74"/>
      <c r="T87" s="74"/>
      <c r="U87" s="74"/>
      <c r="V87" s="74"/>
      <c r="W87" s="74"/>
      <c r="X87" s="74"/>
      <c r="Y87" s="75"/>
      <c r="Z87" s="70" t="s">
        <v>68</v>
      </c>
      <c r="AA87" s="70"/>
      <c r="AB87" s="70"/>
      <c r="AC87" s="70"/>
      <c r="AD87" s="70"/>
      <c r="AE87" s="197" t="s">
        <v>69</v>
      </c>
      <c r="AF87" s="197"/>
      <c r="AG87" s="197"/>
      <c r="AH87" s="197"/>
      <c r="AI87" s="197"/>
      <c r="AJ87" s="197"/>
      <c r="AK87" s="197"/>
      <c r="AL87" s="197"/>
      <c r="AM87" s="197"/>
      <c r="AN87" s="198"/>
      <c r="AO87" s="80">
        <v>48</v>
      </c>
      <c r="AP87" s="80"/>
      <c r="AQ87" s="80"/>
      <c r="AR87" s="80"/>
      <c r="AS87" s="80"/>
      <c r="AT87" s="80"/>
      <c r="AU87" s="80"/>
      <c r="AV87" s="80"/>
      <c r="AW87" s="72">
        <v>0</v>
      </c>
      <c r="AX87" s="72"/>
      <c r="AY87" s="72"/>
      <c r="AZ87" s="72"/>
      <c r="BA87" s="72"/>
      <c r="BB87" s="72"/>
      <c r="BC87" s="72"/>
      <c r="BD87" s="72"/>
      <c r="BE87" s="72">
        <f t="shared" si="6"/>
        <v>48</v>
      </c>
      <c r="BF87" s="72"/>
      <c r="BG87" s="72"/>
      <c r="BH87" s="72"/>
      <c r="BI87" s="72"/>
      <c r="BJ87" s="72"/>
      <c r="BK87" s="72"/>
      <c r="BL87" s="72"/>
    </row>
    <row r="88" spans="1:79" ht="12.75" customHeight="1" x14ac:dyDescent="0.2">
      <c r="A88" s="73">
        <v>0</v>
      </c>
      <c r="B88" s="73"/>
      <c r="C88" s="73"/>
      <c r="D88" s="73"/>
      <c r="E88" s="73"/>
      <c r="F88" s="73"/>
      <c r="G88" s="67" t="s">
        <v>126</v>
      </c>
      <c r="H88" s="74"/>
      <c r="I88" s="74"/>
      <c r="J88" s="74"/>
      <c r="K88" s="74"/>
      <c r="L88" s="74"/>
      <c r="M88" s="74"/>
      <c r="N88" s="74"/>
      <c r="O88" s="74"/>
      <c r="P88" s="74"/>
      <c r="Q88" s="74"/>
      <c r="R88" s="74"/>
      <c r="S88" s="74"/>
      <c r="T88" s="74"/>
      <c r="U88" s="74"/>
      <c r="V88" s="74"/>
      <c r="W88" s="74"/>
      <c r="X88" s="74"/>
      <c r="Y88" s="75"/>
      <c r="Z88" s="70" t="s">
        <v>100</v>
      </c>
      <c r="AA88" s="70"/>
      <c r="AB88" s="70"/>
      <c r="AC88" s="70"/>
      <c r="AD88" s="70"/>
      <c r="AE88" s="197" t="s">
        <v>73</v>
      </c>
      <c r="AF88" s="197"/>
      <c r="AG88" s="197"/>
      <c r="AH88" s="197"/>
      <c r="AI88" s="197"/>
      <c r="AJ88" s="197"/>
      <c r="AK88" s="197"/>
      <c r="AL88" s="197"/>
      <c r="AM88" s="197"/>
      <c r="AN88" s="198"/>
      <c r="AO88" s="80">
        <v>5466770</v>
      </c>
      <c r="AP88" s="80"/>
      <c r="AQ88" s="80"/>
      <c r="AR88" s="80"/>
      <c r="AS88" s="80"/>
      <c r="AT88" s="80"/>
      <c r="AU88" s="80"/>
      <c r="AV88" s="80"/>
      <c r="AW88" s="72">
        <v>0</v>
      </c>
      <c r="AX88" s="72"/>
      <c r="AY88" s="72"/>
      <c r="AZ88" s="72"/>
      <c r="BA88" s="72"/>
      <c r="BB88" s="72"/>
      <c r="BC88" s="72"/>
      <c r="BD88" s="72"/>
      <c r="BE88" s="72">
        <f t="shared" si="6"/>
        <v>5466770</v>
      </c>
      <c r="BF88" s="72"/>
      <c r="BG88" s="72"/>
      <c r="BH88" s="72"/>
      <c r="BI88" s="72"/>
      <c r="BJ88" s="72"/>
      <c r="BK88" s="72"/>
      <c r="BL88" s="72"/>
    </row>
    <row r="89" spans="1:79" ht="12.75" customHeight="1" x14ac:dyDescent="0.2">
      <c r="A89" s="73">
        <v>0</v>
      </c>
      <c r="B89" s="73"/>
      <c r="C89" s="73"/>
      <c r="D89" s="73"/>
      <c r="E89" s="73"/>
      <c r="F89" s="73"/>
      <c r="G89" s="67" t="s">
        <v>127</v>
      </c>
      <c r="H89" s="74"/>
      <c r="I89" s="74"/>
      <c r="J89" s="74"/>
      <c r="K89" s="74"/>
      <c r="L89" s="74"/>
      <c r="M89" s="74"/>
      <c r="N89" s="74"/>
      <c r="O89" s="74"/>
      <c r="P89" s="74"/>
      <c r="Q89" s="74"/>
      <c r="R89" s="74"/>
      <c r="S89" s="74"/>
      <c r="T89" s="74"/>
      <c r="U89" s="74"/>
      <c r="V89" s="74"/>
      <c r="W89" s="74"/>
      <c r="X89" s="74"/>
      <c r="Y89" s="75"/>
      <c r="Z89" s="70" t="s">
        <v>100</v>
      </c>
      <c r="AA89" s="70"/>
      <c r="AB89" s="70"/>
      <c r="AC89" s="70"/>
      <c r="AD89" s="70"/>
      <c r="AE89" s="197" t="s">
        <v>73</v>
      </c>
      <c r="AF89" s="197"/>
      <c r="AG89" s="197"/>
      <c r="AH89" s="197"/>
      <c r="AI89" s="197"/>
      <c r="AJ89" s="197"/>
      <c r="AK89" s="197"/>
      <c r="AL89" s="197"/>
      <c r="AM89" s="197"/>
      <c r="AN89" s="198"/>
      <c r="AO89" s="80">
        <v>11995870</v>
      </c>
      <c r="AP89" s="80"/>
      <c r="AQ89" s="80"/>
      <c r="AR89" s="80"/>
      <c r="AS89" s="80"/>
      <c r="AT89" s="80"/>
      <c r="AU89" s="80"/>
      <c r="AV89" s="80"/>
      <c r="AW89" s="72">
        <v>0</v>
      </c>
      <c r="AX89" s="72"/>
      <c r="AY89" s="72"/>
      <c r="AZ89" s="72"/>
      <c r="BA89" s="72"/>
      <c r="BB89" s="72"/>
      <c r="BC89" s="72"/>
      <c r="BD89" s="72"/>
      <c r="BE89" s="72">
        <f t="shared" si="6"/>
        <v>11995870</v>
      </c>
      <c r="BF89" s="72"/>
      <c r="BG89" s="72"/>
      <c r="BH89" s="72"/>
      <c r="BI89" s="72"/>
      <c r="BJ89" s="72"/>
      <c r="BK89" s="72"/>
      <c r="BL89" s="72"/>
    </row>
    <row r="90" spans="1:79" ht="12.75" customHeight="1" x14ac:dyDescent="0.2">
      <c r="A90" s="73">
        <v>0</v>
      </c>
      <c r="B90" s="73"/>
      <c r="C90" s="73"/>
      <c r="D90" s="73"/>
      <c r="E90" s="73"/>
      <c r="F90" s="73"/>
      <c r="G90" s="67" t="s">
        <v>157</v>
      </c>
      <c r="H90" s="74"/>
      <c r="I90" s="74"/>
      <c r="J90" s="74"/>
      <c r="K90" s="74"/>
      <c r="L90" s="74"/>
      <c r="M90" s="74"/>
      <c r="N90" s="74"/>
      <c r="O90" s="74"/>
      <c r="P90" s="74"/>
      <c r="Q90" s="74"/>
      <c r="R90" s="74"/>
      <c r="S90" s="74"/>
      <c r="T90" s="74"/>
      <c r="U90" s="74"/>
      <c r="V90" s="74"/>
      <c r="W90" s="74"/>
      <c r="X90" s="74"/>
      <c r="Y90" s="75"/>
      <c r="Z90" s="70" t="s">
        <v>100</v>
      </c>
      <c r="AA90" s="70"/>
      <c r="AB90" s="70"/>
      <c r="AC90" s="70"/>
      <c r="AD90" s="70"/>
      <c r="AE90" s="197" t="s">
        <v>128</v>
      </c>
      <c r="AF90" s="197"/>
      <c r="AG90" s="197"/>
      <c r="AH90" s="197"/>
      <c r="AI90" s="197"/>
      <c r="AJ90" s="197"/>
      <c r="AK90" s="197"/>
      <c r="AL90" s="197"/>
      <c r="AM90" s="197"/>
      <c r="AN90" s="198"/>
      <c r="AO90" s="72">
        <v>0</v>
      </c>
      <c r="AP90" s="72"/>
      <c r="AQ90" s="72"/>
      <c r="AR90" s="72"/>
      <c r="AS90" s="72"/>
      <c r="AT90" s="72"/>
      <c r="AU90" s="72"/>
      <c r="AV90" s="72"/>
      <c r="AW90" s="72">
        <v>1374332.69</v>
      </c>
      <c r="AX90" s="72"/>
      <c r="AY90" s="72"/>
      <c r="AZ90" s="72"/>
      <c r="BA90" s="72"/>
      <c r="BB90" s="72"/>
      <c r="BC90" s="72"/>
      <c r="BD90" s="72"/>
      <c r="BE90" s="72">
        <f t="shared" si="6"/>
        <v>1374332.69</v>
      </c>
      <c r="BF90" s="72"/>
      <c r="BG90" s="72"/>
      <c r="BH90" s="72"/>
      <c r="BI90" s="72"/>
      <c r="BJ90" s="72"/>
      <c r="BK90" s="72"/>
      <c r="BL90" s="72"/>
    </row>
    <row r="91" spans="1:79" ht="25.5" customHeight="1" x14ac:dyDescent="0.2">
      <c r="A91" s="73">
        <v>0</v>
      </c>
      <c r="B91" s="73"/>
      <c r="C91" s="73"/>
      <c r="D91" s="73"/>
      <c r="E91" s="73"/>
      <c r="F91" s="73"/>
      <c r="G91" s="67" t="s">
        <v>129</v>
      </c>
      <c r="H91" s="74"/>
      <c r="I91" s="74"/>
      <c r="J91" s="74"/>
      <c r="K91" s="74"/>
      <c r="L91" s="74"/>
      <c r="M91" s="74"/>
      <c r="N91" s="74"/>
      <c r="O91" s="74"/>
      <c r="P91" s="74"/>
      <c r="Q91" s="74"/>
      <c r="R91" s="74"/>
      <c r="S91" s="74"/>
      <c r="T91" s="74"/>
      <c r="U91" s="74"/>
      <c r="V91" s="74"/>
      <c r="W91" s="74"/>
      <c r="X91" s="74"/>
      <c r="Y91" s="75"/>
      <c r="Z91" s="70" t="s">
        <v>100</v>
      </c>
      <c r="AA91" s="70"/>
      <c r="AB91" s="70"/>
      <c r="AC91" s="70"/>
      <c r="AD91" s="70"/>
      <c r="AE91" s="67" t="s">
        <v>130</v>
      </c>
      <c r="AF91" s="74"/>
      <c r="AG91" s="74"/>
      <c r="AH91" s="74"/>
      <c r="AI91" s="74"/>
      <c r="AJ91" s="74"/>
      <c r="AK91" s="74"/>
      <c r="AL91" s="74"/>
      <c r="AM91" s="74"/>
      <c r="AN91" s="75"/>
      <c r="AO91" s="72">
        <v>0</v>
      </c>
      <c r="AP91" s="72"/>
      <c r="AQ91" s="72"/>
      <c r="AR91" s="72"/>
      <c r="AS91" s="72"/>
      <c r="AT91" s="72"/>
      <c r="AU91" s="72"/>
      <c r="AV91" s="72"/>
      <c r="AW91" s="72">
        <v>379543.48</v>
      </c>
      <c r="AX91" s="72"/>
      <c r="AY91" s="72"/>
      <c r="AZ91" s="72"/>
      <c r="BA91" s="72"/>
      <c r="BB91" s="72"/>
      <c r="BC91" s="72"/>
      <c r="BD91" s="72"/>
      <c r="BE91" s="72">
        <f t="shared" si="6"/>
        <v>379543.48</v>
      </c>
      <c r="BF91" s="72"/>
      <c r="BG91" s="72"/>
      <c r="BH91" s="72"/>
      <c r="BI91" s="72"/>
      <c r="BJ91" s="72"/>
      <c r="BK91" s="72"/>
      <c r="BL91" s="72"/>
    </row>
    <row r="92" spans="1:79" ht="63.75" customHeight="1" x14ac:dyDescent="0.2">
      <c r="A92" s="73">
        <v>0</v>
      </c>
      <c r="B92" s="73"/>
      <c r="C92" s="73"/>
      <c r="D92" s="73"/>
      <c r="E92" s="73"/>
      <c r="F92" s="73"/>
      <c r="G92" s="67" t="s">
        <v>131</v>
      </c>
      <c r="H92" s="74"/>
      <c r="I92" s="74"/>
      <c r="J92" s="74"/>
      <c r="K92" s="74"/>
      <c r="L92" s="74"/>
      <c r="M92" s="74"/>
      <c r="N92" s="74"/>
      <c r="O92" s="74"/>
      <c r="P92" s="74"/>
      <c r="Q92" s="74"/>
      <c r="R92" s="74"/>
      <c r="S92" s="74"/>
      <c r="T92" s="74"/>
      <c r="U92" s="74"/>
      <c r="V92" s="74"/>
      <c r="W92" s="74"/>
      <c r="X92" s="74"/>
      <c r="Y92" s="75"/>
      <c r="Z92" s="70" t="s">
        <v>100</v>
      </c>
      <c r="AA92" s="70"/>
      <c r="AB92" s="70"/>
      <c r="AC92" s="70"/>
      <c r="AD92" s="70"/>
      <c r="AE92" s="67" t="s">
        <v>130</v>
      </c>
      <c r="AF92" s="74"/>
      <c r="AG92" s="74"/>
      <c r="AH92" s="74"/>
      <c r="AI92" s="74"/>
      <c r="AJ92" s="74"/>
      <c r="AK92" s="74"/>
      <c r="AL92" s="74"/>
      <c r="AM92" s="74"/>
      <c r="AN92" s="75"/>
      <c r="AO92" s="72">
        <v>0</v>
      </c>
      <c r="AP92" s="72"/>
      <c r="AQ92" s="72"/>
      <c r="AR92" s="72"/>
      <c r="AS92" s="72"/>
      <c r="AT92" s="72"/>
      <c r="AU92" s="72"/>
      <c r="AV92" s="72"/>
      <c r="AW92" s="72">
        <v>413330.11</v>
      </c>
      <c r="AX92" s="72"/>
      <c r="AY92" s="72"/>
      <c r="AZ92" s="72"/>
      <c r="BA92" s="72"/>
      <c r="BB92" s="72"/>
      <c r="BC92" s="72"/>
      <c r="BD92" s="72"/>
      <c r="BE92" s="72">
        <f t="shared" si="6"/>
        <v>413330.11</v>
      </c>
      <c r="BF92" s="72"/>
      <c r="BG92" s="72"/>
      <c r="BH92" s="72"/>
      <c r="BI92" s="72"/>
      <c r="BJ92" s="72"/>
      <c r="BK92" s="72"/>
      <c r="BL92" s="72"/>
    </row>
    <row r="93" spans="1:79" ht="63.75" customHeight="1" x14ac:dyDescent="0.2">
      <c r="A93" s="73">
        <v>0</v>
      </c>
      <c r="B93" s="73"/>
      <c r="C93" s="73"/>
      <c r="D93" s="73"/>
      <c r="E93" s="73"/>
      <c r="F93" s="73"/>
      <c r="G93" s="67" t="s">
        <v>132</v>
      </c>
      <c r="H93" s="74"/>
      <c r="I93" s="74"/>
      <c r="J93" s="74"/>
      <c r="K93" s="74"/>
      <c r="L93" s="74"/>
      <c r="M93" s="74"/>
      <c r="N93" s="74"/>
      <c r="O93" s="74"/>
      <c r="P93" s="74"/>
      <c r="Q93" s="74"/>
      <c r="R93" s="74"/>
      <c r="S93" s="74"/>
      <c r="T93" s="74"/>
      <c r="U93" s="74"/>
      <c r="V93" s="74"/>
      <c r="W93" s="74"/>
      <c r="X93" s="74"/>
      <c r="Y93" s="75"/>
      <c r="Z93" s="70" t="s">
        <v>100</v>
      </c>
      <c r="AA93" s="70"/>
      <c r="AB93" s="70"/>
      <c r="AC93" s="70"/>
      <c r="AD93" s="70"/>
      <c r="AE93" s="67" t="s">
        <v>130</v>
      </c>
      <c r="AF93" s="74"/>
      <c r="AG93" s="74"/>
      <c r="AH93" s="74"/>
      <c r="AI93" s="74"/>
      <c r="AJ93" s="74"/>
      <c r="AK93" s="74"/>
      <c r="AL93" s="74"/>
      <c r="AM93" s="74"/>
      <c r="AN93" s="75"/>
      <c r="AO93" s="72">
        <v>0</v>
      </c>
      <c r="AP93" s="72"/>
      <c r="AQ93" s="72"/>
      <c r="AR93" s="72"/>
      <c r="AS93" s="72"/>
      <c r="AT93" s="72"/>
      <c r="AU93" s="72"/>
      <c r="AV93" s="72"/>
      <c r="AW93" s="72">
        <v>581459.1</v>
      </c>
      <c r="AX93" s="72"/>
      <c r="AY93" s="72"/>
      <c r="AZ93" s="72"/>
      <c r="BA93" s="72"/>
      <c r="BB93" s="72"/>
      <c r="BC93" s="72"/>
      <c r="BD93" s="72"/>
      <c r="BE93" s="72">
        <f t="shared" si="6"/>
        <v>581459.1</v>
      </c>
      <c r="BF93" s="72"/>
      <c r="BG93" s="72"/>
      <c r="BH93" s="72"/>
      <c r="BI93" s="72"/>
      <c r="BJ93" s="72"/>
      <c r="BK93" s="72"/>
      <c r="BL93" s="72"/>
    </row>
    <row r="94" spans="1:79" ht="72.75" customHeight="1" x14ac:dyDescent="0.2">
      <c r="A94" s="73">
        <v>0</v>
      </c>
      <c r="B94" s="73"/>
      <c r="C94" s="73"/>
      <c r="D94" s="73"/>
      <c r="E94" s="73"/>
      <c r="F94" s="73"/>
      <c r="G94" s="67" t="s">
        <v>158</v>
      </c>
      <c r="H94" s="74"/>
      <c r="I94" s="74"/>
      <c r="J94" s="74"/>
      <c r="K94" s="74"/>
      <c r="L94" s="74"/>
      <c r="M94" s="74"/>
      <c r="N94" s="74"/>
      <c r="O94" s="74"/>
      <c r="P94" s="74"/>
      <c r="Q94" s="74"/>
      <c r="R94" s="74"/>
      <c r="S94" s="74"/>
      <c r="T94" s="74"/>
      <c r="U94" s="74"/>
      <c r="V94" s="74"/>
      <c r="W94" s="74"/>
      <c r="X94" s="74"/>
      <c r="Y94" s="75"/>
      <c r="Z94" s="70" t="s">
        <v>100</v>
      </c>
      <c r="AA94" s="70"/>
      <c r="AB94" s="70"/>
      <c r="AC94" s="70"/>
      <c r="AD94" s="70"/>
      <c r="AE94" s="67" t="s">
        <v>130</v>
      </c>
      <c r="AF94" s="74"/>
      <c r="AG94" s="74"/>
      <c r="AH94" s="74"/>
      <c r="AI94" s="74"/>
      <c r="AJ94" s="74"/>
      <c r="AK94" s="74"/>
      <c r="AL94" s="74"/>
      <c r="AM94" s="74"/>
      <c r="AN94" s="75"/>
      <c r="AO94" s="72">
        <v>0</v>
      </c>
      <c r="AP94" s="72"/>
      <c r="AQ94" s="72"/>
      <c r="AR94" s="72"/>
      <c r="AS94" s="72"/>
      <c r="AT94" s="72"/>
      <c r="AU94" s="72"/>
      <c r="AV94" s="72"/>
      <c r="AW94" s="72">
        <v>838835</v>
      </c>
      <c r="AX94" s="72"/>
      <c r="AY94" s="72"/>
      <c r="AZ94" s="72"/>
      <c r="BA94" s="72"/>
      <c r="BB94" s="72"/>
      <c r="BC94" s="72"/>
      <c r="BD94" s="72"/>
      <c r="BE94" s="72">
        <f t="shared" si="6"/>
        <v>838835</v>
      </c>
      <c r="BF94" s="72"/>
      <c r="BG94" s="72"/>
      <c r="BH94" s="72"/>
      <c r="BI94" s="72"/>
      <c r="BJ94" s="72"/>
      <c r="BK94" s="72"/>
      <c r="BL94" s="72"/>
    </row>
    <row r="95" spans="1:79" ht="72.75" customHeight="1" x14ac:dyDescent="0.2">
      <c r="A95" s="81">
        <v>0</v>
      </c>
      <c r="B95" s="82"/>
      <c r="C95" s="82"/>
      <c r="D95" s="82"/>
      <c r="E95" s="82"/>
      <c r="F95" s="83"/>
      <c r="G95" s="67" t="s">
        <v>161</v>
      </c>
      <c r="H95" s="68"/>
      <c r="I95" s="68"/>
      <c r="J95" s="68"/>
      <c r="K95" s="68"/>
      <c r="L95" s="68"/>
      <c r="M95" s="68"/>
      <c r="N95" s="68"/>
      <c r="O95" s="68"/>
      <c r="P95" s="68"/>
      <c r="Q95" s="68"/>
      <c r="R95" s="68"/>
      <c r="S95" s="68"/>
      <c r="T95" s="68"/>
      <c r="U95" s="68"/>
      <c r="V95" s="68"/>
      <c r="W95" s="68"/>
      <c r="X95" s="68"/>
      <c r="Y95" s="69"/>
      <c r="Z95" s="71" t="s">
        <v>100</v>
      </c>
      <c r="AA95" s="84"/>
      <c r="AB95" s="84"/>
      <c r="AC95" s="84"/>
      <c r="AD95" s="85"/>
      <c r="AE95" s="67" t="s">
        <v>130</v>
      </c>
      <c r="AF95" s="68"/>
      <c r="AG95" s="68"/>
      <c r="AH95" s="68"/>
      <c r="AI95" s="68"/>
      <c r="AJ95" s="68"/>
      <c r="AK95" s="68"/>
      <c r="AL95" s="68"/>
      <c r="AM95" s="68"/>
      <c r="AN95" s="69"/>
      <c r="AO95" s="64">
        <v>0</v>
      </c>
      <c r="AP95" s="65"/>
      <c r="AQ95" s="65"/>
      <c r="AR95" s="65"/>
      <c r="AS95" s="65"/>
      <c r="AT95" s="65"/>
      <c r="AU95" s="65"/>
      <c r="AV95" s="66"/>
      <c r="AW95" s="64">
        <v>32.31</v>
      </c>
      <c r="AX95" s="65"/>
      <c r="AY95" s="65"/>
      <c r="AZ95" s="65"/>
      <c r="BA95" s="65"/>
      <c r="BB95" s="65"/>
      <c r="BC95" s="65"/>
      <c r="BD95" s="66"/>
      <c r="BE95" s="64">
        <f t="shared" ref="BE95" si="7">AO95+AW95</f>
        <v>32.31</v>
      </c>
      <c r="BF95" s="65"/>
      <c r="BG95" s="65"/>
      <c r="BH95" s="65"/>
      <c r="BI95" s="65"/>
      <c r="BJ95" s="65"/>
      <c r="BK95" s="65"/>
      <c r="BL95" s="66"/>
    </row>
    <row r="96" spans="1:79" ht="72.75" customHeight="1" x14ac:dyDescent="0.2">
      <c r="A96" s="81"/>
      <c r="B96" s="82"/>
      <c r="C96" s="82"/>
      <c r="D96" s="82"/>
      <c r="E96" s="82"/>
      <c r="F96" s="83"/>
      <c r="G96" s="67" t="s">
        <v>168</v>
      </c>
      <c r="H96" s="68"/>
      <c r="I96" s="68"/>
      <c r="J96" s="68"/>
      <c r="K96" s="68"/>
      <c r="L96" s="68"/>
      <c r="M96" s="68"/>
      <c r="N96" s="68"/>
      <c r="O96" s="68"/>
      <c r="P96" s="68"/>
      <c r="Q96" s="68"/>
      <c r="R96" s="68"/>
      <c r="S96" s="68"/>
      <c r="T96" s="68"/>
      <c r="U96" s="68"/>
      <c r="V96" s="68"/>
      <c r="W96" s="68"/>
      <c r="X96" s="68"/>
      <c r="Y96" s="69"/>
      <c r="Z96" s="71" t="s">
        <v>100</v>
      </c>
      <c r="AA96" s="84"/>
      <c r="AB96" s="84"/>
      <c r="AC96" s="84"/>
      <c r="AD96" s="85"/>
      <c r="AE96" s="67" t="s">
        <v>130</v>
      </c>
      <c r="AF96" s="68"/>
      <c r="AG96" s="68"/>
      <c r="AH96" s="68"/>
      <c r="AI96" s="68"/>
      <c r="AJ96" s="68"/>
      <c r="AK96" s="68"/>
      <c r="AL96" s="68"/>
      <c r="AM96" s="68"/>
      <c r="AN96" s="69"/>
      <c r="AO96" s="64">
        <v>0</v>
      </c>
      <c r="AP96" s="65"/>
      <c r="AQ96" s="65"/>
      <c r="AR96" s="65"/>
      <c r="AS96" s="65"/>
      <c r="AT96" s="65"/>
      <c r="AU96" s="65"/>
      <c r="AV96" s="66"/>
      <c r="AW96" s="64">
        <v>71870</v>
      </c>
      <c r="AX96" s="65"/>
      <c r="AY96" s="65"/>
      <c r="AZ96" s="65"/>
      <c r="BA96" s="65"/>
      <c r="BB96" s="65"/>
      <c r="BC96" s="65"/>
      <c r="BD96" s="66"/>
      <c r="BE96" s="64">
        <f>AO96+AW96</f>
        <v>71870</v>
      </c>
      <c r="BF96" s="65"/>
      <c r="BG96" s="65"/>
      <c r="BH96" s="65"/>
      <c r="BI96" s="65"/>
      <c r="BJ96" s="65"/>
      <c r="BK96" s="65"/>
      <c r="BL96" s="66"/>
    </row>
    <row r="97" spans="1:64" ht="69.75" customHeight="1" x14ac:dyDescent="0.2">
      <c r="A97" s="81">
        <v>0</v>
      </c>
      <c r="B97" s="82"/>
      <c r="C97" s="82"/>
      <c r="D97" s="82"/>
      <c r="E97" s="82"/>
      <c r="F97" s="83"/>
      <c r="G97" s="67" t="s">
        <v>159</v>
      </c>
      <c r="H97" s="68"/>
      <c r="I97" s="68"/>
      <c r="J97" s="68"/>
      <c r="K97" s="68"/>
      <c r="L97" s="68"/>
      <c r="M97" s="68"/>
      <c r="N97" s="68"/>
      <c r="O97" s="68"/>
      <c r="P97" s="68"/>
      <c r="Q97" s="68"/>
      <c r="R97" s="68"/>
      <c r="S97" s="68"/>
      <c r="T97" s="68"/>
      <c r="U97" s="68"/>
      <c r="V97" s="68"/>
      <c r="W97" s="68"/>
      <c r="X97" s="68"/>
      <c r="Y97" s="69"/>
      <c r="Z97" s="71" t="s">
        <v>100</v>
      </c>
      <c r="AA97" s="84"/>
      <c r="AB97" s="84"/>
      <c r="AC97" s="84"/>
      <c r="AD97" s="85"/>
      <c r="AE97" s="67" t="s">
        <v>130</v>
      </c>
      <c r="AF97" s="68"/>
      <c r="AG97" s="68"/>
      <c r="AH97" s="68"/>
      <c r="AI97" s="68"/>
      <c r="AJ97" s="68"/>
      <c r="AK97" s="68"/>
      <c r="AL97" s="68"/>
      <c r="AM97" s="68"/>
      <c r="AN97" s="69"/>
      <c r="AO97" s="64">
        <v>0</v>
      </c>
      <c r="AP97" s="65"/>
      <c r="AQ97" s="65"/>
      <c r="AR97" s="65"/>
      <c r="AS97" s="65"/>
      <c r="AT97" s="65"/>
      <c r="AU97" s="65"/>
      <c r="AV97" s="66"/>
      <c r="AW97" s="64">
        <v>15000</v>
      </c>
      <c r="AX97" s="65"/>
      <c r="AY97" s="65"/>
      <c r="AZ97" s="65"/>
      <c r="BA97" s="65"/>
      <c r="BB97" s="65"/>
      <c r="BC97" s="65"/>
      <c r="BD97" s="66"/>
      <c r="BE97" s="64">
        <f t="shared" si="6"/>
        <v>15000</v>
      </c>
      <c r="BF97" s="65"/>
      <c r="BG97" s="65"/>
      <c r="BH97" s="65"/>
      <c r="BI97" s="65"/>
      <c r="BJ97" s="65"/>
      <c r="BK97" s="65"/>
      <c r="BL97" s="66"/>
    </row>
    <row r="98" spans="1:64" ht="69.75" customHeight="1" x14ac:dyDescent="0.2">
      <c r="A98" s="81"/>
      <c r="B98" s="82"/>
      <c r="C98" s="82"/>
      <c r="D98" s="82"/>
      <c r="E98" s="82"/>
      <c r="F98" s="83"/>
      <c r="G98" s="67" t="s">
        <v>160</v>
      </c>
      <c r="H98" s="68"/>
      <c r="I98" s="68"/>
      <c r="J98" s="68"/>
      <c r="K98" s="68"/>
      <c r="L98" s="68"/>
      <c r="M98" s="68"/>
      <c r="N98" s="68"/>
      <c r="O98" s="68"/>
      <c r="P98" s="68"/>
      <c r="Q98" s="68"/>
      <c r="R98" s="68"/>
      <c r="S98" s="68"/>
      <c r="T98" s="68"/>
      <c r="U98" s="68"/>
      <c r="V98" s="68"/>
      <c r="W98" s="68"/>
      <c r="X98" s="68"/>
      <c r="Y98" s="69"/>
      <c r="Z98" s="71" t="s">
        <v>100</v>
      </c>
      <c r="AA98" s="84"/>
      <c r="AB98" s="84"/>
      <c r="AC98" s="84"/>
      <c r="AD98" s="85"/>
      <c r="AE98" s="67" t="s">
        <v>130</v>
      </c>
      <c r="AF98" s="68"/>
      <c r="AG98" s="68"/>
      <c r="AH98" s="68"/>
      <c r="AI98" s="68"/>
      <c r="AJ98" s="68"/>
      <c r="AK98" s="68"/>
      <c r="AL98" s="68"/>
      <c r="AM98" s="68"/>
      <c r="AN98" s="69"/>
      <c r="AO98" s="64">
        <v>0</v>
      </c>
      <c r="AP98" s="65"/>
      <c r="AQ98" s="65"/>
      <c r="AR98" s="65"/>
      <c r="AS98" s="65"/>
      <c r="AT98" s="65"/>
      <c r="AU98" s="65"/>
      <c r="AV98" s="66"/>
      <c r="AW98" s="64">
        <v>797861</v>
      </c>
      <c r="AX98" s="65"/>
      <c r="AY98" s="65"/>
      <c r="AZ98" s="65"/>
      <c r="BA98" s="65"/>
      <c r="BB98" s="65"/>
      <c r="BC98" s="65"/>
      <c r="BD98" s="66"/>
      <c r="BE98" s="64">
        <f t="shared" ref="BE98" si="8">AO98+AW98</f>
        <v>797861</v>
      </c>
      <c r="BF98" s="65"/>
      <c r="BG98" s="65"/>
      <c r="BH98" s="65"/>
      <c r="BI98" s="65"/>
      <c r="BJ98" s="65"/>
      <c r="BK98" s="65"/>
      <c r="BL98" s="66"/>
    </row>
    <row r="99" spans="1:64" ht="63.75" customHeight="1" x14ac:dyDescent="0.2">
      <c r="A99" s="81"/>
      <c r="B99" s="82"/>
      <c r="C99" s="82"/>
      <c r="D99" s="82"/>
      <c r="E99" s="82"/>
      <c r="F99" s="83"/>
      <c r="G99" s="67" t="s">
        <v>167</v>
      </c>
      <c r="H99" s="68"/>
      <c r="I99" s="68"/>
      <c r="J99" s="68"/>
      <c r="K99" s="68"/>
      <c r="L99" s="68"/>
      <c r="M99" s="68"/>
      <c r="N99" s="68"/>
      <c r="O99" s="68"/>
      <c r="P99" s="68"/>
      <c r="Q99" s="68"/>
      <c r="R99" s="68"/>
      <c r="S99" s="68"/>
      <c r="T99" s="68"/>
      <c r="U99" s="68"/>
      <c r="V99" s="68"/>
      <c r="W99" s="68"/>
      <c r="X99" s="68"/>
      <c r="Y99" s="69"/>
      <c r="Z99" s="71" t="s">
        <v>100</v>
      </c>
      <c r="AA99" s="84"/>
      <c r="AB99" s="84"/>
      <c r="AC99" s="84"/>
      <c r="AD99" s="85"/>
      <c r="AE99" s="67" t="s">
        <v>130</v>
      </c>
      <c r="AF99" s="68"/>
      <c r="AG99" s="68"/>
      <c r="AH99" s="68"/>
      <c r="AI99" s="68"/>
      <c r="AJ99" s="68"/>
      <c r="AK99" s="68"/>
      <c r="AL99" s="68"/>
      <c r="AM99" s="68"/>
      <c r="AN99" s="69"/>
      <c r="AO99" s="64">
        <v>0</v>
      </c>
      <c r="AP99" s="65"/>
      <c r="AQ99" s="65"/>
      <c r="AR99" s="65"/>
      <c r="AS99" s="65"/>
      <c r="AT99" s="65"/>
      <c r="AU99" s="65"/>
      <c r="AV99" s="66"/>
      <c r="AW99" s="64">
        <v>1587714</v>
      </c>
      <c r="AX99" s="65"/>
      <c r="AY99" s="65"/>
      <c r="AZ99" s="65"/>
      <c r="BA99" s="65"/>
      <c r="BB99" s="65"/>
      <c r="BC99" s="65"/>
      <c r="BD99" s="66"/>
      <c r="BE99" s="64">
        <f t="shared" si="6"/>
        <v>1587714</v>
      </c>
      <c r="BF99" s="65"/>
      <c r="BG99" s="65"/>
      <c r="BH99" s="65"/>
      <c r="BI99" s="65"/>
      <c r="BJ99" s="65"/>
      <c r="BK99" s="65"/>
      <c r="BL99" s="66"/>
    </row>
    <row r="100" spans="1:64" ht="21.75" customHeight="1" x14ac:dyDescent="0.2">
      <c r="A100" s="81"/>
      <c r="B100" s="82"/>
      <c r="C100" s="82"/>
      <c r="D100" s="82"/>
      <c r="E100" s="82"/>
      <c r="F100" s="83"/>
      <c r="G100" s="67" t="s">
        <v>162</v>
      </c>
      <c r="H100" s="68"/>
      <c r="I100" s="68"/>
      <c r="J100" s="68"/>
      <c r="K100" s="68"/>
      <c r="L100" s="68"/>
      <c r="M100" s="68"/>
      <c r="N100" s="68"/>
      <c r="O100" s="68"/>
      <c r="P100" s="68"/>
      <c r="Q100" s="68"/>
      <c r="R100" s="68"/>
      <c r="S100" s="68"/>
      <c r="T100" s="68"/>
      <c r="U100" s="68"/>
      <c r="V100" s="68"/>
      <c r="W100" s="68"/>
      <c r="X100" s="68"/>
      <c r="Y100" s="69"/>
      <c r="Z100" s="71" t="s">
        <v>100</v>
      </c>
      <c r="AA100" s="84"/>
      <c r="AB100" s="84"/>
      <c r="AC100" s="84"/>
      <c r="AD100" s="85"/>
      <c r="AE100" s="67" t="s">
        <v>130</v>
      </c>
      <c r="AF100" s="68"/>
      <c r="AG100" s="68"/>
      <c r="AH100" s="68"/>
      <c r="AI100" s="68"/>
      <c r="AJ100" s="68"/>
      <c r="AK100" s="68"/>
      <c r="AL100" s="68"/>
      <c r="AM100" s="68"/>
      <c r="AN100" s="69"/>
      <c r="AO100" s="64">
        <v>8227657</v>
      </c>
      <c r="AP100" s="65"/>
      <c r="AQ100" s="65"/>
      <c r="AR100" s="65"/>
      <c r="AS100" s="65"/>
      <c r="AT100" s="65"/>
      <c r="AU100" s="65"/>
      <c r="AV100" s="66"/>
      <c r="AW100" s="64">
        <v>0</v>
      </c>
      <c r="AX100" s="65"/>
      <c r="AY100" s="65"/>
      <c r="AZ100" s="65"/>
      <c r="BA100" s="65"/>
      <c r="BB100" s="65"/>
      <c r="BC100" s="65"/>
      <c r="BD100" s="66"/>
      <c r="BE100" s="64">
        <f t="shared" ref="BE100" si="9">AO100+AW100</f>
        <v>8227657</v>
      </c>
      <c r="BF100" s="65"/>
      <c r="BG100" s="65"/>
      <c r="BH100" s="65"/>
      <c r="BI100" s="65"/>
      <c r="BJ100" s="65"/>
      <c r="BK100" s="65"/>
      <c r="BL100" s="66"/>
    </row>
    <row r="101" spans="1:64" s="4" customFormat="1" ht="12.75" customHeight="1" x14ac:dyDescent="0.2">
      <c r="A101" s="93">
        <v>0</v>
      </c>
      <c r="B101" s="93"/>
      <c r="C101" s="93"/>
      <c r="D101" s="93"/>
      <c r="E101" s="93"/>
      <c r="F101" s="93"/>
      <c r="G101" s="94" t="s">
        <v>71</v>
      </c>
      <c r="H101" s="95"/>
      <c r="I101" s="95"/>
      <c r="J101" s="95"/>
      <c r="K101" s="95"/>
      <c r="L101" s="95"/>
      <c r="M101" s="95"/>
      <c r="N101" s="95"/>
      <c r="O101" s="95"/>
      <c r="P101" s="95"/>
      <c r="Q101" s="95"/>
      <c r="R101" s="95"/>
      <c r="S101" s="95"/>
      <c r="T101" s="95"/>
      <c r="U101" s="95"/>
      <c r="V101" s="95"/>
      <c r="W101" s="95"/>
      <c r="X101" s="95"/>
      <c r="Y101" s="96"/>
      <c r="Z101" s="97"/>
      <c r="AA101" s="97"/>
      <c r="AB101" s="97"/>
      <c r="AC101" s="97"/>
      <c r="AD101" s="97"/>
      <c r="AE101" s="94"/>
      <c r="AF101" s="95"/>
      <c r="AG101" s="95"/>
      <c r="AH101" s="95"/>
      <c r="AI101" s="95"/>
      <c r="AJ101" s="95"/>
      <c r="AK101" s="95"/>
      <c r="AL101" s="95"/>
      <c r="AM101" s="95"/>
      <c r="AN101" s="96"/>
      <c r="AO101" s="76"/>
      <c r="AP101" s="76"/>
      <c r="AQ101" s="76"/>
      <c r="AR101" s="76"/>
      <c r="AS101" s="76"/>
      <c r="AT101" s="76"/>
      <c r="AU101" s="76"/>
      <c r="AV101" s="76"/>
      <c r="AW101" s="76"/>
      <c r="AX101" s="76"/>
      <c r="AY101" s="76"/>
      <c r="AZ101" s="76"/>
      <c r="BA101" s="76"/>
      <c r="BB101" s="76"/>
      <c r="BC101" s="76"/>
      <c r="BD101" s="76"/>
      <c r="BE101" s="72">
        <f t="shared" si="6"/>
        <v>0</v>
      </c>
      <c r="BF101" s="72"/>
      <c r="BG101" s="72"/>
      <c r="BH101" s="72"/>
      <c r="BI101" s="72"/>
      <c r="BJ101" s="72"/>
      <c r="BK101" s="72"/>
      <c r="BL101" s="72"/>
    </row>
    <row r="102" spans="1:64" ht="12.75" customHeight="1" x14ac:dyDescent="0.2">
      <c r="A102" s="73">
        <v>0</v>
      </c>
      <c r="B102" s="73"/>
      <c r="C102" s="73"/>
      <c r="D102" s="73"/>
      <c r="E102" s="73"/>
      <c r="F102" s="73"/>
      <c r="G102" s="67" t="s">
        <v>133</v>
      </c>
      <c r="H102" s="74"/>
      <c r="I102" s="74"/>
      <c r="J102" s="74"/>
      <c r="K102" s="74"/>
      <c r="L102" s="74"/>
      <c r="M102" s="74"/>
      <c r="N102" s="74"/>
      <c r="O102" s="74"/>
      <c r="P102" s="74"/>
      <c r="Q102" s="74"/>
      <c r="R102" s="74"/>
      <c r="S102" s="74"/>
      <c r="T102" s="74"/>
      <c r="U102" s="74"/>
      <c r="V102" s="74"/>
      <c r="W102" s="74"/>
      <c r="X102" s="74"/>
      <c r="Y102" s="75"/>
      <c r="Z102" s="70" t="s">
        <v>70</v>
      </c>
      <c r="AA102" s="70"/>
      <c r="AB102" s="70"/>
      <c r="AC102" s="70"/>
      <c r="AD102" s="70"/>
      <c r="AE102" s="67" t="s">
        <v>92</v>
      </c>
      <c r="AF102" s="74"/>
      <c r="AG102" s="74"/>
      <c r="AH102" s="74"/>
      <c r="AI102" s="74"/>
      <c r="AJ102" s="74"/>
      <c r="AK102" s="74"/>
      <c r="AL102" s="74"/>
      <c r="AM102" s="74"/>
      <c r="AN102" s="75"/>
      <c r="AO102" s="79">
        <v>772</v>
      </c>
      <c r="AP102" s="79"/>
      <c r="AQ102" s="79"/>
      <c r="AR102" s="79"/>
      <c r="AS102" s="79"/>
      <c r="AT102" s="79"/>
      <c r="AU102" s="79"/>
      <c r="AV102" s="79"/>
      <c r="AW102" s="79">
        <v>0</v>
      </c>
      <c r="AX102" s="79"/>
      <c r="AY102" s="79"/>
      <c r="AZ102" s="79"/>
      <c r="BA102" s="79"/>
      <c r="BB102" s="79"/>
      <c r="BC102" s="79"/>
      <c r="BD102" s="79"/>
      <c r="BE102" s="72">
        <f t="shared" si="6"/>
        <v>772</v>
      </c>
      <c r="BF102" s="72"/>
      <c r="BG102" s="72"/>
      <c r="BH102" s="72"/>
      <c r="BI102" s="72"/>
      <c r="BJ102" s="72"/>
      <c r="BK102" s="72"/>
      <c r="BL102" s="72"/>
    </row>
    <row r="103" spans="1:64" ht="12.75" customHeight="1" x14ac:dyDescent="0.2">
      <c r="A103" s="73">
        <v>0</v>
      </c>
      <c r="B103" s="73"/>
      <c r="C103" s="73"/>
      <c r="D103" s="73"/>
      <c r="E103" s="73"/>
      <c r="F103" s="73"/>
      <c r="G103" s="67" t="s">
        <v>97</v>
      </c>
      <c r="H103" s="74"/>
      <c r="I103" s="74"/>
      <c r="J103" s="74"/>
      <c r="K103" s="74"/>
      <c r="L103" s="74"/>
      <c r="M103" s="74"/>
      <c r="N103" s="74"/>
      <c r="O103" s="74"/>
      <c r="P103" s="74"/>
      <c r="Q103" s="74"/>
      <c r="R103" s="74"/>
      <c r="S103" s="74"/>
      <c r="T103" s="74"/>
      <c r="U103" s="74"/>
      <c r="V103" s="74"/>
      <c r="W103" s="74"/>
      <c r="X103" s="74"/>
      <c r="Y103" s="75"/>
      <c r="Z103" s="70" t="s">
        <v>70</v>
      </c>
      <c r="AA103" s="70"/>
      <c r="AB103" s="70"/>
      <c r="AC103" s="70"/>
      <c r="AD103" s="70"/>
      <c r="AE103" s="67" t="s">
        <v>92</v>
      </c>
      <c r="AF103" s="74"/>
      <c r="AG103" s="74"/>
      <c r="AH103" s="74"/>
      <c r="AI103" s="74"/>
      <c r="AJ103" s="74"/>
      <c r="AK103" s="74"/>
      <c r="AL103" s="74"/>
      <c r="AM103" s="74"/>
      <c r="AN103" s="75"/>
      <c r="AO103" s="79">
        <v>391</v>
      </c>
      <c r="AP103" s="79"/>
      <c r="AQ103" s="79"/>
      <c r="AR103" s="79"/>
      <c r="AS103" s="79"/>
      <c r="AT103" s="79"/>
      <c r="AU103" s="79"/>
      <c r="AV103" s="79"/>
      <c r="AW103" s="79">
        <v>0</v>
      </c>
      <c r="AX103" s="79"/>
      <c r="AY103" s="79"/>
      <c r="AZ103" s="79"/>
      <c r="BA103" s="79"/>
      <c r="BB103" s="79"/>
      <c r="BC103" s="79"/>
      <c r="BD103" s="79"/>
      <c r="BE103" s="72">
        <f t="shared" si="6"/>
        <v>391</v>
      </c>
      <c r="BF103" s="72"/>
      <c r="BG103" s="72"/>
      <c r="BH103" s="72"/>
      <c r="BI103" s="72"/>
      <c r="BJ103" s="72"/>
      <c r="BK103" s="72"/>
      <c r="BL103" s="72"/>
    </row>
    <row r="104" spans="1:64" ht="12.75" customHeight="1" x14ac:dyDescent="0.2">
      <c r="A104" s="73">
        <v>0</v>
      </c>
      <c r="B104" s="73"/>
      <c r="C104" s="73"/>
      <c r="D104" s="73"/>
      <c r="E104" s="73"/>
      <c r="F104" s="73"/>
      <c r="G104" s="67" t="s">
        <v>98</v>
      </c>
      <c r="H104" s="74"/>
      <c r="I104" s="74"/>
      <c r="J104" s="74"/>
      <c r="K104" s="74"/>
      <c r="L104" s="74"/>
      <c r="M104" s="74"/>
      <c r="N104" s="74"/>
      <c r="O104" s="74"/>
      <c r="P104" s="74"/>
      <c r="Q104" s="74"/>
      <c r="R104" s="74"/>
      <c r="S104" s="74"/>
      <c r="T104" s="74"/>
      <c r="U104" s="74"/>
      <c r="V104" s="74"/>
      <c r="W104" s="74"/>
      <c r="X104" s="74"/>
      <c r="Y104" s="75"/>
      <c r="Z104" s="70" t="s">
        <v>70</v>
      </c>
      <c r="AA104" s="70"/>
      <c r="AB104" s="70"/>
      <c r="AC104" s="70"/>
      <c r="AD104" s="70"/>
      <c r="AE104" s="67" t="s">
        <v>92</v>
      </c>
      <c r="AF104" s="74"/>
      <c r="AG104" s="74"/>
      <c r="AH104" s="74"/>
      <c r="AI104" s="74"/>
      <c r="AJ104" s="74"/>
      <c r="AK104" s="74"/>
      <c r="AL104" s="74"/>
      <c r="AM104" s="74"/>
      <c r="AN104" s="75"/>
      <c r="AO104" s="79">
        <v>381</v>
      </c>
      <c r="AP104" s="79"/>
      <c r="AQ104" s="79"/>
      <c r="AR104" s="79"/>
      <c r="AS104" s="79"/>
      <c r="AT104" s="79"/>
      <c r="AU104" s="79"/>
      <c r="AV104" s="79"/>
      <c r="AW104" s="79">
        <v>0</v>
      </c>
      <c r="AX104" s="79"/>
      <c r="AY104" s="79"/>
      <c r="AZ104" s="79"/>
      <c r="BA104" s="79"/>
      <c r="BB104" s="79"/>
      <c r="BC104" s="79"/>
      <c r="BD104" s="79"/>
      <c r="BE104" s="72">
        <f t="shared" si="6"/>
        <v>381</v>
      </c>
      <c r="BF104" s="72"/>
      <c r="BG104" s="72"/>
      <c r="BH104" s="72"/>
      <c r="BI104" s="72"/>
      <c r="BJ104" s="72"/>
      <c r="BK104" s="72"/>
      <c r="BL104" s="72"/>
    </row>
    <row r="105" spans="1:64" ht="14.25" customHeight="1" x14ac:dyDescent="0.2">
      <c r="A105" s="73">
        <v>0</v>
      </c>
      <c r="B105" s="73"/>
      <c r="C105" s="73"/>
      <c r="D105" s="73"/>
      <c r="E105" s="73"/>
      <c r="F105" s="73"/>
      <c r="G105" s="67" t="s">
        <v>134</v>
      </c>
      <c r="H105" s="74"/>
      <c r="I105" s="74"/>
      <c r="J105" s="74"/>
      <c r="K105" s="74"/>
      <c r="L105" s="74"/>
      <c r="M105" s="74"/>
      <c r="N105" s="74"/>
      <c r="O105" s="74"/>
      <c r="P105" s="74"/>
      <c r="Q105" s="74"/>
      <c r="R105" s="74"/>
      <c r="S105" s="74"/>
      <c r="T105" s="74"/>
      <c r="U105" s="74"/>
      <c r="V105" s="74"/>
      <c r="W105" s="74"/>
      <c r="X105" s="74"/>
      <c r="Y105" s="75"/>
      <c r="Z105" s="70" t="s">
        <v>68</v>
      </c>
      <c r="AA105" s="70"/>
      <c r="AB105" s="70"/>
      <c r="AC105" s="70"/>
      <c r="AD105" s="70"/>
      <c r="AE105" s="67" t="s">
        <v>73</v>
      </c>
      <c r="AF105" s="74"/>
      <c r="AG105" s="74"/>
      <c r="AH105" s="74"/>
      <c r="AI105" s="74"/>
      <c r="AJ105" s="74"/>
      <c r="AK105" s="74"/>
      <c r="AL105" s="74"/>
      <c r="AM105" s="74"/>
      <c r="AN105" s="75"/>
      <c r="AO105" s="79">
        <v>0</v>
      </c>
      <c r="AP105" s="79"/>
      <c r="AQ105" s="79"/>
      <c r="AR105" s="79"/>
      <c r="AS105" s="79"/>
      <c r="AT105" s="79"/>
      <c r="AU105" s="79"/>
      <c r="AV105" s="79"/>
      <c r="AW105" s="79">
        <v>2</v>
      </c>
      <c r="AX105" s="79"/>
      <c r="AY105" s="79"/>
      <c r="AZ105" s="79"/>
      <c r="BA105" s="79"/>
      <c r="BB105" s="79"/>
      <c r="BC105" s="79"/>
      <c r="BD105" s="79"/>
      <c r="BE105" s="72">
        <f t="shared" si="6"/>
        <v>2</v>
      </c>
      <c r="BF105" s="72"/>
      <c r="BG105" s="72"/>
      <c r="BH105" s="72"/>
      <c r="BI105" s="72"/>
      <c r="BJ105" s="72"/>
      <c r="BK105" s="72"/>
      <c r="BL105" s="72"/>
    </row>
    <row r="106" spans="1:64" ht="12.75" customHeight="1" x14ac:dyDescent="0.2">
      <c r="A106" s="73">
        <v>0</v>
      </c>
      <c r="B106" s="73"/>
      <c r="C106" s="73"/>
      <c r="D106" s="73"/>
      <c r="E106" s="73"/>
      <c r="F106" s="73"/>
      <c r="G106" s="67" t="s">
        <v>135</v>
      </c>
      <c r="H106" s="74"/>
      <c r="I106" s="74"/>
      <c r="J106" s="74"/>
      <c r="K106" s="74"/>
      <c r="L106" s="74"/>
      <c r="M106" s="74"/>
      <c r="N106" s="74"/>
      <c r="O106" s="74"/>
      <c r="P106" s="74"/>
      <c r="Q106" s="74"/>
      <c r="R106" s="74"/>
      <c r="S106" s="74"/>
      <c r="T106" s="74"/>
      <c r="U106" s="74"/>
      <c r="V106" s="74"/>
      <c r="W106" s="74"/>
      <c r="X106" s="74"/>
      <c r="Y106" s="75"/>
      <c r="Z106" s="70" t="s">
        <v>68</v>
      </c>
      <c r="AA106" s="70"/>
      <c r="AB106" s="70"/>
      <c r="AC106" s="70"/>
      <c r="AD106" s="70"/>
      <c r="AE106" s="67" t="s">
        <v>73</v>
      </c>
      <c r="AF106" s="74"/>
      <c r="AG106" s="74"/>
      <c r="AH106" s="74"/>
      <c r="AI106" s="74"/>
      <c r="AJ106" s="74"/>
      <c r="AK106" s="74"/>
      <c r="AL106" s="74"/>
      <c r="AM106" s="74"/>
      <c r="AN106" s="75"/>
      <c r="AO106" s="79">
        <v>2</v>
      </c>
      <c r="AP106" s="79"/>
      <c r="AQ106" s="79"/>
      <c r="AR106" s="79"/>
      <c r="AS106" s="79"/>
      <c r="AT106" s="79"/>
      <c r="AU106" s="79"/>
      <c r="AV106" s="79"/>
      <c r="AW106" s="79">
        <v>0</v>
      </c>
      <c r="AX106" s="79"/>
      <c r="AY106" s="79"/>
      <c r="AZ106" s="79"/>
      <c r="BA106" s="79"/>
      <c r="BB106" s="79"/>
      <c r="BC106" s="79"/>
      <c r="BD106" s="79"/>
      <c r="BE106" s="72">
        <f t="shared" si="6"/>
        <v>2</v>
      </c>
      <c r="BF106" s="72"/>
      <c r="BG106" s="72"/>
      <c r="BH106" s="72"/>
      <c r="BI106" s="72"/>
      <c r="BJ106" s="72"/>
      <c r="BK106" s="72"/>
      <c r="BL106" s="72"/>
    </row>
    <row r="107" spans="1:64" s="4" customFormat="1" ht="12.75" customHeight="1" x14ac:dyDescent="0.2">
      <c r="A107" s="93">
        <v>0</v>
      </c>
      <c r="B107" s="93"/>
      <c r="C107" s="93"/>
      <c r="D107" s="93"/>
      <c r="E107" s="93"/>
      <c r="F107" s="93"/>
      <c r="G107" s="94" t="s">
        <v>72</v>
      </c>
      <c r="H107" s="95"/>
      <c r="I107" s="95"/>
      <c r="J107" s="95"/>
      <c r="K107" s="95"/>
      <c r="L107" s="95"/>
      <c r="M107" s="95"/>
      <c r="N107" s="95"/>
      <c r="O107" s="95"/>
      <c r="P107" s="95"/>
      <c r="Q107" s="95"/>
      <c r="R107" s="95"/>
      <c r="S107" s="95"/>
      <c r="T107" s="95"/>
      <c r="U107" s="95"/>
      <c r="V107" s="95"/>
      <c r="W107" s="95"/>
      <c r="X107" s="95"/>
      <c r="Y107" s="96"/>
      <c r="Z107" s="97"/>
      <c r="AA107" s="97"/>
      <c r="AB107" s="97"/>
      <c r="AC107" s="97"/>
      <c r="AD107" s="97"/>
      <c r="AE107" s="94"/>
      <c r="AF107" s="95"/>
      <c r="AG107" s="95"/>
      <c r="AH107" s="95"/>
      <c r="AI107" s="95"/>
      <c r="AJ107" s="95"/>
      <c r="AK107" s="95"/>
      <c r="AL107" s="95"/>
      <c r="AM107" s="95"/>
      <c r="AN107" s="96"/>
      <c r="AO107" s="76"/>
      <c r="AP107" s="76"/>
      <c r="AQ107" s="76"/>
      <c r="AR107" s="76"/>
      <c r="AS107" s="76"/>
      <c r="AT107" s="76"/>
      <c r="AU107" s="76"/>
      <c r="AV107" s="76"/>
      <c r="AW107" s="76"/>
      <c r="AX107" s="76"/>
      <c r="AY107" s="76"/>
      <c r="AZ107" s="76"/>
      <c r="BA107" s="76"/>
      <c r="BB107" s="76"/>
      <c r="BC107" s="76"/>
      <c r="BD107" s="76"/>
      <c r="BE107" s="72">
        <f t="shared" si="6"/>
        <v>0</v>
      </c>
      <c r="BF107" s="72"/>
      <c r="BG107" s="72"/>
      <c r="BH107" s="72"/>
      <c r="BI107" s="72"/>
      <c r="BJ107" s="72"/>
      <c r="BK107" s="72"/>
      <c r="BL107" s="72"/>
    </row>
    <row r="108" spans="1:64" s="4" customFormat="1" ht="12.75" customHeight="1" x14ac:dyDescent="0.2">
      <c r="A108" s="73">
        <v>0</v>
      </c>
      <c r="B108" s="73"/>
      <c r="C108" s="73"/>
      <c r="D108" s="73"/>
      <c r="E108" s="73"/>
      <c r="F108" s="73"/>
      <c r="G108" s="92" t="s">
        <v>164</v>
      </c>
      <c r="H108" s="74"/>
      <c r="I108" s="74"/>
      <c r="J108" s="74"/>
      <c r="K108" s="74"/>
      <c r="L108" s="74"/>
      <c r="M108" s="74"/>
      <c r="N108" s="74"/>
      <c r="O108" s="74"/>
      <c r="P108" s="74"/>
      <c r="Q108" s="74"/>
      <c r="R108" s="74"/>
      <c r="S108" s="74"/>
      <c r="T108" s="74"/>
      <c r="U108" s="74"/>
      <c r="V108" s="74"/>
      <c r="W108" s="74"/>
      <c r="X108" s="74"/>
      <c r="Y108" s="75"/>
      <c r="Z108" s="73" t="s">
        <v>100</v>
      </c>
      <c r="AA108" s="73"/>
      <c r="AB108" s="73"/>
      <c r="AC108" s="73"/>
      <c r="AD108" s="73"/>
      <c r="AE108" s="92" t="s">
        <v>73</v>
      </c>
      <c r="AF108" s="74"/>
      <c r="AG108" s="74"/>
      <c r="AH108" s="74"/>
      <c r="AI108" s="74"/>
      <c r="AJ108" s="74"/>
      <c r="AK108" s="74"/>
      <c r="AL108" s="74"/>
      <c r="AM108" s="74"/>
      <c r="AN108" s="75"/>
      <c r="AO108" s="72">
        <f>AC63/AO102</f>
        <v>57875.151554404147</v>
      </c>
      <c r="AP108" s="72"/>
      <c r="AQ108" s="72"/>
      <c r="AR108" s="72"/>
      <c r="AS108" s="72"/>
      <c r="AT108" s="72"/>
      <c r="AU108" s="72"/>
      <c r="AV108" s="72"/>
      <c r="AW108" s="72">
        <v>0</v>
      </c>
      <c r="AX108" s="72"/>
      <c r="AY108" s="72"/>
      <c r="AZ108" s="72"/>
      <c r="BA108" s="72"/>
      <c r="BB108" s="72"/>
      <c r="BC108" s="72"/>
      <c r="BD108" s="72"/>
      <c r="BE108" s="72">
        <f>AO108+AW108</f>
        <v>57875.151554404147</v>
      </c>
      <c r="BF108" s="72"/>
      <c r="BG108" s="72"/>
      <c r="BH108" s="72"/>
      <c r="BI108" s="72"/>
      <c r="BJ108" s="72"/>
      <c r="BK108" s="72"/>
      <c r="BL108" s="72"/>
    </row>
    <row r="109" spans="1:64" ht="12.75" customHeight="1" x14ac:dyDescent="0.2">
      <c r="A109" s="73">
        <v>0</v>
      </c>
      <c r="B109" s="73"/>
      <c r="C109" s="73"/>
      <c r="D109" s="73"/>
      <c r="E109" s="73"/>
      <c r="F109" s="73"/>
      <c r="G109" s="67" t="s">
        <v>136</v>
      </c>
      <c r="H109" s="74"/>
      <c r="I109" s="74"/>
      <c r="J109" s="74"/>
      <c r="K109" s="74"/>
      <c r="L109" s="74"/>
      <c r="M109" s="74"/>
      <c r="N109" s="74"/>
      <c r="O109" s="74"/>
      <c r="P109" s="74"/>
      <c r="Q109" s="74"/>
      <c r="R109" s="74"/>
      <c r="S109" s="74"/>
      <c r="T109" s="74"/>
      <c r="U109" s="74"/>
      <c r="V109" s="74"/>
      <c r="W109" s="74"/>
      <c r="X109" s="74"/>
      <c r="Y109" s="75"/>
      <c r="Z109" s="70" t="s">
        <v>100</v>
      </c>
      <c r="AA109" s="70"/>
      <c r="AB109" s="70"/>
      <c r="AC109" s="70"/>
      <c r="AD109" s="70"/>
      <c r="AE109" s="67" t="s">
        <v>73</v>
      </c>
      <c r="AF109" s="74"/>
      <c r="AG109" s="74"/>
      <c r="AH109" s="74"/>
      <c r="AI109" s="74"/>
      <c r="AJ109" s="74"/>
      <c r="AK109" s="74"/>
      <c r="AL109" s="74"/>
      <c r="AM109" s="74"/>
      <c r="AN109" s="75"/>
      <c r="AO109" s="72">
        <v>22630226</v>
      </c>
      <c r="AP109" s="72"/>
      <c r="AQ109" s="72"/>
      <c r="AR109" s="72"/>
      <c r="AS109" s="72"/>
      <c r="AT109" s="72"/>
      <c r="AU109" s="72"/>
      <c r="AV109" s="72"/>
      <c r="AW109" s="72">
        <v>0</v>
      </c>
      <c r="AX109" s="72"/>
      <c r="AY109" s="72"/>
      <c r="AZ109" s="72"/>
      <c r="BA109" s="72"/>
      <c r="BB109" s="72"/>
      <c r="BC109" s="72"/>
      <c r="BD109" s="72"/>
      <c r="BE109" s="72">
        <f t="shared" si="6"/>
        <v>22630226</v>
      </c>
      <c r="BF109" s="72"/>
      <c r="BG109" s="72"/>
      <c r="BH109" s="72"/>
      <c r="BI109" s="72"/>
      <c r="BJ109" s="72"/>
      <c r="BK109" s="72"/>
      <c r="BL109" s="72"/>
    </row>
    <row r="110" spans="1:64" ht="12.75" customHeight="1" x14ac:dyDescent="0.2">
      <c r="A110" s="73">
        <v>0</v>
      </c>
      <c r="B110" s="73"/>
      <c r="C110" s="73"/>
      <c r="D110" s="73"/>
      <c r="E110" s="73"/>
      <c r="F110" s="73"/>
      <c r="G110" s="92" t="s">
        <v>102</v>
      </c>
      <c r="H110" s="74"/>
      <c r="I110" s="74"/>
      <c r="J110" s="74"/>
      <c r="K110" s="74"/>
      <c r="L110" s="74"/>
      <c r="M110" s="74"/>
      <c r="N110" s="74"/>
      <c r="O110" s="74"/>
      <c r="P110" s="74"/>
      <c r="Q110" s="74"/>
      <c r="R110" s="74"/>
      <c r="S110" s="74"/>
      <c r="T110" s="74"/>
      <c r="U110" s="74"/>
      <c r="V110" s="74"/>
      <c r="W110" s="74"/>
      <c r="X110" s="74"/>
      <c r="Y110" s="75"/>
      <c r="Z110" s="73" t="s">
        <v>100</v>
      </c>
      <c r="AA110" s="73"/>
      <c r="AB110" s="73"/>
      <c r="AC110" s="73"/>
      <c r="AD110" s="73"/>
      <c r="AE110" s="92" t="s">
        <v>73</v>
      </c>
      <c r="AF110" s="74"/>
      <c r="AG110" s="74"/>
      <c r="AH110" s="74"/>
      <c r="AI110" s="74"/>
      <c r="AJ110" s="74"/>
      <c r="AK110" s="74"/>
      <c r="AL110" s="74"/>
      <c r="AM110" s="74"/>
      <c r="AN110" s="75"/>
      <c r="AO110" s="72">
        <f>AC64-AO109</f>
        <v>22049391</v>
      </c>
      <c r="AP110" s="72"/>
      <c r="AQ110" s="72"/>
      <c r="AR110" s="72"/>
      <c r="AS110" s="72"/>
      <c r="AT110" s="72"/>
      <c r="AU110" s="72"/>
      <c r="AV110" s="72"/>
      <c r="AW110" s="72">
        <v>0</v>
      </c>
      <c r="AX110" s="72"/>
      <c r="AY110" s="72"/>
      <c r="AZ110" s="72"/>
      <c r="BA110" s="72"/>
      <c r="BB110" s="72"/>
      <c r="BC110" s="72"/>
      <c r="BD110" s="72"/>
      <c r="BE110" s="72">
        <f t="shared" ref="BE110" si="10">AO110+AW110</f>
        <v>22049391</v>
      </c>
      <c r="BF110" s="72"/>
      <c r="BG110" s="72"/>
      <c r="BH110" s="72"/>
      <c r="BI110" s="72"/>
      <c r="BJ110" s="72"/>
      <c r="BK110" s="72"/>
      <c r="BL110" s="72"/>
    </row>
    <row r="111" spans="1:64" ht="30" customHeight="1" x14ac:dyDescent="0.2">
      <c r="A111" s="73">
        <v>0</v>
      </c>
      <c r="B111" s="73"/>
      <c r="C111" s="73"/>
      <c r="D111" s="73"/>
      <c r="E111" s="73"/>
      <c r="F111" s="73"/>
      <c r="G111" s="92" t="s">
        <v>154</v>
      </c>
      <c r="H111" s="74"/>
      <c r="I111" s="74"/>
      <c r="J111" s="74"/>
      <c r="K111" s="74"/>
      <c r="L111" s="74"/>
      <c r="M111" s="74"/>
      <c r="N111" s="74"/>
      <c r="O111" s="74"/>
      <c r="P111" s="74"/>
      <c r="Q111" s="74"/>
      <c r="R111" s="74"/>
      <c r="S111" s="74"/>
      <c r="T111" s="74"/>
      <c r="U111" s="74"/>
      <c r="V111" s="74"/>
      <c r="W111" s="74"/>
      <c r="X111" s="74"/>
      <c r="Y111" s="75"/>
      <c r="Z111" s="70" t="s">
        <v>100</v>
      </c>
      <c r="AA111" s="70"/>
      <c r="AB111" s="70"/>
      <c r="AC111" s="70"/>
      <c r="AD111" s="70"/>
      <c r="AE111" s="67" t="s">
        <v>73</v>
      </c>
      <c r="AF111" s="74"/>
      <c r="AG111" s="74"/>
      <c r="AH111" s="74"/>
      <c r="AI111" s="74"/>
      <c r="AJ111" s="74"/>
      <c r="AK111" s="74"/>
      <c r="AL111" s="74"/>
      <c r="AM111" s="74"/>
      <c r="AN111" s="75"/>
      <c r="AO111" s="72">
        <v>0</v>
      </c>
      <c r="AP111" s="72"/>
      <c r="AQ111" s="72"/>
      <c r="AR111" s="72"/>
      <c r="AS111" s="72"/>
      <c r="AT111" s="72"/>
      <c r="AU111" s="72"/>
      <c r="AV111" s="72"/>
      <c r="AW111" s="72">
        <f>(AW91+AW92+AW93+AW95+AW96+AW98+AW94+AW97+AW99)/12</f>
        <v>390470.41666666669</v>
      </c>
      <c r="AX111" s="72"/>
      <c r="AY111" s="72"/>
      <c r="AZ111" s="72"/>
      <c r="BA111" s="72"/>
      <c r="BB111" s="72"/>
      <c r="BC111" s="72"/>
      <c r="BD111" s="72"/>
      <c r="BE111" s="72">
        <f t="shared" ref="BE111:BE112" si="11">AO111+AW111</f>
        <v>390470.41666666669</v>
      </c>
      <c r="BF111" s="72"/>
      <c r="BG111" s="72"/>
      <c r="BH111" s="72"/>
      <c r="BI111" s="72"/>
      <c r="BJ111" s="72"/>
      <c r="BK111" s="72"/>
      <c r="BL111" s="72"/>
    </row>
    <row r="112" spans="1:64" ht="27" customHeight="1" x14ac:dyDescent="0.2">
      <c r="A112" s="73">
        <v>0</v>
      </c>
      <c r="B112" s="73"/>
      <c r="C112" s="73"/>
      <c r="D112" s="73"/>
      <c r="E112" s="73"/>
      <c r="F112" s="73"/>
      <c r="G112" s="92" t="s">
        <v>163</v>
      </c>
      <c r="H112" s="74"/>
      <c r="I112" s="74"/>
      <c r="J112" s="74"/>
      <c r="K112" s="74"/>
      <c r="L112" s="74"/>
      <c r="M112" s="74"/>
      <c r="N112" s="74"/>
      <c r="O112" s="74"/>
      <c r="P112" s="74"/>
      <c r="Q112" s="74"/>
      <c r="R112" s="74"/>
      <c r="S112" s="74"/>
      <c r="T112" s="74"/>
      <c r="U112" s="74"/>
      <c r="V112" s="74"/>
      <c r="W112" s="74"/>
      <c r="X112" s="74"/>
      <c r="Y112" s="75"/>
      <c r="Z112" s="70" t="s">
        <v>100</v>
      </c>
      <c r="AA112" s="70"/>
      <c r="AB112" s="70"/>
      <c r="AC112" s="70"/>
      <c r="AD112" s="70"/>
      <c r="AE112" s="67" t="s">
        <v>73</v>
      </c>
      <c r="AF112" s="74"/>
      <c r="AG112" s="74"/>
      <c r="AH112" s="74"/>
      <c r="AI112" s="74"/>
      <c r="AJ112" s="74"/>
      <c r="AK112" s="74"/>
      <c r="AL112" s="74"/>
      <c r="AM112" s="74"/>
      <c r="AN112" s="75"/>
      <c r="AO112" s="72">
        <f>AO100/12</f>
        <v>685638.08333333337</v>
      </c>
      <c r="AP112" s="72"/>
      <c r="AQ112" s="72"/>
      <c r="AR112" s="72"/>
      <c r="AS112" s="72"/>
      <c r="AT112" s="72"/>
      <c r="AU112" s="72"/>
      <c r="AV112" s="72"/>
      <c r="AW112" s="72">
        <v>0</v>
      </c>
      <c r="AX112" s="72"/>
      <c r="AY112" s="72"/>
      <c r="AZ112" s="72"/>
      <c r="BA112" s="72"/>
      <c r="BB112" s="72"/>
      <c r="BC112" s="72"/>
      <c r="BD112" s="72"/>
      <c r="BE112" s="72">
        <f t="shared" si="11"/>
        <v>685638.08333333337</v>
      </c>
      <c r="BF112" s="72"/>
      <c r="BG112" s="72"/>
      <c r="BH112" s="72"/>
      <c r="BI112" s="72"/>
      <c r="BJ112" s="72"/>
      <c r="BK112" s="72"/>
      <c r="BL112" s="72"/>
    </row>
    <row r="113" spans="1:64" s="4" customFormat="1" ht="12.75" customHeight="1" x14ac:dyDescent="0.2">
      <c r="A113" s="93">
        <v>0</v>
      </c>
      <c r="B113" s="93"/>
      <c r="C113" s="93"/>
      <c r="D113" s="93"/>
      <c r="E113" s="93"/>
      <c r="F113" s="93"/>
      <c r="G113" s="94" t="s">
        <v>74</v>
      </c>
      <c r="H113" s="95"/>
      <c r="I113" s="95"/>
      <c r="J113" s="95"/>
      <c r="K113" s="95"/>
      <c r="L113" s="95"/>
      <c r="M113" s="95"/>
      <c r="N113" s="95"/>
      <c r="O113" s="95"/>
      <c r="P113" s="95"/>
      <c r="Q113" s="95"/>
      <c r="R113" s="95"/>
      <c r="S113" s="95"/>
      <c r="T113" s="95"/>
      <c r="U113" s="95"/>
      <c r="V113" s="95"/>
      <c r="W113" s="95"/>
      <c r="X113" s="95"/>
      <c r="Y113" s="96"/>
      <c r="Z113" s="97"/>
      <c r="AA113" s="97"/>
      <c r="AB113" s="97"/>
      <c r="AC113" s="97"/>
      <c r="AD113" s="97"/>
      <c r="AE113" s="94"/>
      <c r="AF113" s="95"/>
      <c r="AG113" s="95"/>
      <c r="AH113" s="95"/>
      <c r="AI113" s="95"/>
      <c r="AJ113" s="95"/>
      <c r="AK113" s="95"/>
      <c r="AL113" s="95"/>
      <c r="AM113" s="95"/>
      <c r="AN113" s="96"/>
      <c r="AO113" s="76"/>
      <c r="AP113" s="76"/>
      <c r="AQ113" s="76"/>
      <c r="AR113" s="76"/>
      <c r="AS113" s="76"/>
      <c r="AT113" s="76"/>
      <c r="AU113" s="76"/>
      <c r="AV113" s="76"/>
      <c r="AW113" s="76"/>
      <c r="AX113" s="76"/>
      <c r="AY113" s="76"/>
      <c r="AZ113" s="76"/>
      <c r="BA113" s="76"/>
      <c r="BB113" s="76"/>
      <c r="BC113" s="76"/>
      <c r="BD113" s="76"/>
      <c r="BE113" s="72">
        <f t="shared" si="6"/>
        <v>0</v>
      </c>
      <c r="BF113" s="72"/>
      <c r="BG113" s="72"/>
      <c r="BH113" s="72"/>
      <c r="BI113" s="72"/>
      <c r="BJ113" s="72"/>
      <c r="BK113" s="72"/>
      <c r="BL113" s="72"/>
    </row>
    <row r="114" spans="1:64" s="4" customFormat="1" ht="12.75" customHeight="1" x14ac:dyDescent="0.2">
      <c r="A114" s="73">
        <v>0</v>
      </c>
      <c r="B114" s="73"/>
      <c r="C114" s="73"/>
      <c r="D114" s="73"/>
      <c r="E114" s="73"/>
      <c r="F114" s="73"/>
      <c r="G114" s="92" t="s">
        <v>103</v>
      </c>
      <c r="H114" s="74"/>
      <c r="I114" s="74"/>
      <c r="J114" s="74"/>
      <c r="K114" s="74"/>
      <c r="L114" s="74"/>
      <c r="M114" s="74"/>
      <c r="N114" s="74"/>
      <c r="O114" s="74"/>
      <c r="P114" s="74"/>
      <c r="Q114" s="74"/>
      <c r="R114" s="74"/>
      <c r="S114" s="74"/>
      <c r="T114" s="74"/>
      <c r="U114" s="74"/>
      <c r="V114" s="74"/>
      <c r="W114" s="74"/>
      <c r="X114" s="74"/>
      <c r="Y114" s="75"/>
      <c r="Z114" s="73" t="s">
        <v>104</v>
      </c>
      <c r="AA114" s="73"/>
      <c r="AB114" s="73"/>
      <c r="AC114" s="73"/>
      <c r="AD114" s="73"/>
      <c r="AE114" s="92" t="s">
        <v>73</v>
      </c>
      <c r="AF114" s="74"/>
      <c r="AG114" s="74"/>
      <c r="AH114" s="74"/>
      <c r="AI114" s="74"/>
      <c r="AJ114" s="74"/>
      <c r="AK114" s="74"/>
      <c r="AL114" s="74"/>
      <c r="AM114" s="74"/>
      <c r="AN114" s="75"/>
      <c r="AO114" s="79">
        <v>175</v>
      </c>
      <c r="AP114" s="79"/>
      <c r="AQ114" s="79"/>
      <c r="AR114" s="79"/>
      <c r="AS114" s="79"/>
      <c r="AT114" s="79"/>
      <c r="AU114" s="79"/>
      <c r="AV114" s="79"/>
      <c r="AW114" s="79">
        <v>0</v>
      </c>
      <c r="AX114" s="79"/>
      <c r="AY114" s="79"/>
      <c r="AZ114" s="79"/>
      <c r="BA114" s="79"/>
      <c r="BB114" s="79"/>
      <c r="BC114" s="79"/>
      <c r="BD114" s="79"/>
      <c r="BE114" s="72">
        <v>175</v>
      </c>
      <c r="BF114" s="72"/>
      <c r="BG114" s="72"/>
      <c r="BH114" s="72"/>
      <c r="BI114" s="72"/>
      <c r="BJ114" s="72"/>
      <c r="BK114" s="72"/>
      <c r="BL114" s="72"/>
    </row>
    <row r="115" spans="1:64" ht="12.75" customHeight="1" x14ac:dyDescent="0.2">
      <c r="A115" s="73">
        <v>0</v>
      </c>
      <c r="B115" s="73"/>
      <c r="C115" s="73"/>
      <c r="D115" s="73"/>
      <c r="E115" s="73"/>
      <c r="F115" s="73"/>
      <c r="G115" s="67" t="s">
        <v>137</v>
      </c>
      <c r="H115" s="74"/>
      <c r="I115" s="74"/>
      <c r="J115" s="74"/>
      <c r="K115" s="74"/>
      <c r="L115" s="74"/>
      <c r="M115" s="74"/>
      <c r="N115" s="74"/>
      <c r="O115" s="74"/>
      <c r="P115" s="74"/>
      <c r="Q115" s="74"/>
      <c r="R115" s="74"/>
      <c r="S115" s="74"/>
      <c r="T115" s="74"/>
      <c r="U115" s="74"/>
      <c r="V115" s="74"/>
      <c r="W115" s="74"/>
      <c r="X115" s="74"/>
      <c r="Y115" s="75"/>
      <c r="Z115" s="70" t="s">
        <v>156</v>
      </c>
      <c r="AA115" s="70"/>
      <c r="AB115" s="70"/>
      <c r="AC115" s="70"/>
      <c r="AD115" s="70"/>
      <c r="AE115" s="67" t="s">
        <v>73</v>
      </c>
      <c r="AF115" s="74"/>
      <c r="AG115" s="74"/>
      <c r="AH115" s="74"/>
      <c r="AI115" s="74"/>
      <c r="AJ115" s="74"/>
      <c r="AK115" s="74"/>
      <c r="AL115" s="74"/>
      <c r="AM115" s="74"/>
      <c r="AN115" s="75"/>
      <c r="AO115" s="72">
        <v>0</v>
      </c>
      <c r="AP115" s="72"/>
      <c r="AQ115" s="72"/>
      <c r="AR115" s="72"/>
      <c r="AS115" s="72"/>
      <c r="AT115" s="72"/>
      <c r="AU115" s="72"/>
      <c r="AV115" s="72"/>
      <c r="AW115" s="72">
        <v>100</v>
      </c>
      <c r="AX115" s="72"/>
      <c r="AY115" s="72"/>
      <c r="AZ115" s="72"/>
      <c r="BA115" s="72"/>
      <c r="BB115" s="72"/>
      <c r="BC115" s="72"/>
      <c r="BD115" s="72"/>
      <c r="BE115" s="72">
        <f t="shared" si="6"/>
        <v>100</v>
      </c>
      <c r="BF115" s="72"/>
      <c r="BG115" s="72"/>
      <c r="BH115" s="72"/>
      <c r="BI115" s="72"/>
      <c r="BJ115" s="72"/>
      <c r="BK115" s="72"/>
      <c r="BL115" s="72"/>
    </row>
    <row r="116" spans="1:64" ht="12.75" customHeight="1" x14ac:dyDescent="0.2">
      <c r="A116" s="73">
        <v>0</v>
      </c>
      <c r="B116" s="73"/>
      <c r="C116" s="73"/>
      <c r="D116" s="73"/>
      <c r="E116" s="73"/>
      <c r="F116" s="73"/>
      <c r="G116" s="67" t="s">
        <v>138</v>
      </c>
      <c r="H116" s="74"/>
      <c r="I116" s="74"/>
      <c r="J116" s="74"/>
      <c r="K116" s="74"/>
      <c r="L116" s="74"/>
      <c r="M116" s="74"/>
      <c r="N116" s="74"/>
      <c r="O116" s="74"/>
      <c r="P116" s="74"/>
      <c r="Q116" s="74"/>
      <c r="R116" s="74"/>
      <c r="S116" s="74"/>
      <c r="T116" s="74"/>
      <c r="U116" s="74"/>
      <c r="V116" s="74"/>
      <c r="W116" s="74"/>
      <c r="X116" s="74"/>
      <c r="Y116" s="75"/>
      <c r="Z116" s="70" t="s">
        <v>156</v>
      </c>
      <c r="AA116" s="70"/>
      <c r="AB116" s="70"/>
      <c r="AC116" s="70"/>
      <c r="AD116" s="70"/>
      <c r="AE116" s="67" t="s">
        <v>73</v>
      </c>
      <c r="AF116" s="74"/>
      <c r="AG116" s="74"/>
      <c r="AH116" s="74"/>
      <c r="AI116" s="74"/>
      <c r="AJ116" s="74"/>
      <c r="AK116" s="74"/>
      <c r="AL116" s="74"/>
      <c r="AM116" s="74"/>
      <c r="AN116" s="75"/>
      <c r="AO116" s="72">
        <v>100</v>
      </c>
      <c r="AP116" s="72"/>
      <c r="AQ116" s="72"/>
      <c r="AR116" s="72"/>
      <c r="AS116" s="72"/>
      <c r="AT116" s="72"/>
      <c r="AU116" s="72"/>
      <c r="AV116" s="72"/>
      <c r="AW116" s="72">
        <v>100</v>
      </c>
      <c r="AX116" s="72"/>
      <c r="AY116" s="72"/>
      <c r="AZ116" s="72"/>
      <c r="BA116" s="72"/>
      <c r="BB116" s="72"/>
      <c r="BC116" s="72"/>
      <c r="BD116" s="72"/>
      <c r="BE116" s="72">
        <v>100</v>
      </c>
      <c r="BF116" s="72"/>
      <c r="BG116" s="72"/>
      <c r="BH116" s="72"/>
      <c r="BI116" s="72"/>
      <c r="BJ116" s="72"/>
      <c r="BK116" s="72"/>
      <c r="BL116" s="72"/>
    </row>
    <row r="117" spans="1:64" x14ac:dyDescent="0.2">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row>
    <row r="119" spans="1:64" ht="16.5" customHeight="1" x14ac:dyDescent="0.2">
      <c r="A119" s="113" t="s">
        <v>79</v>
      </c>
      <c r="B119" s="114"/>
      <c r="C119" s="114"/>
      <c r="D119" s="114"/>
      <c r="E119" s="114"/>
      <c r="F119" s="114"/>
      <c r="G119" s="114"/>
      <c r="H119" s="114"/>
      <c r="I119" s="114"/>
      <c r="J119" s="114"/>
      <c r="K119" s="114"/>
      <c r="L119" s="114"/>
      <c r="M119" s="114"/>
      <c r="N119" s="114"/>
      <c r="O119" s="114"/>
      <c r="P119" s="114"/>
      <c r="Q119" s="114"/>
      <c r="R119" s="114"/>
      <c r="S119" s="114"/>
      <c r="T119" s="114"/>
      <c r="U119" s="114"/>
      <c r="V119" s="114"/>
      <c r="W119" s="115"/>
      <c r="X119" s="115"/>
      <c r="Y119" s="115"/>
      <c r="Z119" s="115"/>
      <c r="AA119" s="115"/>
      <c r="AB119" s="115"/>
      <c r="AC119" s="115"/>
      <c r="AD119" s="115"/>
      <c r="AE119" s="115"/>
      <c r="AF119" s="115"/>
      <c r="AG119" s="115"/>
      <c r="AH119" s="115"/>
      <c r="AI119" s="115"/>
      <c r="AJ119" s="115"/>
      <c r="AK119" s="115"/>
      <c r="AL119" s="115"/>
      <c r="AM119" s="115"/>
      <c r="AN119" s="5"/>
      <c r="AO119" s="63" t="s">
        <v>81</v>
      </c>
      <c r="AP119" s="116"/>
      <c r="AQ119" s="116"/>
      <c r="AR119" s="116"/>
      <c r="AS119" s="116"/>
      <c r="AT119" s="116"/>
      <c r="AU119" s="116"/>
      <c r="AV119" s="116"/>
      <c r="AW119" s="116"/>
      <c r="AX119" s="116"/>
      <c r="AY119" s="116"/>
      <c r="AZ119" s="116"/>
      <c r="BA119" s="116"/>
      <c r="BB119" s="116"/>
      <c r="BC119" s="116"/>
      <c r="BD119" s="116"/>
      <c r="BE119" s="116"/>
      <c r="BF119" s="116"/>
      <c r="BG119" s="116"/>
    </row>
    <row r="120" spans="1:64" x14ac:dyDescent="0.2">
      <c r="W120" s="104" t="s">
        <v>5</v>
      </c>
      <c r="X120" s="104"/>
      <c r="Y120" s="104"/>
      <c r="Z120" s="104"/>
      <c r="AA120" s="104"/>
      <c r="AB120" s="104"/>
      <c r="AC120" s="104"/>
      <c r="AD120" s="104"/>
      <c r="AE120" s="104"/>
      <c r="AF120" s="104"/>
      <c r="AG120" s="104"/>
      <c r="AH120" s="104"/>
      <c r="AI120" s="104"/>
      <c r="AJ120" s="104"/>
      <c r="AK120" s="104"/>
      <c r="AL120" s="104"/>
      <c r="AM120" s="104"/>
      <c r="AO120" s="104" t="s">
        <v>63</v>
      </c>
      <c r="AP120" s="104"/>
      <c r="AQ120" s="104"/>
      <c r="AR120" s="104"/>
      <c r="AS120" s="104"/>
      <c r="AT120" s="104"/>
      <c r="AU120" s="104"/>
      <c r="AV120" s="104"/>
      <c r="AW120" s="104"/>
      <c r="AX120" s="104"/>
      <c r="AY120" s="104"/>
      <c r="AZ120" s="104"/>
      <c r="BA120" s="104"/>
      <c r="BB120" s="104"/>
      <c r="BC120" s="104"/>
      <c r="BD120" s="104"/>
      <c r="BE120" s="104"/>
      <c r="BF120" s="104"/>
      <c r="BG120" s="104"/>
    </row>
    <row r="121" spans="1:64" ht="15.75" customHeight="1" x14ac:dyDescent="0.2">
      <c r="A121" s="117" t="s">
        <v>3</v>
      </c>
      <c r="B121" s="117"/>
      <c r="C121" s="117"/>
      <c r="D121" s="117"/>
      <c r="E121" s="117"/>
      <c r="F121" s="117"/>
    </row>
    <row r="122" spans="1:64" ht="13.15" customHeight="1" x14ac:dyDescent="0.2">
      <c r="A122" s="110" t="s">
        <v>78</v>
      </c>
      <c r="B122" s="111"/>
      <c r="C122" s="111"/>
      <c r="D122" s="111"/>
      <c r="E122" s="111"/>
      <c r="F122" s="111"/>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111"/>
      <c r="AG122" s="111"/>
      <c r="AH122" s="111"/>
      <c r="AI122" s="111"/>
      <c r="AJ122" s="111"/>
      <c r="AK122" s="111"/>
      <c r="AL122" s="111"/>
      <c r="AM122" s="111"/>
      <c r="AN122" s="111"/>
      <c r="AO122" s="111"/>
      <c r="AP122" s="111"/>
      <c r="AQ122" s="111"/>
      <c r="AR122" s="111"/>
      <c r="AS122" s="111"/>
    </row>
    <row r="123" spans="1:64" x14ac:dyDescent="0.2">
      <c r="A123" s="112" t="s">
        <v>46</v>
      </c>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c r="X123" s="112"/>
      <c r="Y123" s="112"/>
      <c r="Z123" s="112"/>
      <c r="AA123" s="112"/>
      <c r="AB123" s="112"/>
      <c r="AC123" s="112"/>
      <c r="AD123" s="112"/>
      <c r="AE123" s="112"/>
      <c r="AF123" s="112"/>
      <c r="AG123" s="112"/>
      <c r="AH123" s="112"/>
      <c r="AI123" s="112"/>
      <c r="AJ123" s="112"/>
      <c r="AK123" s="112"/>
      <c r="AL123" s="112"/>
      <c r="AM123" s="112"/>
      <c r="AN123" s="112"/>
      <c r="AO123" s="112"/>
      <c r="AP123" s="112"/>
      <c r="AQ123" s="112"/>
      <c r="AR123" s="112"/>
      <c r="AS123" s="112"/>
    </row>
    <row r="124" spans="1:64" ht="10.5" customHeight="1" x14ac:dyDescent="0.2">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row>
    <row r="125" spans="1:64" ht="15.75" customHeight="1" x14ac:dyDescent="0.2">
      <c r="A125" s="113" t="s">
        <v>80</v>
      </c>
      <c r="B125" s="114"/>
      <c r="C125" s="114"/>
      <c r="D125" s="114"/>
      <c r="E125" s="114"/>
      <c r="F125" s="114"/>
      <c r="G125" s="114"/>
      <c r="H125" s="114"/>
      <c r="I125" s="114"/>
      <c r="J125" s="114"/>
      <c r="K125" s="114"/>
      <c r="L125" s="114"/>
      <c r="M125" s="114"/>
      <c r="N125" s="114"/>
      <c r="O125" s="114"/>
      <c r="P125" s="114"/>
      <c r="Q125" s="114"/>
      <c r="R125" s="114"/>
      <c r="S125" s="114"/>
      <c r="T125" s="114"/>
      <c r="U125" s="114"/>
      <c r="V125" s="114"/>
      <c r="W125" s="115"/>
      <c r="X125" s="115"/>
      <c r="Y125" s="115"/>
      <c r="Z125" s="115"/>
      <c r="AA125" s="115"/>
      <c r="AB125" s="115"/>
      <c r="AC125" s="115"/>
      <c r="AD125" s="115"/>
      <c r="AE125" s="115"/>
      <c r="AF125" s="115"/>
      <c r="AG125" s="115"/>
      <c r="AH125" s="115"/>
      <c r="AI125" s="115"/>
      <c r="AJ125" s="115"/>
      <c r="AK125" s="115"/>
      <c r="AL125" s="115"/>
      <c r="AM125" s="115"/>
      <c r="AN125" s="5"/>
      <c r="AO125" s="63" t="s">
        <v>174</v>
      </c>
      <c r="AP125" s="116"/>
      <c r="AQ125" s="116"/>
      <c r="AR125" s="116"/>
      <c r="AS125" s="116"/>
      <c r="AT125" s="116"/>
      <c r="AU125" s="116"/>
      <c r="AV125" s="116"/>
      <c r="AW125" s="116"/>
      <c r="AX125" s="116"/>
      <c r="AY125" s="116"/>
      <c r="AZ125" s="116"/>
      <c r="BA125" s="116"/>
      <c r="BB125" s="116"/>
      <c r="BC125" s="116"/>
      <c r="BD125" s="116"/>
      <c r="BE125" s="116"/>
      <c r="BF125" s="116"/>
      <c r="BG125" s="116"/>
    </row>
    <row r="126" spans="1:64" x14ac:dyDescent="0.2">
      <c r="W126" s="104" t="s">
        <v>5</v>
      </c>
      <c r="X126" s="104"/>
      <c r="Y126" s="104"/>
      <c r="Z126" s="104"/>
      <c r="AA126" s="104"/>
      <c r="AB126" s="104"/>
      <c r="AC126" s="104"/>
      <c r="AD126" s="104"/>
      <c r="AE126" s="104"/>
      <c r="AF126" s="104"/>
      <c r="AG126" s="104"/>
      <c r="AH126" s="104"/>
      <c r="AI126" s="104"/>
      <c r="AJ126" s="104"/>
      <c r="AK126" s="104"/>
      <c r="AL126" s="104"/>
      <c r="AM126" s="104"/>
      <c r="AO126" s="104" t="s">
        <v>63</v>
      </c>
      <c r="AP126" s="104"/>
      <c r="AQ126" s="104"/>
      <c r="AR126" s="104"/>
      <c r="AS126" s="104"/>
      <c r="AT126" s="104"/>
      <c r="AU126" s="104"/>
      <c r="AV126" s="104"/>
      <c r="AW126" s="104"/>
      <c r="AX126" s="104"/>
      <c r="AY126" s="104"/>
      <c r="AZ126" s="104"/>
      <c r="BA126" s="104"/>
      <c r="BB126" s="104"/>
      <c r="BC126" s="104"/>
      <c r="BD126" s="104"/>
      <c r="BE126" s="104"/>
      <c r="BF126" s="104"/>
      <c r="BG126" s="104"/>
    </row>
    <row r="127" spans="1:64" x14ac:dyDescent="0.2">
      <c r="A127" s="102"/>
      <c r="B127" s="103"/>
      <c r="C127" s="103"/>
      <c r="D127" s="103"/>
      <c r="E127" s="103"/>
      <c r="F127" s="103"/>
      <c r="G127" s="103"/>
      <c r="H127" s="103"/>
    </row>
    <row r="128" spans="1:64" x14ac:dyDescent="0.2">
      <c r="A128" s="104" t="s">
        <v>44</v>
      </c>
      <c r="B128" s="104"/>
      <c r="C128" s="104"/>
      <c r="D128" s="104"/>
      <c r="E128" s="104"/>
      <c r="F128" s="104"/>
      <c r="G128" s="104"/>
      <c r="H128" s="104"/>
      <c r="I128" s="49"/>
      <c r="J128" s="49"/>
      <c r="K128" s="49"/>
      <c r="L128" s="49"/>
      <c r="M128" s="49"/>
      <c r="N128" s="49"/>
      <c r="O128" s="49"/>
      <c r="P128" s="49"/>
      <c r="Q128" s="49"/>
    </row>
    <row r="129" spans="1:1" x14ac:dyDescent="0.2">
      <c r="A129" s="1" t="s">
        <v>45</v>
      </c>
    </row>
  </sheetData>
  <mergeCells count="476">
    <mergeCell ref="A95:F95"/>
    <mergeCell ref="G95:Y95"/>
    <mergeCell ref="Z95:AD95"/>
    <mergeCell ref="AE95:AN95"/>
    <mergeCell ref="AO95:AV95"/>
    <mergeCell ref="AW95:BD95"/>
    <mergeCell ref="BE95:BL95"/>
    <mergeCell ref="AJ72:AQ72"/>
    <mergeCell ref="AR72:AY72"/>
    <mergeCell ref="A73:C73"/>
    <mergeCell ref="D73:AA73"/>
    <mergeCell ref="AB73:AI73"/>
    <mergeCell ref="AJ73:AQ73"/>
    <mergeCell ref="AR73:AY73"/>
    <mergeCell ref="A93:F93"/>
    <mergeCell ref="G93:Y93"/>
    <mergeCell ref="Z93:AD93"/>
    <mergeCell ref="AE93:AN93"/>
    <mergeCell ref="AO93:AV93"/>
    <mergeCell ref="AW93:BD93"/>
    <mergeCell ref="A75:C75"/>
    <mergeCell ref="D75:AA75"/>
    <mergeCell ref="AB75:AI75"/>
    <mergeCell ref="AJ75:AQ7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6:AZ46"/>
    <mergeCell ref="A47:AZ47"/>
    <mergeCell ref="A48:C49"/>
    <mergeCell ref="D48:AB49"/>
    <mergeCell ref="AC48:AJ49"/>
    <mergeCell ref="AK48:AR49"/>
    <mergeCell ref="AS48:AZ49"/>
    <mergeCell ref="A43:F43"/>
    <mergeCell ref="G43:BL43"/>
    <mergeCell ref="A44:F44"/>
    <mergeCell ref="G44:BL44"/>
    <mergeCell ref="A50:C50"/>
    <mergeCell ref="D50:AB50"/>
    <mergeCell ref="AC50:AJ50"/>
    <mergeCell ref="AK50:AR50"/>
    <mergeCell ref="AS50:AZ50"/>
    <mergeCell ref="A51:C51"/>
    <mergeCell ref="D51:AB51"/>
    <mergeCell ref="AC51:AJ51"/>
    <mergeCell ref="AK51:AR51"/>
    <mergeCell ref="AS51:AZ51"/>
    <mergeCell ref="A67:AY67"/>
    <mergeCell ref="A68:C69"/>
    <mergeCell ref="D68:AA69"/>
    <mergeCell ref="AB68:AI69"/>
    <mergeCell ref="AJ68:AQ69"/>
    <mergeCell ref="AR68:AY69"/>
    <mergeCell ref="A52:C52"/>
    <mergeCell ref="D52:AB52"/>
    <mergeCell ref="AC52:AJ52"/>
    <mergeCell ref="AK52:AR52"/>
    <mergeCell ref="AS52:AZ52"/>
    <mergeCell ref="A66:BL66"/>
    <mergeCell ref="AC53:AJ53"/>
    <mergeCell ref="AK53:AR53"/>
    <mergeCell ref="AS53:AZ53"/>
    <mergeCell ref="A54:C54"/>
    <mergeCell ref="D54:AB54"/>
    <mergeCell ref="AC54:AJ54"/>
    <mergeCell ref="AK54:AR54"/>
    <mergeCell ref="AS54:AZ54"/>
    <mergeCell ref="A55:C55"/>
    <mergeCell ref="D55:AB55"/>
    <mergeCell ref="AC55:AJ55"/>
    <mergeCell ref="AK55:AR55"/>
    <mergeCell ref="AR75:AY75"/>
    <mergeCell ref="A77:BL77"/>
    <mergeCell ref="A70:C70"/>
    <mergeCell ref="D70:AA70"/>
    <mergeCell ref="AB70:AI70"/>
    <mergeCell ref="AJ70:AQ70"/>
    <mergeCell ref="AR70:AY70"/>
    <mergeCell ref="A74:C74"/>
    <mergeCell ref="D74:AA74"/>
    <mergeCell ref="AB74:AI74"/>
    <mergeCell ref="AJ74:AQ74"/>
    <mergeCell ref="AR74:AY74"/>
    <mergeCell ref="A71:C71"/>
    <mergeCell ref="D71:AA71"/>
    <mergeCell ref="AB71:AI71"/>
    <mergeCell ref="AJ71:AQ71"/>
    <mergeCell ref="AR71:AY71"/>
    <mergeCell ref="A72:C72"/>
    <mergeCell ref="D72:AA72"/>
    <mergeCell ref="AB72:AI72"/>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O81:AV81"/>
    <mergeCell ref="AW81:BD81"/>
    <mergeCell ref="BE81:BL81"/>
    <mergeCell ref="A80:F80"/>
    <mergeCell ref="G80:Y80"/>
    <mergeCell ref="Z80:AD80"/>
    <mergeCell ref="AE80:AN80"/>
    <mergeCell ref="AO80:AV80"/>
    <mergeCell ref="AW80:BD80"/>
    <mergeCell ref="A127:H127"/>
    <mergeCell ref="A128:H128"/>
    <mergeCell ref="A42:F42"/>
    <mergeCell ref="G42:BL42"/>
    <mergeCell ref="A53:C53"/>
    <mergeCell ref="D53:AB53"/>
    <mergeCell ref="A122:AS122"/>
    <mergeCell ref="A123:AS123"/>
    <mergeCell ref="A125:V125"/>
    <mergeCell ref="W125:AM125"/>
    <mergeCell ref="AO125:BG125"/>
    <mergeCell ref="W126:AM126"/>
    <mergeCell ref="AO126:BG126"/>
    <mergeCell ref="A119:V119"/>
    <mergeCell ref="W119:AM119"/>
    <mergeCell ref="AO119:BG119"/>
    <mergeCell ref="W120:AM120"/>
    <mergeCell ref="AO120:BG120"/>
    <mergeCell ref="A121:F121"/>
    <mergeCell ref="BE80:BL80"/>
    <mergeCell ref="A81:F81"/>
    <mergeCell ref="G81:Y81"/>
    <mergeCell ref="Z81:AD81"/>
    <mergeCell ref="AE81:AN81"/>
    <mergeCell ref="AS55:AZ55"/>
    <mergeCell ref="A56:C56"/>
    <mergeCell ref="D56:AB56"/>
    <mergeCell ref="AC56:AJ56"/>
    <mergeCell ref="AK56:AR56"/>
    <mergeCell ref="AS56:AZ56"/>
    <mergeCell ref="A57:C57"/>
    <mergeCell ref="D57:AB57"/>
    <mergeCell ref="AC57:AJ57"/>
    <mergeCell ref="AK57:AR57"/>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4:C64"/>
    <mergeCell ref="D64:AB64"/>
    <mergeCell ref="AC64:AJ64"/>
    <mergeCell ref="AK64:AR64"/>
    <mergeCell ref="AS64:AZ64"/>
    <mergeCell ref="A62:C62"/>
    <mergeCell ref="D62:AB62"/>
    <mergeCell ref="AC62:AJ62"/>
    <mergeCell ref="AK62:AR62"/>
    <mergeCell ref="AS62:AZ62"/>
    <mergeCell ref="A63:C63"/>
    <mergeCell ref="D63:AB63"/>
    <mergeCell ref="AC63:AJ63"/>
    <mergeCell ref="AK63:AR63"/>
    <mergeCell ref="AS63:AZ63"/>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92:BL92"/>
    <mergeCell ref="A94:F94"/>
    <mergeCell ref="G94:Y94"/>
    <mergeCell ref="Z94:AD94"/>
    <mergeCell ref="AE94:AN94"/>
    <mergeCell ref="AO94:AV94"/>
    <mergeCell ref="AW94:BD94"/>
    <mergeCell ref="BE94:BL94"/>
    <mergeCell ref="A92:F92"/>
    <mergeCell ref="G92:Y92"/>
    <mergeCell ref="Z92:AD92"/>
    <mergeCell ref="AE92:AN92"/>
    <mergeCell ref="AO92:AV92"/>
    <mergeCell ref="AW92:BD92"/>
    <mergeCell ref="BE93:BL93"/>
    <mergeCell ref="BE97:BL97"/>
    <mergeCell ref="A99:F99"/>
    <mergeCell ref="G99:Y99"/>
    <mergeCell ref="Z99:AD99"/>
    <mergeCell ref="AE99:AN99"/>
    <mergeCell ref="AO99:AV99"/>
    <mergeCell ref="AW99:BD99"/>
    <mergeCell ref="BE99:BL99"/>
    <mergeCell ref="A97:F97"/>
    <mergeCell ref="G97:Y97"/>
    <mergeCell ref="Z97:AD97"/>
    <mergeCell ref="AE97:AN97"/>
    <mergeCell ref="AO97:AV97"/>
    <mergeCell ref="AW97:BD97"/>
    <mergeCell ref="A98:F98"/>
    <mergeCell ref="G98:Y98"/>
    <mergeCell ref="Z98:AD98"/>
    <mergeCell ref="AE98:AN98"/>
    <mergeCell ref="AO98:AV98"/>
    <mergeCell ref="AW98:BD98"/>
    <mergeCell ref="BE98:BL98"/>
    <mergeCell ref="BE101:BL101"/>
    <mergeCell ref="A102:F102"/>
    <mergeCell ref="G102:Y102"/>
    <mergeCell ref="Z102:AD102"/>
    <mergeCell ref="AE102:AN102"/>
    <mergeCell ref="AO102:AV102"/>
    <mergeCell ref="AW102:BD102"/>
    <mergeCell ref="BE102:BL102"/>
    <mergeCell ref="A101:F101"/>
    <mergeCell ref="G101:Y101"/>
    <mergeCell ref="Z101:AD101"/>
    <mergeCell ref="AE101:AN101"/>
    <mergeCell ref="AO101:AV101"/>
    <mergeCell ref="AW101:BD101"/>
    <mergeCell ref="AW104:BD104"/>
    <mergeCell ref="BE104:BL104"/>
    <mergeCell ref="A103:F103"/>
    <mergeCell ref="G103:Y103"/>
    <mergeCell ref="Z103:AD103"/>
    <mergeCell ref="AE103:AN103"/>
    <mergeCell ref="AO103:AV103"/>
    <mergeCell ref="AW103:BD103"/>
    <mergeCell ref="A107:F107"/>
    <mergeCell ref="BE106:BL106"/>
    <mergeCell ref="BE105:BL105"/>
    <mergeCell ref="A105:F105"/>
    <mergeCell ref="G105:Y105"/>
    <mergeCell ref="Z105:AD105"/>
    <mergeCell ref="BE103:BL103"/>
    <mergeCell ref="A104:F104"/>
    <mergeCell ref="G104:Y104"/>
    <mergeCell ref="Z104:AD104"/>
    <mergeCell ref="AE104:AN104"/>
    <mergeCell ref="AO104:AV104"/>
    <mergeCell ref="AO107:AV107"/>
    <mergeCell ref="AW107:BD107"/>
    <mergeCell ref="A111:F111"/>
    <mergeCell ref="G111:Y111"/>
    <mergeCell ref="Z111:AD111"/>
    <mergeCell ref="AE111:AN111"/>
    <mergeCell ref="AO111:AV111"/>
    <mergeCell ref="AE105:AN105"/>
    <mergeCell ref="AO105:AV105"/>
    <mergeCell ref="AW105:BD105"/>
    <mergeCell ref="AE113:AN113"/>
    <mergeCell ref="AO113:AV113"/>
    <mergeCell ref="AW113:BD113"/>
    <mergeCell ref="A106:F106"/>
    <mergeCell ref="G106:Y106"/>
    <mergeCell ref="Z106:AD106"/>
    <mergeCell ref="AE106:AN106"/>
    <mergeCell ref="AO106:AV106"/>
    <mergeCell ref="AW106:BD106"/>
    <mergeCell ref="A113:F113"/>
    <mergeCell ref="A112:F112"/>
    <mergeCell ref="A108:F108"/>
    <mergeCell ref="AW108:BD108"/>
    <mergeCell ref="A110:F110"/>
    <mergeCell ref="G110:Y110"/>
    <mergeCell ref="Z110:AD110"/>
    <mergeCell ref="BE108:BL108"/>
    <mergeCell ref="Z109:AD109"/>
    <mergeCell ref="AE109:AN109"/>
    <mergeCell ref="AO109:AV109"/>
    <mergeCell ref="AW109:BD109"/>
    <mergeCell ref="BE109:BL109"/>
    <mergeCell ref="G113:Y113"/>
    <mergeCell ref="Z113:AD113"/>
    <mergeCell ref="G112:Y112"/>
    <mergeCell ref="Z112:AD112"/>
    <mergeCell ref="AE112:AN112"/>
    <mergeCell ref="AO112:AV112"/>
    <mergeCell ref="AW112:BD112"/>
    <mergeCell ref="BE112:BL112"/>
    <mergeCell ref="G108:Y108"/>
    <mergeCell ref="Z108:AD108"/>
    <mergeCell ref="AE108:AN108"/>
    <mergeCell ref="AO108:AV108"/>
    <mergeCell ref="A96:F96"/>
    <mergeCell ref="G96:Y96"/>
    <mergeCell ref="Z96:AD96"/>
    <mergeCell ref="AE96:AN96"/>
    <mergeCell ref="AO96:AV96"/>
    <mergeCell ref="AW96:BD96"/>
    <mergeCell ref="BE96:BL96"/>
    <mergeCell ref="BE115:BL115"/>
    <mergeCell ref="A116:F116"/>
    <mergeCell ref="G116:Y116"/>
    <mergeCell ref="Z116:AD116"/>
    <mergeCell ref="AE116:AN116"/>
    <mergeCell ref="AO116:AV116"/>
    <mergeCell ref="AW116:BD116"/>
    <mergeCell ref="BE116:BL116"/>
    <mergeCell ref="A115:F115"/>
    <mergeCell ref="G115:Y115"/>
    <mergeCell ref="Z115:AD115"/>
    <mergeCell ref="AE115:AN115"/>
    <mergeCell ref="AO115:AV115"/>
    <mergeCell ref="AW115:BD115"/>
    <mergeCell ref="BE113:BL113"/>
    <mergeCell ref="G107:Y107"/>
    <mergeCell ref="Z107:AD107"/>
    <mergeCell ref="A114:F114"/>
    <mergeCell ref="G114:Y114"/>
    <mergeCell ref="Z114:AD114"/>
    <mergeCell ref="AE114:AN114"/>
    <mergeCell ref="AO114:AV114"/>
    <mergeCell ref="AW114:BD114"/>
    <mergeCell ref="BE114:BL114"/>
    <mergeCell ref="A100:F100"/>
    <mergeCell ref="G100:Y100"/>
    <mergeCell ref="Z100:AD100"/>
    <mergeCell ref="AE100:AN100"/>
    <mergeCell ref="AO100:AV100"/>
    <mergeCell ref="AW100:BD100"/>
    <mergeCell ref="BE100:BL100"/>
    <mergeCell ref="BE107:BL107"/>
    <mergeCell ref="A109:F109"/>
    <mergeCell ref="G109:Y109"/>
    <mergeCell ref="AE110:AN110"/>
    <mergeCell ref="AO110:AV110"/>
    <mergeCell ref="AW110:BD110"/>
    <mergeCell ref="BE110:BL110"/>
    <mergeCell ref="AW111:BD111"/>
    <mergeCell ref="BE111:BL111"/>
    <mergeCell ref="AE107:AN107"/>
  </mergeCells>
  <conditionalFormatting sqref="G81:L81 G112">
    <cfRule type="cellIs" dxfId="184" priority="99" stopIfTrue="1" operator="equal">
      <formula>$G80</formula>
    </cfRule>
  </conditionalFormatting>
  <conditionalFormatting sqref="A81:F81 A114:F114">
    <cfRule type="cellIs" dxfId="183" priority="101" stopIfTrue="1" operator="equal">
      <formula>0</formula>
    </cfRule>
  </conditionalFormatting>
  <conditionalFormatting sqref="D64">
    <cfRule type="cellIs" dxfId="182" priority="87" stopIfTrue="1" operator="equal">
      <formula>#REF!</formula>
    </cfRule>
  </conditionalFormatting>
  <conditionalFormatting sqref="G82">
    <cfRule type="cellIs" dxfId="181" priority="84" stopIfTrue="1" operator="equal">
      <formula>$G81</formula>
    </cfRule>
  </conditionalFormatting>
  <conditionalFormatting sqref="A82:F82">
    <cfRule type="cellIs" dxfId="180" priority="85" stopIfTrue="1" operator="equal">
      <formula>0</formula>
    </cfRule>
  </conditionalFormatting>
  <conditionalFormatting sqref="G83">
    <cfRule type="cellIs" dxfId="179" priority="82" stopIfTrue="1" operator="equal">
      <formula>$G82</formula>
    </cfRule>
  </conditionalFormatting>
  <conditionalFormatting sqref="A83:F83">
    <cfRule type="cellIs" dxfId="178" priority="83" stopIfTrue="1" operator="equal">
      <formula>0</formula>
    </cfRule>
  </conditionalFormatting>
  <conditionalFormatting sqref="G84">
    <cfRule type="cellIs" dxfId="177" priority="80" stopIfTrue="1" operator="equal">
      <formula>$G83</formula>
    </cfRule>
  </conditionalFormatting>
  <conditionalFormatting sqref="A84:F84">
    <cfRule type="cellIs" dxfId="176" priority="81" stopIfTrue="1" operator="equal">
      <formula>0</formula>
    </cfRule>
  </conditionalFormatting>
  <conditionalFormatting sqref="G85">
    <cfRule type="cellIs" dxfId="175" priority="78" stopIfTrue="1" operator="equal">
      <formula>$G84</formula>
    </cfRule>
  </conditionalFormatting>
  <conditionalFormatting sqref="A85:F85">
    <cfRule type="cellIs" dxfId="174" priority="79" stopIfTrue="1" operator="equal">
      <formula>0</formula>
    </cfRule>
  </conditionalFormatting>
  <conditionalFormatting sqref="G86">
    <cfRule type="cellIs" dxfId="173" priority="76" stopIfTrue="1" operator="equal">
      <formula>$G85</formula>
    </cfRule>
  </conditionalFormatting>
  <conditionalFormatting sqref="A86:F86">
    <cfRule type="cellIs" dxfId="172" priority="77" stopIfTrue="1" operator="equal">
      <formula>0</formula>
    </cfRule>
  </conditionalFormatting>
  <conditionalFormatting sqref="G87">
    <cfRule type="cellIs" dxfId="171" priority="74" stopIfTrue="1" operator="equal">
      <formula>$G86</formula>
    </cfRule>
  </conditionalFormatting>
  <conditionalFormatting sqref="A87:F87">
    <cfRule type="cellIs" dxfId="170" priority="75" stopIfTrue="1" operator="equal">
      <formula>0</formula>
    </cfRule>
  </conditionalFormatting>
  <conditionalFormatting sqref="G88">
    <cfRule type="cellIs" dxfId="169" priority="72" stopIfTrue="1" operator="equal">
      <formula>$G87</formula>
    </cfRule>
  </conditionalFormatting>
  <conditionalFormatting sqref="A88:F88">
    <cfRule type="cellIs" dxfId="168" priority="73" stopIfTrue="1" operator="equal">
      <formula>0</formula>
    </cfRule>
  </conditionalFormatting>
  <conditionalFormatting sqref="G89">
    <cfRule type="cellIs" dxfId="167" priority="70" stopIfTrue="1" operator="equal">
      <formula>$G88</formula>
    </cfRule>
  </conditionalFormatting>
  <conditionalFormatting sqref="A89:F89">
    <cfRule type="cellIs" dxfId="166" priority="71" stopIfTrue="1" operator="equal">
      <formula>0</formula>
    </cfRule>
  </conditionalFormatting>
  <conditionalFormatting sqref="G90">
    <cfRule type="cellIs" dxfId="165" priority="68" stopIfTrue="1" operator="equal">
      <formula>$G89</formula>
    </cfRule>
  </conditionalFormatting>
  <conditionalFormatting sqref="A90:F90">
    <cfRule type="cellIs" dxfId="164" priority="69" stopIfTrue="1" operator="equal">
      <formula>0</formula>
    </cfRule>
  </conditionalFormatting>
  <conditionalFormatting sqref="G91">
    <cfRule type="cellIs" dxfId="163" priority="66" stopIfTrue="1" operator="equal">
      <formula>$G90</formula>
    </cfRule>
  </conditionalFormatting>
  <conditionalFormatting sqref="A91:F91">
    <cfRule type="cellIs" dxfId="162" priority="67" stopIfTrue="1" operator="equal">
      <formula>0</formula>
    </cfRule>
  </conditionalFormatting>
  <conditionalFormatting sqref="G92">
    <cfRule type="cellIs" dxfId="161" priority="64" stopIfTrue="1" operator="equal">
      <formula>$G91</formula>
    </cfRule>
  </conditionalFormatting>
  <conditionalFormatting sqref="A92:F92">
    <cfRule type="cellIs" dxfId="160" priority="65" stopIfTrue="1" operator="equal">
      <formula>0</formula>
    </cfRule>
  </conditionalFormatting>
  <conditionalFormatting sqref="G94 G109 G111">
    <cfRule type="cellIs" dxfId="159" priority="62" stopIfTrue="1" operator="equal">
      <formula>$G92</formula>
    </cfRule>
  </conditionalFormatting>
  <conditionalFormatting sqref="A94:F94">
    <cfRule type="cellIs" dxfId="158" priority="63" stopIfTrue="1" operator="equal">
      <formula>0</formula>
    </cfRule>
  </conditionalFormatting>
  <conditionalFormatting sqref="G97">
    <cfRule type="cellIs" dxfId="157" priority="60" stopIfTrue="1" operator="equal">
      <formula>$G94</formula>
    </cfRule>
  </conditionalFormatting>
  <conditionalFormatting sqref="A97:F97">
    <cfRule type="cellIs" dxfId="156" priority="61" stopIfTrue="1" operator="equal">
      <formula>0</formula>
    </cfRule>
  </conditionalFormatting>
  <conditionalFormatting sqref="G99">
    <cfRule type="cellIs" dxfId="155" priority="58" stopIfTrue="1" operator="equal">
      <formula>$G97</formula>
    </cfRule>
  </conditionalFormatting>
  <conditionalFormatting sqref="A99:F99">
    <cfRule type="cellIs" dxfId="154" priority="59" stopIfTrue="1" operator="equal">
      <formula>0</formula>
    </cfRule>
  </conditionalFormatting>
  <conditionalFormatting sqref="G101">
    <cfRule type="cellIs" dxfId="153" priority="56" stopIfTrue="1" operator="equal">
      <formula>$G99</formula>
    </cfRule>
  </conditionalFormatting>
  <conditionalFormatting sqref="A101:F101">
    <cfRule type="cellIs" dxfId="152" priority="57" stopIfTrue="1" operator="equal">
      <formula>0</formula>
    </cfRule>
  </conditionalFormatting>
  <conditionalFormatting sqref="G102">
    <cfRule type="cellIs" dxfId="151" priority="54" stopIfTrue="1" operator="equal">
      <formula>$G101</formula>
    </cfRule>
  </conditionalFormatting>
  <conditionalFormatting sqref="A102:F102">
    <cfRule type="cellIs" dxfId="150" priority="55" stopIfTrue="1" operator="equal">
      <formula>0</formula>
    </cfRule>
  </conditionalFormatting>
  <conditionalFormatting sqref="G103">
    <cfRule type="cellIs" dxfId="149" priority="52" stopIfTrue="1" operator="equal">
      <formula>$G102</formula>
    </cfRule>
  </conditionalFormatting>
  <conditionalFormatting sqref="A103:F103">
    <cfRule type="cellIs" dxfId="148" priority="53" stopIfTrue="1" operator="equal">
      <formula>0</formula>
    </cfRule>
  </conditionalFormatting>
  <conditionalFormatting sqref="G104">
    <cfRule type="cellIs" dxfId="147" priority="50" stopIfTrue="1" operator="equal">
      <formula>$G103</formula>
    </cfRule>
  </conditionalFormatting>
  <conditionalFormatting sqref="A104:F104">
    <cfRule type="cellIs" dxfId="146" priority="51" stopIfTrue="1" operator="equal">
      <formula>0</formula>
    </cfRule>
  </conditionalFormatting>
  <conditionalFormatting sqref="G105">
    <cfRule type="cellIs" dxfId="145" priority="48" stopIfTrue="1" operator="equal">
      <formula>$G104</formula>
    </cfRule>
  </conditionalFormatting>
  <conditionalFormatting sqref="A105:F105">
    <cfRule type="cellIs" dxfId="144" priority="49" stopIfTrue="1" operator="equal">
      <formula>0</formula>
    </cfRule>
  </conditionalFormatting>
  <conditionalFormatting sqref="G106">
    <cfRule type="cellIs" dxfId="143" priority="46" stopIfTrue="1" operator="equal">
      <formula>$G105</formula>
    </cfRule>
  </conditionalFormatting>
  <conditionalFormatting sqref="A106:F106">
    <cfRule type="cellIs" dxfId="142" priority="47" stopIfTrue="1" operator="equal">
      <formula>0</formula>
    </cfRule>
  </conditionalFormatting>
  <conditionalFormatting sqref="G107">
    <cfRule type="cellIs" dxfId="141" priority="44" stopIfTrue="1" operator="equal">
      <formula>$G106</formula>
    </cfRule>
  </conditionalFormatting>
  <conditionalFormatting sqref="A107:F107">
    <cfRule type="cellIs" dxfId="140" priority="45" stopIfTrue="1" operator="equal">
      <formula>0</formula>
    </cfRule>
  </conditionalFormatting>
  <conditionalFormatting sqref="A109:F109">
    <cfRule type="cellIs" dxfId="139" priority="43" stopIfTrue="1" operator="equal">
      <formula>0</formula>
    </cfRule>
  </conditionalFormatting>
  <conditionalFormatting sqref="A113:F113">
    <cfRule type="cellIs" dxfId="138" priority="39" stopIfTrue="1" operator="equal">
      <formula>0</formula>
    </cfRule>
  </conditionalFormatting>
  <conditionalFormatting sqref="G113">
    <cfRule type="cellIs" dxfId="137" priority="38" stopIfTrue="1" operator="equal">
      <formula>#REF!</formula>
    </cfRule>
  </conditionalFormatting>
  <conditionalFormatting sqref="G115">
    <cfRule type="cellIs" dxfId="136" priority="36" stopIfTrue="1" operator="equal">
      <formula>$G113</formula>
    </cfRule>
  </conditionalFormatting>
  <conditionalFormatting sqref="A115:F115">
    <cfRule type="cellIs" dxfId="135" priority="37" stopIfTrue="1" operator="equal">
      <formula>0</formula>
    </cfRule>
  </conditionalFormatting>
  <conditionalFormatting sqref="G116">
    <cfRule type="cellIs" dxfId="134" priority="34" stopIfTrue="1" operator="equal">
      <formula>$G115</formula>
    </cfRule>
  </conditionalFormatting>
  <conditionalFormatting sqref="A116:F116">
    <cfRule type="cellIs" dxfId="133" priority="35" stopIfTrue="1" operator="equal">
      <formula>0</formula>
    </cfRule>
  </conditionalFormatting>
  <conditionalFormatting sqref="D63">
    <cfRule type="cellIs" dxfId="132" priority="20" stopIfTrue="1" operator="equal">
      <formula>$D61</formula>
    </cfRule>
  </conditionalFormatting>
  <conditionalFormatting sqref="D52">
    <cfRule type="cellIs" dxfId="131" priority="31" stopIfTrue="1" operator="equal">
      <formula>$D51</formula>
    </cfRule>
  </conditionalFormatting>
  <conditionalFormatting sqref="D53">
    <cfRule type="cellIs" dxfId="130" priority="30" stopIfTrue="1" operator="equal">
      <formula>$D52</formula>
    </cfRule>
  </conditionalFormatting>
  <conditionalFormatting sqref="D62">
    <cfRule type="cellIs" dxfId="129" priority="22" stopIfTrue="1" operator="equal">
      <formula>$D60</formula>
    </cfRule>
  </conditionalFormatting>
  <conditionalFormatting sqref="D54">
    <cfRule type="cellIs" dxfId="128" priority="29" stopIfTrue="1" operator="equal">
      <formula>$D53</formula>
    </cfRule>
  </conditionalFormatting>
  <conditionalFormatting sqref="D55">
    <cfRule type="cellIs" dxfId="127" priority="28" stopIfTrue="1" operator="equal">
      <formula>$D54</formula>
    </cfRule>
  </conditionalFormatting>
  <conditionalFormatting sqref="D56">
    <cfRule type="cellIs" dxfId="126" priority="27" stopIfTrue="1" operator="equal">
      <formula>$D55</formula>
    </cfRule>
  </conditionalFormatting>
  <conditionalFormatting sqref="D57">
    <cfRule type="cellIs" dxfId="125" priority="26" stopIfTrue="1" operator="equal">
      <formula>$D56</formula>
    </cfRule>
  </conditionalFormatting>
  <conditionalFormatting sqref="D58">
    <cfRule type="cellIs" dxfId="124" priority="25" stopIfTrue="1" operator="equal">
      <formula>$D57</formula>
    </cfRule>
  </conditionalFormatting>
  <conditionalFormatting sqref="D59">
    <cfRule type="cellIs" dxfId="123" priority="24" stopIfTrue="1" operator="equal">
      <formula>$D58</formula>
    </cfRule>
  </conditionalFormatting>
  <conditionalFormatting sqref="D60">
    <cfRule type="cellIs" dxfId="122" priority="23" stopIfTrue="1" operator="equal">
      <formula>$D59</formula>
    </cfRule>
  </conditionalFormatting>
  <conditionalFormatting sqref="D61">
    <cfRule type="cellIs" dxfId="121" priority="21" stopIfTrue="1" operator="equal">
      <formula>$D60</formula>
    </cfRule>
  </conditionalFormatting>
  <conditionalFormatting sqref="G93">
    <cfRule type="cellIs" dxfId="120" priority="18" stopIfTrue="1" operator="equal">
      <formula>$G92</formula>
    </cfRule>
  </conditionalFormatting>
  <conditionalFormatting sqref="A93:F93">
    <cfRule type="cellIs" dxfId="119" priority="19" stopIfTrue="1" operator="equal">
      <formula>0</formula>
    </cfRule>
  </conditionalFormatting>
  <conditionalFormatting sqref="G98">
    <cfRule type="cellIs" dxfId="118" priority="16" stopIfTrue="1" operator="equal">
      <formula>$G94</formula>
    </cfRule>
  </conditionalFormatting>
  <conditionalFormatting sqref="A98:F98">
    <cfRule type="cellIs" dxfId="117" priority="17" stopIfTrue="1" operator="equal">
      <formula>0</formula>
    </cfRule>
  </conditionalFormatting>
  <conditionalFormatting sqref="G95:G96">
    <cfRule type="cellIs" dxfId="116" priority="14" stopIfTrue="1" operator="equal">
      <formula>$G93</formula>
    </cfRule>
  </conditionalFormatting>
  <conditionalFormatting sqref="A95:F95 A96">
    <cfRule type="cellIs" dxfId="115" priority="15" stopIfTrue="1" operator="equal">
      <formula>0</formula>
    </cfRule>
  </conditionalFormatting>
  <conditionalFormatting sqref="G100">
    <cfRule type="cellIs" dxfId="114" priority="12" stopIfTrue="1" operator="equal">
      <formula>$G98</formula>
    </cfRule>
  </conditionalFormatting>
  <conditionalFormatting sqref="A100:F100">
    <cfRule type="cellIs" dxfId="113" priority="13" stopIfTrue="1" operator="equal">
      <formula>0</formula>
    </cfRule>
  </conditionalFormatting>
  <conditionalFormatting sqref="A111:F111">
    <cfRule type="cellIs" dxfId="112" priority="10" stopIfTrue="1" operator="equal">
      <formula>0</formula>
    </cfRule>
  </conditionalFormatting>
  <conditionalFormatting sqref="A112:F112">
    <cfRule type="cellIs" dxfId="111" priority="8" stopIfTrue="1" operator="equal">
      <formula>0</formula>
    </cfRule>
  </conditionalFormatting>
  <conditionalFormatting sqref="G110">
    <cfRule type="cellIs" dxfId="110" priority="3" stopIfTrue="1" operator="equal">
      <formula>$G109</formula>
    </cfRule>
  </conditionalFormatting>
  <conditionalFormatting sqref="G108">
    <cfRule type="cellIs" dxfId="109" priority="5" stopIfTrue="1" operator="equal">
      <formula>$G107</formula>
    </cfRule>
  </conditionalFormatting>
  <conditionalFormatting sqref="A108:F108">
    <cfRule type="cellIs" dxfId="108" priority="6" stopIfTrue="1" operator="equal">
      <formula>0</formula>
    </cfRule>
  </conditionalFormatting>
  <conditionalFormatting sqref="A110:F110">
    <cfRule type="cellIs" dxfId="107" priority="4" stopIfTrue="1" operator="equal">
      <formula>0</formula>
    </cfRule>
  </conditionalFormatting>
  <conditionalFormatting sqref="G114">
    <cfRule type="cellIs" dxfId="106" priority="102" stopIfTrue="1" operator="equal">
      <formula>#REF!</formula>
    </cfRule>
  </conditionalFormatting>
  <pageMargins left="0.32" right="0.33" top="0.39370078740157499" bottom="0.39370078740157499" header="0" footer="0"/>
  <pageSetup paperSize="9" scale="78" fitToHeight="500" orientation="landscape"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0AA4F-FD57-4057-B810-2321C44E9FF5}">
  <sheetPr>
    <pageSetUpPr fitToPage="1"/>
  </sheetPr>
  <dimension ref="A1:CA82"/>
  <sheetViews>
    <sheetView view="pageBreakPreview" topLeftCell="A4" zoomScaleNormal="100" zoomScaleSheetLayoutView="10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67" t="s">
        <v>34</v>
      </c>
      <c r="AP1" s="167"/>
      <c r="AQ1" s="167"/>
      <c r="AR1" s="167"/>
      <c r="AS1" s="167"/>
      <c r="AT1" s="167"/>
      <c r="AU1" s="167"/>
      <c r="AV1" s="167"/>
      <c r="AW1" s="167"/>
      <c r="AX1" s="167"/>
      <c r="AY1" s="167"/>
      <c r="AZ1" s="167"/>
      <c r="BA1" s="167"/>
      <c r="BB1" s="167"/>
      <c r="BC1" s="167"/>
      <c r="BD1" s="167"/>
      <c r="BE1" s="167"/>
      <c r="BF1" s="167"/>
      <c r="BG1" s="167"/>
      <c r="BH1" s="167"/>
      <c r="BI1" s="167"/>
      <c r="BJ1" s="167"/>
      <c r="BK1" s="167"/>
      <c r="BL1" s="167"/>
    </row>
    <row r="2" spans="1:77" ht="15.95" customHeight="1" x14ac:dyDescent="0.2">
      <c r="AO2" s="146" t="s">
        <v>0</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77" ht="15" customHeight="1" x14ac:dyDescent="0.2">
      <c r="AO3" s="173" t="s">
        <v>76</v>
      </c>
      <c r="AP3" s="163"/>
      <c r="AQ3" s="163"/>
      <c r="AR3" s="163"/>
      <c r="AS3" s="163"/>
      <c r="AT3" s="163"/>
      <c r="AU3" s="163"/>
      <c r="AV3" s="163"/>
      <c r="AW3" s="163"/>
      <c r="AX3" s="163"/>
      <c r="AY3" s="163"/>
      <c r="AZ3" s="163"/>
      <c r="BA3" s="163"/>
      <c r="BB3" s="163"/>
      <c r="BC3" s="163"/>
      <c r="BD3" s="163"/>
      <c r="BE3" s="163"/>
      <c r="BF3" s="163"/>
      <c r="BG3" s="163"/>
      <c r="BH3" s="163"/>
      <c r="BI3" s="163"/>
      <c r="BJ3" s="163"/>
      <c r="BK3" s="163"/>
      <c r="BL3" s="163"/>
    </row>
    <row r="4" spans="1:77" ht="32.1" customHeight="1" x14ac:dyDescent="0.2">
      <c r="AO4" s="174" t="s">
        <v>77</v>
      </c>
      <c r="AP4" s="175"/>
      <c r="AQ4" s="175"/>
      <c r="AR4" s="175"/>
      <c r="AS4" s="175"/>
      <c r="AT4" s="175"/>
      <c r="AU4" s="175"/>
      <c r="AV4" s="175"/>
      <c r="AW4" s="175"/>
      <c r="AX4" s="175"/>
      <c r="AY4" s="175"/>
      <c r="AZ4" s="175"/>
      <c r="BA4" s="175"/>
      <c r="BB4" s="175"/>
      <c r="BC4" s="175"/>
      <c r="BD4" s="175"/>
      <c r="BE4" s="175"/>
      <c r="BF4" s="175"/>
      <c r="BG4" s="175"/>
      <c r="BH4" s="175"/>
      <c r="BI4" s="175"/>
      <c r="BJ4" s="175"/>
      <c r="BK4" s="175"/>
      <c r="BL4" s="175"/>
    </row>
    <row r="5" spans="1:77" x14ac:dyDescent="0.2">
      <c r="AO5" s="176" t="s">
        <v>20</v>
      </c>
      <c r="AP5" s="176"/>
      <c r="AQ5" s="176"/>
      <c r="AR5" s="176"/>
      <c r="AS5" s="176"/>
      <c r="AT5" s="176"/>
      <c r="AU5" s="176"/>
      <c r="AV5" s="176"/>
      <c r="AW5" s="176"/>
      <c r="AX5" s="176"/>
      <c r="AY5" s="176"/>
      <c r="AZ5" s="176"/>
      <c r="BA5" s="176"/>
      <c r="BB5" s="176"/>
      <c r="BC5" s="176"/>
      <c r="BD5" s="176"/>
      <c r="BE5" s="176"/>
      <c r="BF5" s="176"/>
      <c r="BG5" s="176"/>
      <c r="BH5" s="176"/>
      <c r="BI5" s="176"/>
      <c r="BJ5" s="176"/>
      <c r="BK5" s="176"/>
      <c r="BL5" s="176"/>
    </row>
    <row r="6" spans="1:77" ht="7.5" customHeight="1" x14ac:dyDescent="0.2">
      <c r="AO6" s="170"/>
      <c r="AP6" s="170"/>
      <c r="AQ6" s="170"/>
      <c r="AR6" s="170"/>
      <c r="AS6" s="170"/>
      <c r="AT6" s="170"/>
      <c r="AU6" s="170"/>
      <c r="AV6" s="170"/>
      <c r="AW6" s="170"/>
      <c r="AX6" s="170"/>
      <c r="AY6" s="170"/>
      <c r="AZ6" s="170"/>
      <c r="BA6" s="170"/>
      <c r="BB6" s="170"/>
      <c r="BC6" s="170"/>
      <c r="BD6" s="170"/>
      <c r="BE6" s="170"/>
      <c r="BF6" s="170"/>
    </row>
    <row r="7" spans="1:77" ht="12.75" customHeight="1" x14ac:dyDescent="0.2">
      <c r="AO7" s="164">
        <v>45650</v>
      </c>
      <c r="AP7" s="165"/>
      <c r="AQ7" s="165"/>
      <c r="AR7" s="165"/>
      <c r="AS7" s="165"/>
      <c r="AT7" s="165"/>
      <c r="AU7" s="165"/>
      <c r="AV7" s="54" t="s">
        <v>61</v>
      </c>
      <c r="AW7" s="166" t="s">
        <v>304</v>
      </c>
      <c r="AX7" s="165"/>
      <c r="AY7" s="165"/>
      <c r="AZ7" s="165"/>
      <c r="BA7" s="165"/>
      <c r="BB7" s="165"/>
      <c r="BC7" s="165"/>
      <c r="BD7" s="165"/>
      <c r="BE7" s="165"/>
      <c r="BF7" s="16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17" t="s">
        <v>21</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77" ht="15.75" customHeight="1" x14ac:dyDescent="0.2">
      <c r="A11" s="117" t="s">
        <v>85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77" ht="6" customHeight="1" x14ac:dyDescent="0.2">
      <c r="A12" s="56"/>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row>
    <row r="13" spans="1:77" customFormat="1" ht="28.5" customHeight="1" x14ac:dyDescent="0.2">
      <c r="A13" s="20" t="s">
        <v>51</v>
      </c>
      <c r="B13" s="171" t="s">
        <v>75</v>
      </c>
      <c r="C13" s="172"/>
      <c r="D13" s="172"/>
      <c r="E13" s="172"/>
      <c r="F13" s="172"/>
      <c r="G13" s="172"/>
      <c r="H13" s="172"/>
      <c r="I13" s="172"/>
      <c r="J13" s="172"/>
      <c r="K13" s="172"/>
      <c r="L13" s="172"/>
      <c r="M13" s="38"/>
      <c r="N13" s="162" t="s">
        <v>273</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27"/>
      <c r="AU13" s="171" t="s">
        <v>82</v>
      </c>
      <c r="AV13" s="172"/>
      <c r="AW13" s="172"/>
      <c r="AX13" s="172"/>
      <c r="AY13" s="172"/>
      <c r="AZ13" s="172"/>
      <c r="BA13" s="172"/>
      <c r="BB13" s="172"/>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57" t="s">
        <v>54</v>
      </c>
      <c r="C14" s="157"/>
      <c r="D14" s="157"/>
      <c r="E14" s="157"/>
      <c r="F14" s="157"/>
      <c r="G14" s="157"/>
      <c r="H14" s="157"/>
      <c r="I14" s="157"/>
      <c r="J14" s="157"/>
      <c r="K14" s="157"/>
      <c r="L14" s="157"/>
      <c r="M14" s="23"/>
      <c r="N14" s="160" t="s">
        <v>60</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23"/>
      <c r="AU14" s="157" t="s">
        <v>53</v>
      </c>
      <c r="AV14" s="157"/>
      <c r="AW14" s="157"/>
      <c r="AX14" s="157"/>
      <c r="AY14" s="157"/>
      <c r="AZ14" s="157"/>
      <c r="BA14" s="157"/>
      <c r="BB14" s="157"/>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9"/>
      <c r="BF15" s="59"/>
      <c r="BG15" s="59"/>
      <c r="BH15" s="59"/>
      <c r="BI15" s="59"/>
      <c r="BJ15" s="59"/>
      <c r="BK15" s="59"/>
      <c r="BL15" s="59"/>
    </row>
    <row r="16" spans="1:77" customFormat="1" ht="28.5" customHeight="1" x14ac:dyDescent="0.2">
      <c r="A16" s="27" t="s">
        <v>4</v>
      </c>
      <c r="B16" s="171" t="s">
        <v>86</v>
      </c>
      <c r="C16" s="172"/>
      <c r="D16" s="172"/>
      <c r="E16" s="172"/>
      <c r="F16" s="172"/>
      <c r="G16" s="172"/>
      <c r="H16" s="172"/>
      <c r="I16" s="172"/>
      <c r="J16" s="172"/>
      <c r="K16" s="172"/>
      <c r="L16" s="172"/>
      <c r="M16" s="38"/>
      <c r="N16" s="162" t="s">
        <v>273</v>
      </c>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27"/>
      <c r="AU16" s="171" t="s">
        <v>82</v>
      </c>
      <c r="AV16" s="172"/>
      <c r="AW16" s="172"/>
      <c r="AX16" s="172"/>
      <c r="AY16" s="172"/>
      <c r="AZ16" s="172"/>
      <c r="BA16" s="172"/>
      <c r="BB16" s="172"/>
      <c r="BC16" s="60"/>
      <c r="BD16" s="60"/>
      <c r="BE16" s="60"/>
      <c r="BF16" s="60"/>
      <c r="BG16" s="60"/>
      <c r="BH16" s="60"/>
      <c r="BI16" s="60"/>
      <c r="BJ16" s="60"/>
      <c r="BK16" s="60"/>
      <c r="BL16" s="61"/>
      <c r="BP16" s="60"/>
      <c r="BQ16" s="60"/>
      <c r="BR16" s="60"/>
      <c r="BS16" s="60"/>
      <c r="BT16" s="60"/>
      <c r="BU16" s="60"/>
      <c r="BV16" s="60"/>
      <c r="BW16" s="60"/>
    </row>
    <row r="17" spans="1:79" customFormat="1" ht="24" customHeight="1" x14ac:dyDescent="0.2">
      <c r="A17" s="23"/>
      <c r="B17" s="157" t="s">
        <v>54</v>
      </c>
      <c r="C17" s="157"/>
      <c r="D17" s="157"/>
      <c r="E17" s="157"/>
      <c r="F17" s="157"/>
      <c r="G17" s="157"/>
      <c r="H17" s="157"/>
      <c r="I17" s="157"/>
      <c r="J17" s="157"/>
      <c r="K17" s="157"/>
      <c r="L17" s="157"/>
      <c r="M17" s="23"/>
      <c r="N17" s="160" t="s">
        <v>59</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23"/>
      <c r="AU17" s="157" t="s">
        <v>53</v>
      </c>
      <c r="AV17" s="157"/>
      <c r="AW17" s="157"/>
      <c r="AX17" s="157"/>
      <c r="AY17" s="157"/>
      <c r="AZ17" s="157"/>
      <c r="BA17" s="157"/>
      <c r="BB17" s="157"/>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42.75" customHeight="1" x14ac:dyDescent="0.2">
      <c r="A19" s="20" t="s">
        <v>52</v>
      </c>
      <c r="B19" s="171" t="s">
        <v>218</v>
      </c>
      <c r="C19" s="172"/>
      <c r="D19" s="172"/>
      <c r="E19" s="172"/>
      <c r="F19" s="172"/>
      <c r="G19" s="172"/>
      <c r="H19" s="172"/>
      <c r="I19" s="172"/>
      <c r="J19" s="172"/>
      <c r="K19" s="172"/>
      <c r="L19" s="172"/>
      <c r="N19" s="171" t="s">
        <v>219</v>
      </c>
      <c r="O19" s="172"/>
      <c r="P19" s="172"/>
      <c r="Q19" s="172"/>
      <c r="R19" s="172"/>
      <c r="S19" s="172"/>
      <c r="T19" s="172"/>
      <c r="U19" s="172"/>
      <c r="V19" s="172"/>
      <c r="W19" s="172"/>
      <c r="X19" s="172"/>
      <c r="Y19" s="172"/>
      <c r="Z19" s="60"/>
      <c r="AA19" s="171" t="s">
        <v>220</v>
      </c>
      <c r="AB19" s="172"/>
      <c r="AC19" s="172"/>
      <c r="AD19" s="172"/>
      <c r="AE19" s="172"/>
      <c r="AF19" s="172"/>
      <c r="AG19" s="172"/>
      <c r="AH19" s="172"/>
      <c r="AI19" s="172"/>
      <c r="AJ19" s="60"/>
      <c r="AK19" s="177" t="s">
        <v>221</v>
      </c>
      <c r="AL19" s="163"/>
      <c r="AM19" s="163"/>
      <c r="AN19" s="163"/>
      <c r="AO19" s="163"/>
      <c r="AP19" s="163"/>
      <c r="AQ19" s="163"/>
      <c r="AR19" s="163"/>
      <c r="AS19" s="163"/>
      <c r="AT19" s="163"/>
      <c r="AU19" s="163"/>
      <c r="AV19" s="163"/>
      <c r="AW19" s="163"/>
      <c r="AX19" s="163"/>
      <c r="AY19" s="163"/>
      <c r="AZ19" s="163"/>
      <c r="BA19" s="163"/>
      <c r="BB19" s="163"/>
      <c r="BC19" s="163"/>
      <c r="BD19" s="60"/>
      <c r="BE19" s="171" t="s">
        <v>83</v>
      </c>
      <c r="BF19" s="172"/>
      <c r="BG19" s="172"/>
      <c r="BH19" s="172"/>
      <c r="BI19" s="172"/>
      <c r="BJ19" s="172"/>
      <c r="BK19" s="172"/>
      <c r="BL19" s="172"/>
      <c r="BM19" s="60"/>
      <c r="BN19" s="60"/>
      <c r="BO19" s="60"/>
      <c r="BP19" s="60"/>
      <c r="BQ19" s="60"/>
      <c r="BR19" s="60"/>
      <c r="BS19" s="60"/>
      <c r="BT19" s="60"/>
      <c r="BU19" s="60"/>
      <c r="BV19" s="60"/>
      <c r="BW19" s="60"/>
      <c r="BX19" s="60"/>
      <c r="BY19" s="60"/>
      <c r="BZ19" s="60"/>
      <c r="CA19" s="60"/>
    </row>
    <row r="20" spans="1:79" customFormat="1" ht="25.5" customHeight="1" x14ac:dyDescent="0.2">
      <c r="B20" s="157" t="s">
        <v>54</v>
      </c>
      <c r="C20" s="157"/>
      <c r="D20" s="157"/>
      <c r="E20" s="157"/>
      <c r="F20" s="157"/>
      <c r="G20" s="157"/>
      <c r="H20" s="157"/>
      <c r="I20" s="157"/>
      <c r="J20" s="157"/>
      <c r="K20" s="157"/>
      <c r="L20" s="157"/>
      <c r="N20" s="157" t="s">
        <v>55</v>
      </c>
      <c r="O20" s="157"/>
      <c r="P20" s="157"/>
      <c r="Q20" s="157"/>
      <c r="R20" s="157"/>
      <c r="S20" s="157"/>
      <c r="T20" s="157"/>
      <c r="U20" s="157"/>
      <c r="V20" s="157"/>
      <c r="W20" s="157"/>
      <c r="X20" s="157"/>
      <c r="Y20" s="157"/>
      <c r="Z20" s="22"/>
      <c r="AA20" s="158" t="s">
        <v>56</v>
      </c>
      <c r="AB20" s="158"/>
      <c r="AC20" s="158"/>
      <c r="AD20" s="158"/>
      <c r="AE20" s="158"/>
      <c r="AF20" s="158"/>
      <c r="AG20" s="158"/>
      <c r="AH20" s="158"/>
      <c r="AI20" s="158"/>
      <c r="AJ20" s="22"/>
      <c r="AK20" s="179" t="s">
        <v>57</v>
      </c>
      <c r="AL20" s="179"/>
      <c r="AM20" s="179"/>
      <c r="AN20" s="179"/>
      <c r="AO20" s="179"/>
      <c r="AP20" s="179"/>
      <c r="AQ20" s="179"/>
      <c r="AR20" s="179"/>
      <c r="AS20" s="179"/>
      <c r="AT20" s="179"/>
      <c r="AU20" s="179"/>
      <c r="AV20" s="179"/>
      <c r="AW20" s="179"/>
      <c r="AX20" s="179"/>
      <c r="AY20" s="179"/>
      <c r="AZ20" s="179"/>
      <c r="BA20" s="179"/>
      <c r="BB20" s="179"/>
      <c r="BC20" s="179"/>
      <c r="BD20" s="22"/>
      <c r="BE20" s="157" t="s">
        <v>58</v>
      </c>
      <c r="BF20" s="157"/>
      <c r="BG20" s="157"/>
      <c r="BH20" s="157"/>
      <c r="BI20" s="157"/>
      <c r="BJ20" s="157"/>
      <c r="BK20" s="157"/>
      <c r="BL20" s="157"/>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52" t="s">
        <v>49</v>
      </c>
      <c r="B22" s="152"/>
      <c r="C22" s="152"/>
      <c r="D22" s="152"/>
      <c r="E22" s="152"/>
      <c r="F22" s="152"/>
      <c r="G22" s="152"/>
      <c r="H22" s="152"/>
      <c r="I22" s="152"/>
      <c r="J22" s="152"/>
      <c r="K22" s="152"/>
      <c r="L22" s="152"/>
      <c r="M22" s="152"/>
      <c r="N22" s="152"/>
      <c r="O22" s="152"/>
      <c r="P22" s="152"/>
      <c r="Q22" s="152"/>
      <c r="R22" s="152"/>
      <c r="S22" s="152"/>
      <c r="T22" s="152"/>
      <c r="U22" s="178">
        <f>AS22+I23</f>
        <v>0</v>
      </c>
      <c r="V22" s="178"/>
      <c r="W22" s="178"/>
      <c r="X22" s="178"/>
      <c r="Y22" s="178"/>
      <c r="Z22" s="178"/>
      <c r="AA22" s="178"/>
      <c r="AB22" s="178"/>
      <c r="AC22" s="178"/>
      <c r="AD22" s="178"/>
      <c r="AE22" s="154" t="s">
        <v>50</v>
      </c>
      <c r="AF22" s="154"/>
      <c r="AG22" s="154"/>
      <c r="AH22" s="154"/>
      <c r="AI22" s="154"/>
      <c r="AJ22" s="154"/>
      <c r="AK22" s="154"/>
      <c r="AL22" s="154"/>
      <c r="AM22" s="154"/>
      <c r="AN22" s="154"/>
      <c r="AO22" s="154"/>
      <c r="AP22" s="154"/>
      <c r="AQ22" s="154"/>
      <c r="AR22" s="154"/>
      <c r="AS22" s="178">
        <f>AC53</f>
        <v>0</v>
      </c>
      <c r="AT22" s="178"/>
      <c r="AU22" s="178"/>
      <c r="AV22" s="178"/>
      <c r="AW22" s="178"/>
      <c r="AX22" s="178"/>
      <c r="AY22" s="178"/>
      <c r="AZ22" s="178"/>
      <c r="BA22" s="178"/>
      <c r="BB22" s="178"/>
      <c r="BC22" s="178"/>
      <c r="BD22" s="136" t="s">
        <v>22</v>
      </c>
      <c r="BE22" s="136"/>
      <c r="BF22" s="136"/>
      <c r="BG22" s="136"/>
      <c r="BH22" s="136"/>
      <c r="BI22" s="136"/>
      <c r="BJ22" s="136"/>
      <c r="BK22" s="136"/>
      <c r="BL22" s="136"/>
    </row>
    <row r="23" spans="1:79" ht="24.95" customHeight="1" x14ac:dyDescent="0.2">
      <c r="A23" s="136" t="s">
        <v>62</v>
      </c>
      <c r="B23" s="136"/>
      <c r="C23" s="136"/>
      <c r="D23" s="136"/>
      <c r="E23" s="136"/>
      <c r="F23" s="136"/>
      <c r="G23" s="136"/>
      <c r="H23" s="136"/>
      <c r="I23" s="178">
        <v>0</v>
      </c>
      <c r="J23" s="178"/>
      <c r="K23" s="178"/>
      <c r="L23" s="178"/>
      <c r="M23" s="178"/>
      <c r="N23" s="178"/>
      <c r="O23" s="178"/>
      <c r="P23" s="178"/>
      <c r="Q23" s="178"/>
      <c r="R23" s="178"/>
      <c r="S23" s="178"/>
      <c r="T23" s="136" t="s">
        <v>23</v>
      </c>
      <c r="U23" s="136"/>
      <c r="V23" s="136"/>
      <c r="W23" s="136"/>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7"/>
      <c r="B24" s="57"/>
      <c r="C24" s="57"/>
      <c r="D24" s="57"/>
      <c r="E24" s="57"/>
      <c r="F24" s="57"/>
      <c r="G24" s="57"/>
      <c r="H24" s="57"/>
      <c r="I24" s="9"/>
      <c r="J24" s="9"/>
      <c r="K24" s="9"/>
      <c r="L24" s="9"/>
      <c r="M24" s="9"/>
      <c r="N24" s="9"/>
      <c r="O24" s="9"/>
      <c r="P24" s="9"/>
      <c r="Q24" s="9"/>
      <c r="R24" s="9"/>
      <c r="S24" s="9"/>
      <c r="T24" s="57"/>
      <c r="U24" s="57"/>
      <c r="V24" s="57"/>
      <c r="W24" s="57"/>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46" t="s">
        <v>36</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row>
    <row r="26" spans="1:79" ht="31.5" customHeight="1" x14ac:dyDescent="0.2">
      <c r="A26" s="148" t="s">
        <v>222</v>
      </c>
      <c r="B26" s="163"/>
      <c r="C26" s="163"/>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36" t="s">
        <v>35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9.5" customHeight="1" x14ac:dyDescent="0.2">
      <c r="A29" s="147" t="s">
        <v>27</v>
      </c>
      <c r="B29" s="147"/>
      <c r="C29" s="147"/>
      <c r="D29" s="147"/>
      <c r="E29" s="147"/>
      <c r="F29" s="147"/>
      <c r="G29" s="149" t="s">
        <v>39</v>
      </c>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row>
    <row r="30" spans="1:79" ht="15.75" hidden="1" x14ac:dyDescent="0.2">
      <c r="A30" s="130">
        <v>1</v>
      </c>
      <c r="B30" s="130"/>
      <c r="C30" s="130"/>
      <c r="D30" s="130"/>
      <c r="E30" s="130"/>
      <c r="F30" s="130"/>
      <c r="G30" s="149">
        <v>2</v>
      </c>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1"/>
    </row>
    <row r="31" spans="1:79" ht="10.5" hidden="1" customHeight="1" x14ac:dyDescent="0.2">
      <c r="A31" s="73" t="s">
        <v>32</v>
      </c>
      <c r="B31" s="73"/>
      <c r="C31" s="73"/>
      <c r="D31" s="73"/>
      <c r="E31" s="73"/>
      <c r="F31" s="73"/>
      <c r="G31" s="123" t="s">
        <v>7</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5"/>
      <c r="CA31" s="1" t="s">
        <v>48</v>
      </c>
    </row>
    <row r="32" spans="1:79" ht="12.75" customHeight="1" x14ac:dyDescent="0.2">
      <c r="A32" s="73">
        <v>1</v>
      </c>
      <c r="B32" s="73"/>
      <c r="C32" s="73"/>
      <c r="D32" s="73"/>
      <c r="E32" s="73"/>
      <c r="F32" s="73"/>
      <c r="G32" s="137" t="s">
        <v>223</v>
      </c>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80"/>
      <c r="CA32" s="1" t="s">
        <v>47</v>
      </c>
    </row>
    <row r="33" spans="1:79" ht="12.75" customHeight="1" x14ac:dyDescent="0.2">
      <c r="A33" s="73">
        <v>2</v>
      </c>
      <c r="B33" s="73"/>
      <c r="C33" s="73"/>
      <c r="D33" s="73"/>
      <c r="E33" s="73"/>
      <c r="F33" s="73"/>
      <c r="G33" s="137" t="s">
        <v>224</v>
      </c>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80"/>
    </row>
    <row r="34" spans="1:79" ht="12.75" customHeight="1" x14ac:dyDescent="0.2">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5.95" customHeight="1" x14ac:dyDescent="0.2">
      <c r="A35" s="136" t="s">
        <v>37</v>
      </c>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row>
    <row r="36" spans="1:79" ht="94.5" customHeight="1" x14ac:dyDescent="0.2">
      <c r="A36" s="148" t="s">
        <v>225</v>
      </c>
      <c r="B36" s="163"/>
      <c r="C36" s="163"/>
      <c r="D36" s="163"/>
      <c r="E36" s="163"/>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row>
    <row r="37" spans="1:79" ht="12.75" customHeight="1" x14ac:dyDescent="0.2">
      <c r="A37" s="57"/>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15.75" customHeight="1" x14ac:dyDescent="0.2">
      <c r="A38" s="136" t="s">
        <v>38</v>
      </c>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row>
    <row r="39" spans="1:79" ht="19.5" customHeight="1" x14ac:dyDescent="0.2">
      <c r="A39" s="147" t="s">
        <v>27</v>
      </c>
      <c r="B39" s="147"/>
      <c r="C39" s="147"/>
      <c r="D39" s="147"/>
      <c r="E39" s="147"/>
      <c r="F39" s="147"/>
      <c r="G39" s="149" t="s">
        <v>24</v>
      </c>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1"/>
    </row>
    <row r="40" spans="1:79" ht="15.75" hidden="1" x14ac:dyDescent="0.2">
      <c r="A40" s="130">
        <v>1</v>
      </c>
      <c r="B40" s="130"/>
      <c r="C40" s="130"/>
      <c r="D40" s="130"/>
      <c r="E40" s="130"/>
      <c r="F40" s="130"/>
      <c r="G40" s="149">
        <v>2</v>
      </c>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c r="BI40" s="150"/>
      <c r="BJ40" s="150"/>
      <c r="BK40" s="150"/>
      <c r="BL40" s="151"/>
    </row>
    <row r="41" spans="1:79" ht="10.5" hidden="1" customHeight="1" x14ac:dyDescent="0.2">
      <c r="A41" s="73" t="s">
        <v>6</v>
      </c>
      <c r="B41" s="73"/>
      <c r="C41" s="73"/>
      <c r="D41" s="73"/>
      <c r="E41" s="73"/>
      <c r="F41" s="73"/>
      <c r="G41" s="123" t="s">
        <v>7</v>
      </c>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5"/>
      <c r="CA41" s="1" t="s">
        <v>11</v>
      </c>
    </row>
    <row r="42" spans="1:79" ht="12.75" customHeight="1" x14ac:dyDescent="0.2">
      <c r="A42" s="73">
        <v>1</v>
      </c>
      <c r="B42" s="73"/>
      <c r="C42" s="73"/>
      <c r="D42" s="73"/>
      <c r="E42" s="73"/>
      <c r="F42" s="73"/>
      <c r="G42" s="137" t="s">
        <v>226</v>
      </c>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80"/>
      <c r="CA42" s="1" t="s">
        <v>12</v>
      </c>
    </row>
    <row r="43" spans="1:79" ht="25.5" customHeight="1" x14ac:dyDescent="0.2">
      <c r="A43" s="73">
        <v>2</v>
      </c>
      <c r="B43" s="73"/>
      <c r="C43" s="73"/>
      <c r="D43" s="73"/>
      <c r="E43" s="73"/>
      <c r="F43" s="73"/>
      <c r="G43" s="137" t="s">
        <v>227</v>
      </c>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5"/>
      <c r="BK43" s="175"/>
      <c r="BL43" s="180"/>
    </row>
    <row r="44" spans="1:79" ht="12.75" customHeight="1" x14ac:dyDescent="0.2">
      <c r="A44" s="73">
        <v>3</v>
      </c>
      <c r="B44" s="73"/>
      <c r="C44" s="73"/>
      <c r="D44" s="73"/>
      <c r="E44" s="73"/>
      <c r="F44" s="73"/>
      <c r="G44" s="137" t="s">
        <v>228</v>
      </c>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80"/>
    </row>
    <row r="45" spans="1:79" x14ac:dyDescent="0.2">
      <c r="A45" s="5"/>
      <c r="B45" s="5"/>
      <c r="C45" s="5"/>
      <c r="D45" s="5"/>
      <c r="E45" s="5"/>
      <c r="F45" s="5"/>
      <c r="G45" s="5"/>
      <c r="H45" s="5"/>
      <c r="I45" s="5"/>
      <c r="J45" s="5"/>
      <c r="K45" s="5"/>
      <c r="L45" s="5"/>
      <c r="M45" s="5"/>
      <c r="N45" s="5"/>
      <c r="O45" s="5"/>
      <c r="P45" s="5"/>
      <c r="Q45" s="5"/>
      <c r="R45" s="5"/>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row>
    <row r="46" spans="1:79" ht="15.75" customHeight="1" x14ac:dyDescent="0.2">
      <c r="A46" s="136" t="s">
        <v>40</v>
      </c>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c r="AA46" s="136"/>
      <c r="AB46" s="136"/>
      <c r="AC46" s="136"/>
      <c r="AD46" s="136"/>
      <c r="AE46" s="136"/>
      <c r="AF46" s="136"/>
      <c r="AG46" s="136"/>
      <c r="AH46" s="136"/>
      <c r="AI46" s="136"/>
      <c r="AJ46" s="136"/>
      <c r="AK46" s="136"/>
      <c r="AL46" s="136"/>
      <c r="AM46" s="136"/>
      <c r="AN46" s="136"/>
      <c r="AO46" s="136"/>
      <c r="AP46" s="136"/>
      <c r="AQ46" s="136"/>
      <c r="AR46" s="136"/>
      <c r="AS46" s="136"/>
      <c r="AT46" s="136"/>
      <c r="AU46" s="136"/>
      <c r="AV46" s="136"/>
      <c r="AW46" s="136"/>
      <c r="AX46" s="136"/>
      <c r="AY46" s="136"/>
      <c r="AZ46" s="136"/>
      <c r="BA46" s="55"/>
      <c r="BB46" s="55"/>
      <c r="BC46" s="55"/>
      <c r="BD46" s="55"/>
      <c r="BE46" s="55"/>
      <c r="BF46" s="55"/>
      <c r="BG46" s="55"/>
      <c r="BH46" s="55"/>
      <c r="BI46" s="55"/>
      <c r="BJ46" s="55"/>
      <c r="BK46" s="55"/>
      <c r="BL46" s="55"/>
    </row>
    <row r="47" spans="1:79" ht="15" customHeight="1" x14ac:dyDescent="0.2">
      <c r="A47" s="138" t="s">
        <v>84</v>
      </c>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41"/>
      <c r="BB47" s="41"/>
      <c r="BC47" s="41"/>
      <c r="BD47" s="41"/>
      <c r="BE47" s="41"/>
      <c r="BF47" s="41"/>
      <c r="BG47" s="41"/>
      <c r="BH47" s="41"/>
      <c r="BI47" s="6"/>
      <c r="BJ47" s="6"/>
      <c r="BK47" s="6"/>
      <c r="BL47" s="6"/>
    </row>
    <row r="48" spans="1:79" ht="11.25" customHeight="1" x14ac:dyDescent="0.2">
      <c r="A48" s="130" t="s">
        <v>27</v>
      </c>
      <c r="B48" s="130"/>
      <c r="C48" s="130"/>
      <c r="D48" s="139" t="s">
        <v>25</v>
      </c>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1"/>
      <c r="AC48" s="130" t="s">
        <v>28</v>
      </c>
      <c r="AD48" s="130"/>
      <c r="AE48" s="130"/>
      <c r="AF48" s="130"/>
      <c r="AG48" s="130"/>
      <c r="AH48" s="130"/>
      <c r="AI48" s="130"/>
      <c r="AJ48" s="130"/>
      <c r="AK48" s="130" t="s">
        <v>29</v>
      </c>
      <c r="AL48" s="130"/>
      <c r="AM48" s="130"/>
      <c r="AN48" s="130"/>
      <c r="AO48" s="130"/>
      <c r="AP48" s="130"/>
      <c r="AQ48" s="130"/>
      <c r="AR48" s="130"/>
      <c r="AS48" s="130" t="s">
        <v>26</v>
      </c>
      <c r="AT48" s="130"/>
      <c r="AU48" s="130"/>
      <c r="AV48" s="130"/>
      <c r="AW48" s="130"/>
      <c r="AX48" s="130"/>
      <c r="AY48" s="130"/>
      <c r="AZ48" s="130"/>
      <c r="BA48" s="8"/>
      <c r="BB48" s="8"/>
      <c r="BC48" s="8"/>
      <c r="BD48" s="8"/>
      <c r="BE48" s="8"/>
      <c r="BF48" s="8"/>
      <c r="BG48" s="8"/>
      <c r="BH48" s="8"/>
    </row>
    <row r="49" spans="1:79" ht="15.75" customHeight="1" x14ac:dyDescent="0.2">
      <c r="A49" s="130"/>
      <c r="B49" s="130"/>
      <c r="C49" s="130"/>
      <c r="D49" s="142"/>
      <c r="E49" s="143"/>
      <c r="F49" s="143"/>
      <c r="G49" s="143"/>
      <c r="H49" s="143"/>
      <c r="I49" s="143"/>
      <c r="J49" s="143"/>
      <c r="K49" s="143"/>
      <c r="L49" s="143"/>
      <c r="M49" s="143"/>
      <c r="N49" s="143"/>
      <c r="O49" s="143"/>
      <c r="P49" s="143"/>
      <c r="Q49" s="143"/>
      <c r="R49" s="143"/>
      <c r="S49" s="143"/>
      <c r="T49" s="143"/>
      <c r="U49" s="143"/>
      <c r="V49" s="143"/>
      <c r="W49" s="143"/>
      <c r="X49" s="143"/>
      <c r="Y49" s="143"/>
      <c r="Z49" s="143"/>
      <c r="AA49" s="143"/>
      <c r="AB49" s="144"/>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8"/>
      <c r="BB49" s="8"/>
      <c r="BC49" s="8"/>
      <c r="BD49" s="8"/>
      <c r="BE49" s="8"/>
      <c r="BF49" s="8"/>
      <c r="BG49" s="8"/>
      <c r="BH49" s="8"/>
    </row>
    <row r="50" spans="1:79" ht="15.75" x14ac:dyDescent="0.2">
      <c r="A50" s="130">
        <v>1</v>
      </c>
      <c r="B50" s="130"/>
      <c r="C50" s="130"/>
      <c r="D50" s="127">
        <v>2</v>
      </c>
      <c r="E50" s="128"/>
      <c r="F50" s="128"/>
      <c r="G50" s="128"/>
      <c r="H50" s="128"/>
      <c r="I50" s="128"/>
      <c r="J50" s="128"/>
      <c r="K50" s="128"/>
      <c r="L50" s="128"/>
      <c r="M50" s="128"/>
      <c r="N50" s="128"/>
      <c r="O50" s="128"/>
      <c r="P50" s="128"/>
      <c r="Q50" s="128"/>
      <c r="R50" s="128"/>
      <c r="S50" s="128"/>
      <c r="T50" s="128"/>
      <c r="U50" s="128"/>
      <c r="V50" s="128"/>
      <c r="W50" s="128"/>
      <c r="X50" s="128"/>
      <c r="Y50" s="128"/>
      <c r="Z50" s="128"/>
      <c r="AA50" s="128"/>
      <c r="AB50" s="129"/>
      <c r="AC50" s="130">
        <v>3</v>
      </c>
      <c r="AD50" s="130"/>
      <c r="AE50" s="130"/>
      <c r="AF50" s="130"/>
      <c r="AG50" s="130"/>
      <c r="AH50" s="130"/>
      <c r="AI50" s="130"/>
      <c r="AJ50" s="130"/>
      <c r="AK50" s="130">
        <v>4</v>
      </c>
      <c r="AL50" s="130"/>
      <c r="AM50" s="130"/>
      <c r="AN50" s="130"/>
      <c r="AO50" s="130"/>
      <c r="AP50" s="130"/>
      <c r="AQ50" s="130"/>
      <c r="AR50" s="130"/>
      <c r="AS50" s="130">
        <v>5</v>
      </c>
      <c r="AT50" s="130"/>
      <c r="AU50" s="130"/>
      <c r="AV50" s="130"/>
      <c r="AW50" s="130"/>
      <c r="AX50" s="130"/>
      <c r="AY50" s="130"/>
      <c r="AZ50" s="130"/>
      <c r="BA50" s="8"/>
      <c r="BB50" s="8"/>
      <c r="BC50" s="8"/>
      <c r="BD50" s="8"/>
      <c r="BE50" s="8"/>
      <c r="BF50" s="8"/>
      <c r="BG50" s="8"/>
      <c r="BH50" s="8"/>
    </row>
    <row r="51" spans="1:79" s="4" customFormat="1" ht="12.75" hidden="1" customHeight="1" x14ac:dyDescent="0.2">
      <c r="A51" s="73" t="s">
        <v>6</v>
      </c>
      <c r="B51" s="73"/>
      <c r="C51" s="73"/>
      <c r="D51" s="81" t="s">
        <v>7</v>
      </c>
      <c r="E51" s="82"/>
      <c r="F51" s="82"/>
      <c r="G51" s="82"/>
      <c r="H51" s="82"/>
      <c r="I51" s="82"/>
      <c r="J51" s="82"/>
      <c r="K51" s="82"/>
      <c r="L51" s="82"/>
      <c r="M51" s="82"/>
      <c r="N51" s="82"/>
      <c r="O51" s="82"/>
      <c r="P51" s="82"/>
      <c r="Q51" s="82"/>
      <c r="R51" s="82"/>
      <c r="S51" s="82"/>
      <c r="T51" s="82"/>
      <c r="U51" s="82"/>
      <c r="V51" s="82"/>
      <c r="W51" s="82"/>
      <c r="X51" s="82"/>
      <c r="Y51" s="82"/>
      <c r="Z51" s="82"/>
      <c r="AA51" s="82"/>
      <c r="AB51" s="83"/>
      <c r="AC51" s="118" t="s">
        <v>8</v>
      </c>
      <c r="AD51" s="118"/>
      <c r="AE51" s="118"/>
      <c r="AF51" s="118"/>
      <c r="AG51" s="118"/>
      <c r="AH51" s="118"/>
      <c r="AI51" s="118"/>
      <c r="AJ51" s="118"/>
      <c r="AK51" s="118" t="s">
        <v>9</v>
      </c>
      <c r="AL51" s="118"/>
      <c r="AM51" s="118"/>
      <c r="AN51" s="118"/>
      <c r="AO51" s="118"/>
      <c r="AP51" s="118"/>
      <c r="AQ51" s="118"/>
      <c r="AR51" s="118"/>
      <c r="AS51" s="73" t="s">
        <v>10</v>
      </c>
      <c r="AT51" s="118"/>
      <c r="AU51" s="118"/>
      <c r="AV51" s="118"/>
      <c r="AW51" s="118"/>
      <c r="AX51" s="118"/>
      <c r="AY51" s="118"/>
      <c r="AZ51" s="118"/>
      <c r="BA51" s="42"/>
      <c r="BB51" s="43"/>
      <c r="BC51" s="43"/>
      <c r="BD51" s="43"/>
      <c r="BE51" s="43"/>
      <c r="BF51" s="43"/>
      <c r="BG51" s="43"/>
      <c r="BH51" s="43"/>
      <c r="CA51" s="4" t="s">
        <v>13</v>
      </c>
    </row>
    <row r="52" spans="1:79" ht="12.75" customHeight="1" x14ac:dyDescent="0.2">
      <c r="A52" s="73">
        <v>1</v>
      </c>
      <c r="B52" s="73"/>
      <c r="C52" s="73"/>
      <c r="D52" s="137" t="s">
        <v>118</v>
      </c>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80"/>
      <c r="AC52" s="72">
        <v>0</v>
      </c>
      <c r="AD52" s="72"/>
      <c r="AE52" s="72"/>
      <c r="AF52" s="72"/>
      <c r="AG52" s="72"/>
      <c r="AH52" s="72"/>
      <c r="AI52" s="72"/>
      <c r="AJ52" s="72"/>
      <c r="AK52" s="72">
        <v>0</v>
      </c>
      <c r="AL52" s="72"/>
      <c r="AM52" s="72"/>
      <c r="AN52" s="72"/>
      <c r="AO52" s="72"/>
      <c r="AP52" s="72"/>
      <c r="AQ52" s="72"/>
      <c r="AR52" s="72"/>
      <c r="AS52" s="72">
        <f>AC52+AK52</f>
        <v>0</v>
      </c>
      <c r="AT52" s="72"/>
      <c r="AU52" s="72"/>
      <c r="AV52" s="72"/>
      <c r="AW52" s="72"/>
      <c r="AX52" s="72"/>
      <c r="AY52" s="72"/>
      <c r="AZ52" s="72"/>
      <c r="BA52" s="44"/>
      <c r="BB52" s="44"/>
      <c r="BC52" s="44"/>
      <c r="BD52" s="44"/>
      <c r="BE52" s="44"/>
      <c r="BF52" s="44"/>
      <c r="BG52" s="44"/>
      <c r="BH52" s="44"/>
      <c r="CA52" s="1" t="s">
        <v>14</v>
      </c>
    </row>
    <row r="53" spans="1:79" s="4" customFormat="1" x14ac:dyDescent="0.2">
      <c r="A53" s="93"/>
      <c r="B53" s="93"/>
      <c r="C53" s="93"/>
      <c r="D53" s="181" t="s">
        <v>65</v>
      </c>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9"/>
      <c r="AC53" s="76">
        <f>AC52</f>
        <v>0</v>
      </c>
      <c r="AD53" s="76"/>
      <c r="AE53" s="76"/>
      <c r="AF53" s="76"/>
      <c r="AG53" s="76"/>
      <c r="AH53" s="76"/>
      <c r="AI53" s="76"/>
      <c r="AJ53" s="76"/>
      <c r="AK53" s="76">
        <f t="shared" ref="AK53" si="0">AK52</f>
        <v>0</v>
      </c>
      <c r="AL53" s="76"/>
      <c r="AM53" s="76"/>
      <c r="AN53" s="76"/>
      <c r="AO53" s="76"/>
      <c r="AP53" s="76"/>
      <c r="AQ53" s="76"/>
      <c r="AR53" s="76"/>
      <c r="AS53" s="76">
        <f t="shared" ref="AS53" si="1">AS52</f>
        <v>0</v>
      </c>
      <c r="AT53" s="76"/>
      <c r="AU53" s="76"/>
      <c r="AV53" s="76"/>
      <c r="AW53" s="76"/>
      <c r="AX53" s="76"/>
      <c r="AY53" s="76"/>
      <c r="AZ53" s="76"/>
      <c r="BA53" s="45"/>
      <c r="BB53" s="45"/>
      <c r="BC53" s="45"/>
      <c r="BD53" s="45"/>
      <c r="BE53" s="45"/>
      <c r="BF53" s="45"/>
      <c r="BG53" s="45"/>
      <c r="BH53" s="45"/>
    </row>
    <row r="55" spans="1:79" ht="15.75" customHeight="1" x14ac:dyDescent="0.2">
      <c r="A55" s="146" t="s">
        <v>41</v>
      </c>
      <c r="B55" s="146"/>
      <c r="C55" s="146"/>
      <c r="D55" s="146"/>
      <c r="E55" s="146"/>
      <c r="F55" s="146"/>
      <c r="G55" s="146"/>
      <c r="H55" s="146"/>
      <c r="I55" s="146"/>
      <c r="J55" s="146"/>
      <c r="K55" s="146"/>
      <c r="L55" s="146"/>
      <c r="M55" s="146"/>
      <c r="N55" s="146"/>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c r="BI55" s="146"/>
      <c r="BJ55" s="146"/>
      <c r="BK55" s="146"/>
      <c r="BL55" s="146"/>
    </row>
    <row r="56" spans="1:79" ht="15" customHeight="1" x14ac:dyDescent="0.2">
      <c r="A56" s="138" t="s">
        <v>84</v>
      </c>
      <c r="B56" s="138"/>
      <c r="C56" s="138"/>
      <c r="D56" s="138"/>
      <c r="E56" s="138"/>
      <c r="F56" s="138"/>
      <c r="G56" s="138"/>
      <c r="H56" s="138"/>
      <c r="I56" s="138"/>
      <c r="J56" s="138"/>
      <c r="K56" s="138"/>
      <c r="L56" s="138"/>
      <c r="M56" s="138"/>
      <c r="N56" s="138"/>
      <c r="O56" s="138"/>
      <c r="P56" s="138"/>
      <c r="Q56" s="138"/>
      <c r="R56" s="138"/>
      <c r="S56" s="138"/>
      <c r="T56" s="138"/>
      <c r="U56" s="138"/>
      <c r="V56" s="138"/>
      <c r="W56" s="138"/>
      <c r="X56" s="138"/>
      <c r="Y56" s="138"/>
      <c r="Z56" s="138"/>
      <c r="AA56" s="138"/>
      <c r="AB56" s="138"/>
      <c r="AC56" s="138"/>
      <c r="AD56" s="138"/>
      <c r="AE56" s="138"/>
      <c r="AF56" s="138"/>
      <c r="AG56" s="138"/>
      <c r="AH56" s="138"/>
      <c r="AI56" s="138"/>
      <c r="AJ56" s="138"/>
      <c r="AK56" s="138"/>
      <c r="AL56" s="138"/>
      <c r="AM56" s="138"/>
      <c r="AN56" s="138"/>
      <c r="AO56" s="138"/>
      <c r="AP56" s="138"/>
      <c r="AQ56" s="138"/>
      <c r="AR56" s="138"/>
      <c r="AS56" s="138"/>
      <c r="AT56" s="138"/>
      <c r="AU56" s="138"/>
      <c r="AV56" s="138"/>
      <c r="AW56" s="138"/>
      <c r="AX56" s="138"/>
      <c r="AY56" s="138"/>
      <c r="AZ56" s="6"/>
      <c r="BA56" s="6"/>
      <c r="BB56" s="6"/>
      <c r="BC56" s="6"/>
      <c r="BD56" s="6"/>
      <c r="BE56" s="6"/>
      <c r="BF56" s="6"/>
      <c r="BG56" s="6"/>
      <c r="BH56" s="6"/>
      <c r="BI56" s="6"/>
      <c r="BJ56" s="6"/>
      <c r="BK56" s="6"/>
      <c r="BL56" s="6"/>
    </row>
    <row r="57" spans="1:79" ht="11.25" customHeight="1" x14ac:dyDescent="0.2">
      <c r="A57" s="130" t="s">
        <v>27</v>
      </c>
      <c r="B57" s="130"/>
      <c r="C57" s="130"/>
      <c r="D57" s="139" t="s">
        <v>33</v>
      </c>
      <c r="E57" s="140"/>
      <c r="F57" s="140"/>
      <c r="G57" s="140"/>
      <c r="H57" s="140"/>
      <c r="I57" s="140"/>
      <c r="J57" s="140"/>
      <c r="K57" s="140"/>
      <c r="L57" s="140"/>
      <c r="M57" s="140"/>
      <c r="N57" s="140"/>
      <c r="O57" s="140"/>
      <c r="P57" s="140"/>
      <c r="Q57" s="140"/>
      <c r="R57" s="140"/>
      <c r="S57" s="140"/>
      <c r="T57" s="140"/>
      <c r="U57" s="140"/>
      <c r="V57" s="140"/>
      <c r="W57" s="140"/>
      <c r="X57" s="140"/>
      <c r="Y57" s="140"/>
      <c r="Z57" s="140"/>
      <c r="AA57" s="141"/>
      <c r="AB57" s="130" t="s">
        <v>28</v>
      </c>
      <c r="AC57" s="130"/>
      <c r="AD57" s="130"/>
      <c r="AE57" s="130"/>
      <c r="AF57" s="130"/>
      <c r="AG57" s="130"/>
      <c r="AH57" s="130"/>
      <c r="AI57" s="130"/>
      <c r="AJ57" s="130" t="s">
        <v>29</v>
      </c>
      <c r="AK57" s="130"/>
      <c r="AL57" s="130"/>
      <c r="AM57" s="130"/>
      <c r="AN57" s="130"/>
      <c r="AO57" s="130"/>
      <c r="AP57" s="130"/>
      <c r="AQ57" s="130"/>
      <c r="AR57" s="130" t="s">
        <v>26</v>
      </c>
      <c r="AS57" s="130"/>
      <c r="AT57" s="130"/>
      <c r="AU57" s="130"/>
      <c r="AV57" s="130"/>
      <c r="AW57" s="130"/>
      <c r="AX57" s="130"/>
      <c r="AY57" s="130"/>
    </row>
    <row r="58" spans="1:79" ht="10.5" customHeight="1" x14ac:dyDescent="0.2">
      <c r="A58" s="130"/>
      <c r="B58" s="130"/>
      <c r="C58" s="130"/>
      <c r="D58" s="142"/>
      <c r="E58" s="143"/>
      <c r="F58" s="143"/>
      <c r="G58" s="143"/>
      <c r="H58" s="143"/>
      <c r="I58" s="143"/>
      <c r="J58" s="143"/>
      <c r="K58" s="143"/>
      <c r="L58" s="143"/>
      <c r="M58" s="143"/>
      <c r="N58" s="143"/>
      <c r="O58" s="143"/>
      <c r="P58" s="143"/>
      <c r="Q58" s="143"/>
      <c r="R58" s="143"/>
      <c r="S58" s="143"/>
      <c r="T58" s="143"/>
      <c r="U58" s="143"/>
      <c r="V58" s="143"/>
      <c r="W58" s="143"/>
      <c r="X58" s="143"/>
      <c r="Y58" s="143"/>
      <c r="Z58" s="143"/>
      <c r="AA58" s="144"/>
      <c r="AB58" s="130"/>
      <c r="AC58" s="130"/>
      <c r="AD58" s="130"/>
      <c r="AE58" s="130"/>
      <c r="AF58" s="130"/>
      <c r="AG58" s="130"/>
      <c r="AH58" s="130"/>
      <c r="AI58" s="130"/>
      <c r="AJ58" s="130"/>
      <c r="AK58" s="130"/>
      <c r="AL58" s="130"/>
      <c r="AM58" s="130"/>
      <c r="AN58" s="130"/>
      <c r="AO58" s="130"/>
      <c r="AP58" s="130"/>
      <c r="AQ58" s="130"/>
      <c r="AR58" s="130"/>
      <c r="AS58" s="130"/>
      <c r="AT58" s="130"/>
      <c r="AU58" s="130"/>
      <c r="AV58" s="130"/>
      <c r="AW58" s="130"/>
      <c r="AX58" s="130"/>
      <c r="AY58" s="130"/>
    </row>
    <row r="59" spans="1:79" ht="15.75" customHeight="1" x14ac:dyDescent="0.2">
      <c r="A59" s="130">
        <v>1</v>
      </c>
      <c r="B59" s="130"/>
      <c r="C59" s="130"/>
      <c r="D59" s="127">
        <v>2</v>
      </c>
      <c r="E59" s="128"/>
      <c r="F59" s="128"/>
      <c r="G59" s="128"/>
      <c r="H59" s="128"/>
      <c r="I59" s="128"/>
      <c r="J59" s="128"/>
      <c r="K59" s="128"/>
      <c r="L59" s="128"/>
      <c r="M59" s="128"/>
      <c r="N59" s="128"/>
      <c r="O59" s="128"/>
      <c r="P59" s="128"/>
      <c r="Q59" s="128"/>
      <c r="R59" s="128"/>
      <c r="S59" s="128"/>
      <c r="T59" s="128"/>
      <c r="U59" s="128"/>
      <c r="V59" s="128"/>
      <c r="W59" s="128"/>
      <c r="X59" s="128"/>
      <c r="Y59" s="128"/>
      <c r="Z59" s="128"/>
      <c r="AA59" s="129"/>
      <c r="AB59" s="130">
        <v>3</v>
      </c>
      <c r="AC59" s="130"/>
      <c r="AD59" s="130"/>
      <c r="AE59" s="130"/>
      <c r="AF59" s="130"/>
      <c r="AG59" s="130"/>
      <c r="AH59" s="130"/>
      <c r="AI59" s="130"/>
      <c r="AJ59" s="130">
        <v>4</v>
      </c>
      <c r="AK59" s="130"/>
      <c r="AL59" s="130"/>
      <c r="AM59" s="130"/>
      <c r="AN59" s="130"/>
      <c r="AO59" s="130"/>
      <c r="AP59" s="130"/>
      <c r="AQ59" s="130"/>
      <c r="AR59" s="130">
        <v>5</v>
      </c>
      <c r="AS59" s="130"/>
      <c r="AT59" s="130"/>
      <c r="AU59" s="130"/>
      <c r="AV59" s="130"/>
      <c r="AW59" s="130"/>
      <c r="AX59" s="130"/>
      <c r="AY59" s="130"/>
    </row>
    <row r="60" spans="1:79" ht="12.75" hidden="1" customHeight="1" x14ac:dyDescent="0.2">
      <c r="A60" s="73" t="s">
        <v>6</v>
      </c>
      <c r="B60" s="73"/>
      <c r="C60" s="73"/>
      <c r="D60" s="123" t="s">
        <v>7</v>
      </c>
      <c r="E60" s="124"/>
      <c r="F60" s="124"/>
      <c r="G60" s="124"/>
      <c r="H60" s="124"/>
      <c r="I60" s="124"/>
      <c r="J60" s="124"/>
      <c r="K60" s="124"/>
      <c r="L60" s="124"/>
      <c r="M60" s="124"/>
      <c r="N60" s="124"/>
      <c r="O60" s="124"/>
      <c r="P60" s="124"/>
      <c r="Q60" s="124"/>
      <c r="R60" s="124"/>
      <c r="S60" s="124"/>
      <c r="T60" s="124"/>
      <c r="U60" s="124"/>
      <c r="V60" s="124"/>
      <c r="W60" s="124"/>
      <c r="X60" s="124"/>
      <c r="Y60" s="124"/>
      <c r="Z60" s="124"/>
      <c r="AA60" s="125"/>
      <c r="AB60" s="118" t="s">
        <v>8</v>
      </c>
      <c r="AC60" s="118"/>
      <c r="AD60" s="118"/>
      <c r="AE60" s="118"/>
      <c r="AF60" s="118"/>
      <c r="AG60" s="118"/>
      <c r="AH60" s="118"/>
      <c r="AI60" s="118"/>
      <c r="AJ60" s="118" t="s">
        <v>9</v>
      </c>
      <c r="AK60" s="118"/>
      <c r="AL60" s="118"/>
      <c r="AM60" s="118"/>
      <c r="AN60" s="118"/>
      <c r="AO60" s="118"/>
      <c r="AP60" s="118"/>
      <c r="AQ60" s="118"/>
      <c r="AR60" s="118" t="s">
        <v>10</v>
      </c>
      <c r="AS60" s="118"/>
      <c r="AT60" s="118"/>
      <c r="AU60" s="118"/>
      <c r="AV60" s="118"/>
      <c r="AW60" s="118"/>
      <c r="AX60" s="118"/>
      <c r="AY60" s="118"/>
      <c r="CA60" s="1" t="s">
        <v>15</v>
      </c>
    </row>
    <row r="61" spans="1:79" ht="12.75" customHeight="1" x14ac:dyDescent="0.2">
      <c r="A61" s="73">
        <v>1</v>
      </c>
      <c r="B61" s="73"/>
      <c r="C61" s="73"/>
      <c r="D61" s="137" t="s">
        <v>229</v>
      </c>
      <c r="E61" s="175"/>
      <c r="F61" s="175"/>
      <c r="G61" s="175"/>
      <c r="H61" s="175"/>
      <c r="I61" s="175"/>
      <c r="J61" s="175"/>
      <c r="K61" s="175"/>
      <c r="L61" s="175"/>
      <c r="M61" s="175"/>
      <c r="N61" s="175"/>
      <c r="O61" s="175"/>
      <c r="P61" s="175"/>
      <c r="Q61" s="175"/>
      <c r="R61" s="175"/>
      <c r="S61" s="175"/>
      <c r="T61" s="175"/>
      <c r="U61" s="175"/>
      <c r="V61" s="175"/>
      <c r="W61" s="175"/>
      <c r="X61" s="175"/>
      <c r="Y61" s="175"/>
      <c r="Z61" s="175"/>
      <c r="AA61" s="180"/>
      <c r="AB61" s="72">
        <v>0</v>
      </c>
      <c r="AC61" s="72"/>
      <c r="AD61" s="72"/>
      <c r="AE61" s="72"/>
      <c r="AF61" s="72"/>
      <c r="AG61" s="72"/>
      <c r="AH61" s="72"/>
      <c r="AI61" s="72"/>
      <c r="AJ61" s="72">
        <v>0</v>
      </c>
      <c r="AK61" s="72"/>
      <c r="AL61" s="72"/>
      <c r="AM61" s="72"/>
      <c r="AN61" s="72"/>
      <c r="AO61" s="72"/>
      <c r="AP61" s="72"/>
      <c r="AQ61" s="72"/>
      <c r="AR61" s="72">
        <f>AB61+AJ61</f>
        <v>0</v>
      </c>
      <c r="AS61" s="72"/>
      <c r="AT61" s="72"/>
      <c r="AU61" s="72"/>
      <c r="AV61" s="72"/>
      <c r="AW61" s="72"/>
      <c r="AX61" s="72"/>
      <c r="AY61" s="72"/>
      <c r="CA61" s="1" t="s">
        <v>16</v>
      </c>
    </row>
    <row r="62" spans="1:79" s="4" customFormat="1" ht="12.75" customHeight="1" x14ac:dyDescent="0.2">
      <c r="A62" s="93"/>
      <c r="B62" s="93"/>
      <c r="C62" s="93"/>
      <c r="D62" s="181" t="s">
        <v>26</v>
      </c>
      <c r="E62" s="108"/>
      <c r="F62" s="108"/>
      <c r="G62" s="108"/>
      <c r="H62" s="108"/>
      <c r="I62" s="108"/>
      <c r="J62" s="108"/>
      <c r="K62" s="108"/>
      <c r="L62" s="108"/>
      <c r="M62" s="108"/>
      <c r="N62" s="108"/>
      <c r="O62" s="108"/>
      <c r="P62" s="108"/>
      <c r="Q62" s="108"/>
      <c r="R62" s="108"/>
      <c r="S62" s="108"/>
      <c r="T62" s="108"/>
      <c r="U62" s="108"/>
      <c r="V62" s="108"/>
      <c r="W62" s="108"/>
      <c r="X62" s="108"/>
      <c r="Y62" s="108"/>
      <c r="Z62" s="108"/>
      <c r="AA62" s="109"/>
      <c r="AB62" s="76">
        <f>AB61</f>
        <v>0</v>
      </c>
      <c r="AC62" s="76"/>
      <c r="AD62" s="76"/>
      <c r="AE62" s="76"/>
      <c r="AF62" s="76"/>
      <c r="AG62" s="76"/>
      <c r="AH62" s="76"/>
      <c r="AI62" s="76"/>
      <c r="AJ62" s="76">
        <f t="shared" ref="AJ62" si="2">AJ61</f>
        <v>0</v>
      </c>
      <c r="AK62" s="76"/>
      <c r="AL62" s="76"/>
      <c r="AM62" s="76"/>
      <c r="AN62" s="76"/>
      <c r="AO62" s="76"/>
      <c r="AP62" s="76"/>
      <c r="AQ62" s="76"/>
      <c r="AR62" s="76">
        <f t="shared" ref="AR62" si="3">AR61</f>
        <v>0</v>
      </c>
      <c r="AS62" s="76"/>
      <c r="AT62" s="76"/>
      <c r="AU62" s="76"/>
      <c r="AV62" s="76"/>
      <c r="AW62" s="76"/>
      <c r="AX62" s="76"/>
      <c r="AY62" s="76"/>
    </row>
    <row r="64" spans="1:79" ht="15.75" customHeight="1" x14ac:dyDescent="0.2">
      <c r="A64" s="136" t="s">
        <v>42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row>
    <row r="65" spans="1:79" ht="30" customHeight="1" x14ac:dyDescent="0.2">
      <c r="A65" s="130" t="s">
        <v>27</v>
      </c>
      <c r="B65" s="130"/>
      <c r="C65" s="130"/>
      <c r="D65" s="130"/>
      <c r="E65" s="130"/>
      <c r="F65" s="130"/>
      <c r="G65" s="127" t="s">
        <v>43</v>
      </c>
      <c r="H65" s="128"/>
      <c r="I65" s="128"/>
      <c r="J65" s="128"/>
      <c r="K65" s="128"/>
      <c r="L65" s="128"/>
      <c r="M65" s="128"/>
      <c r="N65" s="128"/>
      <c r="O65" s="128"/>
      <c r="P65" s="128"/>
      <c r="Q65" s="128"/>
      <c r="R65" s="128"/>
      <c r="S65" s="128"/>
      <c r="T65" s="128"/>
      <c r="U65" s="128"/>
      <c r="V65" s="128"/>
      <c r="W65" s="128"/>
      <c r="X65" s="128"/>
      <c r="Y65" s="129"/>
      <c r="Z65" s="130" t="s">
        <v>2</v>
      </c>
      <c r="AA65" s="130"/>
      <c r="AB65" s="130"/>
      <c r="AC65" s="130"/>
      <c r="AD65" s="130"/>
      <c r="AE65" s="130" t="s">
        <v>1</v>
      </c>
      <c r="AF65" s="130"/>
      <c r="AG65" s="130"/>
      <c r="AH65" s="130"/>
      <c r="AI65" s="130"/>
      <c r="AJ65" s="130"/>
      <c r="AK65" s="130"/>
      <c r="AL65" s="130"/>
      <c r="AM65" s="130"/>
      <c r="AN65" s="130"/>
      <c r="AO65" s="127" t="s">
        <v>28</v>
      </c>
      <c r="AP65" s="128"/>
      <c r="AQ65" s="128"/>
      <c r="AR65" s="128"/>
      <c r="AS65" s="128"/>
      <c r="AT65" s="128"/>
      <c r="AU65" s="128"/>
      <c r="AV65" s="129"/>
      <c r="AW65" s="127" t="s">
        <v>29</v>
      </c>
      <c r="AX65" s="128"/>
      <c r="AY65" s="128"/>
      <c r="AZ65" s="128"/>
      <c r="BA65" s="128"/>
      <c r="BB65" s="128"/>
      <c r="BC65" s="128"/>
      <c r="BD65" s="129"/>
      <c r="BE65" s="127" t="s">
        <v>26</v>
      </c>
      <c r="BF65" s="128"/>
      <c r="BG65" s="128"/>
      <c r="BH65" s="128"/>
      <c r="BI65" s="128"/>
      <c r="BJ65" s="128"/>
      <c r="BK65" s="128"/>
      <c r="BL65" s="129"/>
    </row>
    <row r="66" spans="1:79" ht="15.75" customHeight="1" x14ac:dyDescent="0.2">
      <c r="A66" s="130">
        <v>1</v>
      </c>
      <c r="B66" s="130"/>
      <c r="C66" s="130"/>
      <c r="D66" s="130"/>
      <c r="E66" s="130"/>
      <c r="F66" s="130"/>
      <c r="G66" s="127">
        <v>2</v>
      </c>
      <c r="H66" s="128"/>
      <c r="I66" s="128"/>
      <c r="J66" s="128"/>
      <c r="K66" s="128"/>
      <c r="L66" s="128"/>
      <c r="M66" s="128"/>
      <c r="N66" s="128"/>
      <c r="O66" s="128"/>
      <c r="P66" s="128"/>
      <c r="Q66" s="128"/>
      <c r="R66" s="128"/>
      <c r="S66" s="128"/>
      <c r="T66" s="128"/>
      <c r="U66" s="128"/>
      <c r="V66" s="128"/>
      <c r="W66" s="128"/>
      <c r="X66" s="128"/>
      <c r="Y66" s="129"/>
      <c r="Z66" s="130">
        <v>3</v>
      </c>
      <c r="AA66" s="130"/>
      <c r="AB66" s="130"/>
      <c r="AC66" s="130"/>
      <c r="AD66" s="130"/>
      <c r="AE66" s="130">
        <v>4</v>
      </c>
      <c r="AF66" s="130"/>
      <c r="AG66" s="130"/>
      <c r="AH66" s="130"/>
      <c r="AI66" s="130"/>
      <c r="AJ66" s="130"/>
      <c r="AK66" s="130"/>
      <c r="AL66" s="130"/>
      <c r="AM66" s="130"/>
      <c r="AN66" s="130"/>
      <c r="AO66" s="130">
        <v>5</v>
      </c>
      <c r="AP66" s="130"/>
      <c r="AQ66" s="130"/>
      <c r="AR66" s="130"/>
      <c r="AS66" s="130"/>
      <c r="AT66" s="130"/>
      <c r="AU66" s="130"/>
      <c r="AV66" s="130"/>
      <c r="AW66" s="130">
        <v>6</v>
      </c>
      <c r="AX66" s="130"/>
      <c r="AY66" s="130"/>
      <c r="AZ66" s="130"/>
      <c r="BA66" s="130"/>
      <c r="BB66" s="130"/>
      <c r="BC66" s="130"/>
      <c r="BD66" s="130"/>
      <c r="BE66" s="130">
        <v>7</v>
      </c>
      <c r="BF66" s="130"/>
      <c r="BG66" s="130"/>
      <c r="BH66" s="130"/>
      <c r="BI66" s="130"/>
      <c r="BJ66" s="130"/>
      <c r="BK66" s="130"/>
      <c r="BL66" s="130"/>
    </row>
    <row r="67" spans="1:79" ht="12.75" hidden="1" customHeight="1" x14ac:dyDescent="0.2">
      <c r="A67" s="73" t="s">
        <v>32</v>
      </c>
      <c r="B67" s="73"/>
      <c r="C67" s="73"/>
      <c r="D67" s="73"/>
      <c r="E67" s="73"/>
      <c r="F67" s="73"/>
      <c r="G67" s="123" t="s">
        <v>7</v>
      </c>
      <c r="H67" s="124"/>
      <c r="I67" s="124"/>
      <c r="J67" s="124"/>
      <c r="K67" s="124"/>
      <c r="L67" s="124"/>
      <c r="M67" s="124"/>
      <c r="N67" s="124"/>
      <c r="O67" s="124"/>
      <c r="P67" s="124"/>
      <c r="Q67" s="124"/>
      <c r="R67" s="124"/>
      <c r="S67" s="124"/>
      <c r="T67" s="124"/>
      <c r="U67" s="124"/>
      <c r="V67" s="124"/>
      <c r="W67" s="124"/>
      <c r="X67" s="124"/>
      <c r="Y67" s="125"/>
      <c r="Z67" s="73" t="s">
        <v>19</v>
      </c>
      <c r="AA67" s="73"/>
      <c r="AB67" s="73"/>
      <c r="AC67" s="73"/>
      <c r="AD67" s="73"/>
      <c r="AE67" s="126" t="s">
        <v>31</v>
      </c>
      <c r="AF67" s="126"/>
      <c r="AG67" s="126"/>
      <c r="AH67" s="126"/>
      <c r="AI67" s="126"/>
      <c r="AJ67" s="126"/>
      <c r="AK67" s="126"/>
      <c r="AL67" s="126"/>
      <c r="AM67" s="126"/>
      <c r="AN67" s="123"/>
      <c r="AO67" s="118" t="s">
        <v>8</v>
      </c>
      <c r="AP67" s="118"/>
      <c r="AQ67" s="118"/>
      <c r="AR67" s="118"/>
      <c r="AS67" s="118"/>
      <c r="AT67" s="118"/>
      <c r="AU67" s="118"/>
      <c r="AV67" s="118"/>
      <c r="AW67" s="118" t="s">
        <v>30</v>
      </c>
      <c r="AX67" s="118"/>
      <c r="AY67" s="118"/>
      <c r="AZ67" s="118"/>
      <c r="BA67" s="118"/>
      <c r="BB67" s="118"/>
      <c r="BC67" s="118"/>
      <c r="BD67" s="118"/>
      <c r="BE67" s="118" t="s">
        <v>67</v>
      </c>
      <c r="BF67" s="118"/>
      <c r="BG67" s="118"/>
      <c r="BH67" s="118"/>
      <c r="BI67" s="118"/>
      <c r="BJ67" s="118"/>
      <c r="BK67" s="118"/>
      <c r="BL67" s="118"/>
      <c r="CA67" s="1" t="s">
        <v>17</v>
      </c>
    </row>
    <row r="68" spans="1:79" s="4" customFormat="1" ht="12.75" customHeight="1" x14ac:dyDescent="0.2">
      <c r="A68" s="93">
        <v>0</v>
      </c>
      <c r="B68" s="93"/>
      <c r="C68" s="93"/>
      <c r="D68" s="93"/>
      <c r="E68" s="93"/>
      <c r="F68" s="93"/>
      <c r="G68" s="185" t="s">
        <v>66</v>
      </c>
      <c r="H68" s="186"/>
      <c r="I68" s="186"/>
      <c r="J68" s="186"/>
      <c r="K68" s="186"/>
      <c r="L68" s="186"/>
      <c r="M68" s="186"/>
      <c r="N68" s="186"/>
      <c r="O68" s="186"/>
      <c r="P68" s="186"/>
      <c r="Q68" s="186"/>
      <c r="R68" s="186"/>
      <c r="S68" s="186"/>
      <c r="T68" s="186"/>
      <c r="U68" s="186"/>
      <c r="V68" s="186"/>
      <c r="W68" s="186"/>
      <c r="X68" s="186"/>
      <c r="Y68" s="187"/>
      <c r="Z68" s="93"/>
      <c r="AA68" s="93"/>
      <c r="AB68" s="93"/>
      <c r="AC68" s="93"/>
      <c r="AD68" s="93"/>
      <c r="AE68" s="188"/>
      <c r="AF68" s="188"/>
      <c r="AG68" s="188"/>
      <c r="AH68" s="188"/>
      <c r="AI68" s="188"/>
      <c r="AJ68" s="188"/>
      <c r="AK68" s="188"/>
      <c r="AL68" s="188"/>
      <c r="AM68" s="188"/>
      <c r="AN68" s="182"/>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CA68" s="4" t="s">
        <v>18</v>
      </c>
    </row>
    <row r="69" spans="1:79" ht="12.75" customHeight="1" x14ac:dyDescent="0.2">
      <c r="A69" s="73">
        <v>0</v>
      </c>
      <c r="B69" s="73"/>
      <c r="C69" s="73"/>
      <c r="D69" s="73"/>
      <c r="E69" s="73"/>
      <c r="F69" s="73"/>
      <c r="G69" s="92" t="s">
        <v>230</v>
      </c>
      <c r="H69" s="189"/>
      <c r="I69" s="189"/>
      <c r="J69" s="189"/>
      <c r="K69" s="189"/>
      <c r="L69" s="189"/>
      <c r="M69" s="189"/>
      <c r="N69" s="189"/>
      <c r="O69" s="189"/>
      <c r="P69" s="189"/>
      <c r="Q69" s="189"/>
      <c r="R69" s="189"/>
      <c r="S69" s="189"/>
      <c r="T69" s="189"/>
      <c r="U69" s="189"/>
      <c r="V69" s="189"/>
      <c r="W69" s="189"/>
      <c r="X69" s="189"/>
      <c r="Y69" s="190"/>
      <c r="Z69" s="73" t="s">
        <v>100</v>
      </c>
      <c r="AA69" s="73"/>
      <c r="AB69" s="73"/>
      <c r="AC69" s="73"/>
      <c r="AD69" s="73"/>
      <c r="AE69" s="126" t="s">
        <v>231</v>
      </c>
      <c r="AF69" s="126"/>
      <c r="AG69" s="126"/>
      <c r="AH69" s="126"/>
      <c r="AI69" s="126"/>
      <c r="AJ69" s="126"/>
      <c r="AK69" s="126"/>
      <c r="AL69" s="126"/>
      <c r="AM69" s="126"/>
      <c r="AN69" s="123"/>
      <c r="AO69" s="72">
        <v>0</v>
      </c>
      <c r="AP69" s="72"/>
      <c r="AQ69" s="72"/>
      <c r="AR69" s="72"/>
      <c r="AS69" s="72"/>
      <c r="AT69" s="72"/>
      <c r="AU69" s="72"/>
      <c r="AV69" s="72"/>
      <c r="AW69" s="72">
        <v>0</v>
      </c>
      <c r="AX69" s="72"/>
      <c r="AY69" s="72"/>
      <c r="AZ69" s="72"/>
      <c r="BA69" s="72"/>
      <c r="BB69" s="72"/>
      <c r="BC69" s="72"/>
      <c r="BD69" s="72"/>
      <c r="BE69" s="72">
        <f>AO69+AW69</f>
        <v>0</v>
      </c>
      <c r="BF69" s="72"/>
      <c r="BG69" s="72"/>
      <c r="BH69" s="72"/>
      <c r="BI69" s="72"/>
      <c r="BJ69" s="72"/>
      <c r="BK69" s="72"/>
      <c r="BL69" s="72"/>
    </row>
    <row r="70" spans="1:79" x14ac:dyDescent="0.2">
      <c r="AO70" s="46"/>
      <c r="AP70" s="46"/>
      <c r="AQ70" s="46"/>
      <c r="AR70" s="46"/>
      <c r="AS70" s="46"/>
      <c r="AT70" s="46"/>
      <c r="AU70" s="46"/>
      <c r="AV70" s="46"/>
      <c r="AW70" s="46"/>
      <c r="AX70" s="46"/>
      <c r="AY70" s="46"/>
      <c r="AZ70" s="46"/>
      <c r="BA70" s="46"/>
      <c r="BB70" s="46"/>
      <c r="BC70" s="46"/>
      <c r="BD70" s="46"/>
      <c r="BE70" s="46"/>
      <c r="BF70" s="46"/>
      <c r="BG70" s="46"/>
      <c r="BH70" s="46"/>
      <c r="BI70" s="46"/>
      <c r="BJ70" s="46"/>
      <c r="BK70" s="46"/>
      <c r="BL70" s="46"/>
    </row>
    <row r="72" spans="1:79" ht="16.5" customHeight="1" x14ac:dyDescent="0.2">
      <c r="A72" s="113" t="s">
        <v>79</v>
      </c>
      <c r="B72" s="192"/>
      <c r="C72" s="192"/>
      <c r="D72" s="192"/>
      <c r="E72" s="192"/>
      <c r="F72" s="192"/>
      <c r="G72" s="192"/>
      <c r="H72" s="192"/>
      <c r="I72" s="192"/>
      <c r="J72" s="192"/>
      <c r="K72" s="192"/>
      <c r="L72" s="192"/>
      <c r="M72" s="192"/>
      <c r="N72" s="192"/>
      <c r="O72" s="192"/>
      <c r="P72" s="192"/>
      <c r="Q72" s="192"/>
      <c r="R72" s="192"/>
      <c r="S72" s="192"/>
      <c r="T72" s="192"/>
      <c r="U72" s="192"/>
      <c r="V72" s="192"/>
      <c r="W72" s="115"/>
      <c r="X72" s="115"/>
      <c r="Y72" s="115"/>
      <c r="Z72" s="115"/>
      <c r="AA72" s="115"/>
      <c r="AB72" s="115"/>
      <c r="AC72" s="115"/>
      <c r="AD72" s="115"/>
      <c r="AE72" s="115"/>
      <c r="AF72" s="115"/>
      <c r="AG72" s="115"/>
      <c r="AH72" s="115"/>
      <c r="AI72" s="115"/>
      <c r="AJ72" s="115"/>
      <c r="AK72" s="115"/>
      <c r="AL72" s="115"/>
      <c r="AM72" s="115"/>
      <c r="AN72" s="5"/>
      <c r="AO72" s="63" t="s">
        <v>81</v>
      </c>
      <c r="AP72" s="193"/>
      <c r="AQ72" s="193"/>
      <c r="AR72" s="193"/>
      <c r="AS72" s="193"/>
      <c r="AT72" s="193"/>
      <c r="AU72" s="193"/>
      <c r="AV72" s="193"/>
      <c r="AW72" s="193"/>
      <c r="AX72" s="193"/>
      <c r="AY72" s="193"/>
      <c r="AZ72" s="193"/>
      <c r="BA72" s="193"/>
      <c r="BB72" s="193"/>
      <c r="BC72" s="193"/>
      <c r="BD72" s="193"/>
      <c r="BE72" s="193"/>
      <c r="BF72" s="193"/>
      <c r="BG72" s="193"/>
    </row>
    <row r="73" spans="1:79" x14ac:dyDescent="0.2">
      <c r="W73" s="104" t="s">
        <v>5</v>
      </c>
      <c r="X73" s="104"/>
      <c r="Y73" s="104"/>
      <c r="Z73" s="104"/>
      <c r="AA73" s="104"/>
      <c r="AB73" s="104"/>
      <c r="AC73" s="104"/>
      <c r="AD73" s="104"/>
      <c r="AE73" s="104"/>
      <c r="AF73" s="104"/>
      <c r="AG73" s="104"/>
      <c r="AH73" s="104"/>
      <c r="AI73" s="104"/>
      <c r="AJ73" s="104"/>
      <c r="AK73" s="104"/>
      <c r="AL73" s="104"/>
      <c r="AM73" s="104"/>
      <c r="AO73" s="104" t="s">
        <v>63</v>
      </c>
      <c r="AP73" s="104"/>
      <c r="AQ73" s="104"/>
      <c r="AR73" s="104"/>
      <c r="AS73" s="104"/>
      <c r="AT73" s="104"/>
      <c r="AU73" s="104"/>
      <c r="AV73" s="104"/>
      <c r="AW73" s="104"/>
      <c r="AX73" s="104"/>
      <c r="AY73" s="104"/>
      <c r="AZ73" s="104"/>
      <c r="BA73" s="104"/>
      <c r="BB73" s="104"/>
      <c r="BC73" s="104"/>
      <c r="BD73" s="104"/>
      <c r="BE73" s="104"/>
      <c r="BF73" s="104"/>
      <c r="BG73" s="104"/>
    </row>
    <row r="74" spans="1:79" ht="15.75" customHeight="1" x14ac:dyDescent="0.2">
      <c r="A74" s="194" t="s">
        <v>3</v>
      </c>
      <c r="B74" s="194"/>
      <c r="C74" s="194"/>
      <c r="D74" s="194"/>
      <c r="E74" s="194"/>
      <c r="F74" s="194"/>
    </row>
    <row r="75" spans="1:79" ht="13.15" customHeight="1" x14ac:dyDescent="0.2">
      <c r="A75" s="173" t="s">
        <v>78</v>
      </c>
      <c r="B75" s="163"/>
      <c r="C75" s="163"/>
      <c r="D75" s="163"/>
      <c r="E75" s="163"/>
      <c r="F75" s="163"/>
      <c r="G75" s="163"/>
      <c r="H75" s="163"/>
      <c r="I75" s="163"/>
      <c r="J75" s="163"/>
      <c r="K75" s="163"/>
      <c r="L75" s="163"/>
      <c r="M75" s="163"/>
      <c r="N75" s="163"/>
      <c r="O75" s="163"/>
      <c r="P75" s="163"/>
      <c r="Q75" s="163"/>
      <c r="R75" s="163"/>
      <c r="S75" s="163"/>
      <c r="T75" s="163"/>
      <c r="U75" s="163"/>
      <c r="V75" s="163"/>
      <c r="W75" s="163"/>
      <c r="X75" s="163"/>
      <c r="Y75" s="163"/>
      <c r="Z75" s="163"/>
      <c r="AA75" s="163"/>
      <c r="AB75" s="163"/>
      <c r="AC75" s="163"/>
      <c r="AD75" s="163"/>
      <c r="AE75" s="163"/>
      <c r="AF75" s="163"/>
      <c r="AG75" s="163"/>
      <c r="AH75" s="163"/>
      <c r="AI75" s="163"/>
      <c r="AJ75" s="163"/>
      <c r="AK75" s="163"/>
      <c r="AL75" s="163"/>
      <c r="AM75" s="163"/>
      <c r="AN75" s="163"/>
      <c r="AO75" s="163"/>
      <c r="AP75" s="163"/>
      <c r="AQ75" s="163"/>
      <c r="AR75" s="163"/>
      <c r="AS75" s="163"/>
    </row>
    <row r="76" spans="1:79" x14ac:dyDescent="0.2">
      <c r="A76" s="112" t="s">
        <v>46</v>
      </c>
      <c r="B76" s="112"/>
      <c r="C76" s="112"/>
      <c r="D76" s="112"/>
      <c r="E76" s="112"/>
      <c r="F76" s="112"/>
      <c r="G76" s="112"/>
      <c r="H76" s="112"/>
      <c r="I76" s="112"/>
      <c r="J76" s="112"/>
      <c r="K76" s="112"/>
      <c r="L76" s="112"/>
      <c r="M76" s="112"/>
      <c r="N76" s="112"/>
      <c r="O76" s="112"/>
      <c r="P76" s="112"/>
      <c r="Q76" s="112"/>
      <c r="R76" s="112"/>
      <c r="S76" s="112"/>
      <c r="T76" s="112"/>
      <c r="U76" s="112"/>
      <c r="V76" s="112"/>
      <c r="W76" s="112"/>
      <c r="X76" s="112"/>
      <c r="Y76" s="112"/>
      <c r="Z76" s="112"/>
      <c r="AA76" s="112"/>
      <c r="AB76" s="112"/>
      <c r="AC76" s="112"/>
      <c r="AD76" s="112"/>
      <c r="AE76" s="112"/>
      <c r="AF76" s="112"/>
      <c r="AG76" s="112"/>
      <c r="AH76" s="112"/>
      <c r="AI76" s="112"/>
      <c r="AJ76" s="112"/>
      <c r="AK76" s="112"/>
      <c r="AL76" s="112"/>
      <c r="AM76" s="112"/>
      <c r="AN76" s="112"/>
      <c r="AO76" s="112"/>
      <c r="AP76" s="112"/>
      <c r="AQ76" s="112"/>
      <c r="AR76" s="112"/>
      <c r="AS76" s="112"/>
    </row>
    <row r="77" spans="1:79" ht="10.5" customHeight="1"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row>
    <row r="78" spans="1:79" ht="15.75" customHeight="1" x14ac:dyDescent="0.2">
      <c r="A78" s="113" t="s">
        <v>80</v>
      </c>
      <c r="B78" s="192"/>
      <c r="C78" s="192"/>
      <c r="D78" s="192"/>
      <c r="E78" s="192"/>
      <c r="F78" s="192"/>
      <c r="G78" s="192"/>
      <c r="H78" s="192"/>
      <c r="I78" s="192"/>
      <c r="J78" s="192"/>
      <c r="K78" s="192"/>
      <c r="L78" s="192"/>
      <c r="M78" s="192"/>
      <c r="N78" s="192"/>
      <c r="O78" s="192"/>
      <c r="P78" s="192"/>
      <c r="Q78" s="192"/>
      <c r="R78" s="192"/>
      <c r="S78" s="192"/>
      <c r="T78" s="192"/>
      <c r="U78" s="192"/>
      <c r="V78" s="192"/>
      <c r="W78" s="115"/>
      <c r="X78" s="115"/>
      <c r="Y78" s="115"/>
      <c r="Z78" s="115"/>
      <c r="AA78" s="115"/>
      <c r="AB78" s="115"/>
      <c r="AC78" s="115"/>
      <c r="AD78" s="115"/>
      <c r="AE78" s="115"/>
      <c r="AF78" s="115"/>
      <c r="AG78" s="115"/>
      <c r="AH78" s="115"/>
      <c r="AI78" s="115"/>
      <c r="AJ78" s="115"/>
      <c r="AK78" s="115"/>
      <c r="AL78" s="115"/>
      <c r="AM78" s="115"/>
      <c r="AN78" s="5"/>
      <c r="AO78" s="63" t="s">
        <v>174</v>
      </c>
      <c r="AP78" s="193"/>
      <c r="AQ78" s="193"/>
      <c r="AR78" s="193"/>
      <c r="AS78" s="193"/>
      <c r="AT78" s="193"/>
      <c r="AU78" s="193"/>
      <c r="AV78" s="193"/>
      <c r="AW78" s="193"/>
      <c r="AX78" s="193"/>
      <c r="AY78" s="193"/>
      <c r="AZ78" s="193"/>
      <c r="BA78" s="193"/>
      <c r="BB78" s="193"/>
      <c r="BC78" s="193"/>
      <c r="BD78" s="193"/>
      <c r="BE78" s="193"/>
      <c r="BF78" s="193"/>
      <c r="BG78" s="193"/>
    </row>
    <row r="79" spans="1:79" x14ac:dyDescent="0.2">
      <c r="W79" s="104" t="s">
        <v>5</v>
      </c>
      <c r="X79" s="104"/>
      <c r="Y79" s="104"/>
      <c r="Z79" s="104"/>
      <c r="AA79" s="104"/>
      <c r="AB79" s="104"/>
      <c r="AC79" s="104"/>
      <c r="AD79" s="104"/>
      <c r="AE79" s="104"/>
      <c r="AF79" s="104"/>
      <c r="AG79" s="104"/>
      <c r="AH79" s="104"/>
      <c r="AI79" s="104"/>
      <c r="AJ79" s="104"/>
      <c r="AK79" s="104"/>
      <c r="AL79" s="104"/>
      <c r="AM79" s="104"/>
      <c r="AO79" s="104" t="s">
        <v>63</v>
      </c>
      <c r="AP79" s="104"/>
      <c r="AQ79" s="104"/>
      <c r="AR79" s="104"/>
      <c r="AS79" s="104"/>
      <c r="AT79" s="104"/>
      <c r="AU79" s="104"/>
      <c r="AV79" s="104"/>
      <c r="AW79" s="104"/>
      <c r="AX79" s="104"/>
      <c r="AY79" s="104"/>
      <c r="AZ79" s="104"/>
      <c r="BA79" s="104"/>
      <c r="BB79" s="104"/>
      <c r="BC79" s="104"/>
      <c r="BD79" s="104"/>
      <c r="BE79" s="104"/>
      <c r="BF79" s="104"/>
      <c r="BG79" s="104"/>
    </row>
    <row r="80" spans="1:79" x14ac:dyDescent="0.2">
      <c r="A80" s="195"/>
      <c r="B80" s="196"/>
      <c r="C80" s="196"/>
      <c r="D80" s="196"/>
      <c r="E80" s="196"/>
      <c r="F80" s="196"/>
      <c r="G80" s="196"/>
      <c r="H80" s="196"/>
    </row>
    <row r="81" spans="1:17" x14ac:dyDescent="0.2">
      <c r="A81" s="104" t="s">
        <v>44</v>
      </c>
      <c r="B81" s="104"/>
      <c r="C81" s="104"/>
      <c r="D81" s="104"/>
      <c r="E81" s="104"/>
      <c r="F81" s="104"/>
      <c r="G81" s="104"/>
      <c r="H81" s="104"/>
      <c r="I81" s="58"/>
      <c r="J81" s="58"/>
      <c r="K81" s="58"/>
      <c r="L81" s="58"/>
      <c r="M81" s="58"/>
      <c r="N81" s="58"/>
      <c r="O81" s="58"/>
      <c r="P81" s="58"/>
      <c r="Q81" s="58"/>
    </row>
    <row r="82" spans="1:17" x14ac:dyDescent="0.2">
      <c r="A82" s="62" t="s">
        <v>45</v>
      </c>
    </row>
  </sheetData>
  <mergeCells count="173">
    <mergeCell ref="A80:H80"/>
    <mergeCell ref="A81:H81"/>
    <mergeCell ref="A75:AS75"/>
    <mergeCell ref="A76:AS76"/>
    <mergeCell ref="A78:V78"/>
    <mergeCell ref="W78:AM78"/>
    <mergeCell ref="AO78:BG78"/>
    <mergeCell ref="W79:AM79"/>
    <mergeCell ref="AO79:BG79"/>
    <mergeCell ref="A72:V72"/>
    <mergeCell ref="W72:AM72"/>
    <mergeCell ref="AO72:BG72"/>
    <mergeCell ref="W73:AM73"/>
    <mergeCell ref="AO73:BG73"/>
    <mergeCell ref="A74:F74"/>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A61:C61"/>
    <mergeCell ref="D61:AA61"/>
    <mergeCell ref="AB61:AI61"/>
    <mergeCell ref="AJ61:AQ61"/>
    <mergeCell ref="AR61:AY61"/>
    <mergeCell ref="A62:C62"/>
    <mergeCell ref="D62:AA62"/>
    <mergeCell ref="AB62:AI62"/>
    <mergeCell ref="AJ62:AQ62"/>
    <mergeCell ref="AR62:AY62"/>
    <mergeCell ref="A59:C59"/>
    <mergeCell ref="D59:AA59"/>
    <mergeCell ref="AB59:AI59"/>
    <mergeCell ref="AJ59:AQ59"/>
    <mergeCell ref="AR59:AY59"/>
    <mergeCell ref="A60:C60"/>
    <mergeCell ref="D60:AA60"/>
    <mergeCell ref="AB60:AI60"/>
    <mergeCell ref="AJ60:AQ60"/>
    <mergeCell ref="AR60:AY60"/>
    <mergeCell ref="A55:BL55"/>
    <mergeCell ref="A56:AY56"/>
    <mergeCell ref="A57:C58"/>
    <mergeCell ref="D57:AA58"/>
    <mergeCell ref="AB57:AI58"/>
    <mergeCell ref="AJ57:AQ58"/>
    <mergeCell ref="AR57:AY58"/>
    <mergeCell ref="A52:C52"/>
    <mergeCell ref="D52:AB52"/>
    <mergeCell ref="AC52:AJ52"/>
    <mergeCell ref="AK52:AR52"/>
    <mergeCell ref="AS52:AZ52"/>
    <mergeCell ref="A53:C53"/>
    <mergeCell ref="D53:AB53"/>
    <mergeCell ref="AC53:AJ53"/>
    <mergeCell ref="AK53:AR53"/>
    <mergeCell ref="AS53:AZ53"/>
    <mergeCell ref="A50:C50"/>
    <mergeCell ref="D50:AB50"/>
    <mergeCell ref="AC50:AJ50"/>
    <mergeCell ref="AK50:AR50"/>
    <mergeCell ref="AS50:AZ50"/>
    <mergeCell ref="A51:C51"/>
    <mergeCell ref="D51:AB51"/>
    <mergeCell ref="AC51:AJ51"/>
    <mergeCell ref="AK51:AR51"/>
    <mergeCell ref="AS51:AZ51"/>
    <mergeCell ref="A44:F44"/>
    <mergeCell ref="G44:BL44"/>
    <mergeCell ref="A46:AZ46"/>
    <mergeCell ref="A47:AZ47"/>
    <mergeCell ref="A48:C49"/>
    <mergeCell ref="D48:AB49"/>
    <mergeCell ref="AC48:AJ49"/>
    <mergeCell ref="AK48:AR49"/>
    <mergeCell ref="AS48:AZ49"/>
    <mergeCell ref="A41:F41"/>
    <mergeCell ref="G41:BL41"/>
    <mergeCell ref="A42:F42"/>
    <mergeCell ref="G42:BL42"/>
    <mergeCell ref="A43:F43"/>
    <mergeCell ref="G43:BL43"/>
    <mergeCell ref="A35:BL35"/>
    <mergeCell ref="A36:BL36"/>
    <mergeCell ref="A38:BL38"/>
    <mergeCell ref="A39:F39"/>
    <mergeCell ref="G39:BL39"/>
    <mergeCell ref="A40:F40"/>
    <mergeCell ref="G40:BL40"/>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cfRule type="cellIs" dxfId="105" priority="4" stopIfTrue="1" operator="equal">
      <formula>$G67</formula>
    </cfRule>
  </conditionalFormatting>
  <conditionalFormatting sqref="D52">
    <cfRule type="cellIs" dxfId="104" priority="5" stopIfTrue="1" operator="equal">
      <formula>$D51</formula>
    </cfRule>
  </conditionalFormatting>
  <conditionalFormatting sqref="A68:F68">
    <cfRule type="cellIs" dxfId="103" priority="6" stopIfTrue="1" operator="equal">
      <formula>0</formula>
    </cfRule>
  </conditionalFormatting>
  <conditionalFormatting sqref="D53">
    <cfRule type="cellIs" dxfId="102" priority="3" stopIfTrue="1" operator="equal">
      <formula>$D52</formula>
    </cfRule>
  </conditionalFormatting>
  <conditionalFormatting sqref="G69">
    <cfRule type="cellIs" dxfId="101" priority="1" stopIfTrue="1" operator="equal">
      <formula>$G68</formula>
    </cfRule>
  </conditionalFormatting>
  <conditionalFormatting sqref="A69:F69">
    <cfRule type="cellIs" dxfId="100" priority="2" stopIfTrue="1" operator="equal">
      <formula>0</formula>
    </cfRule>
  </conditionalFormatting>
  <pageMargins left="0.70866141732283472" right="0.70866141732283472" top="0.74803149606299213" bottom="0.74803149606299213" header="0.31496062992125984" footer="0.31496062992125984"/>
  <pageSetup paperSize="9" scale="72" fitToHeight="3"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35E14-8D17-47B3-9BE1-456BFBCBF098}">
  <sheetPr>
    <pageSetUpPr fitToPage="1"/>
  </sheetPr>
  <dimension ref="A1:CA80"/>
  <sheetViews>
    <sheetView view="pageBreakPreview" topLeftCell="A7" zoomScale="90" zoomScaleNormal="100" zoomScaleSheetLayoutView="9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67" t="s">
        <v>34</v>
      </c>
      <c r="AP1" s="167"/>
      <c r="AQ1" s="167"/>
      <c r="AR1" s="167"/>
      <c r="AS1" s="167"/>
      <c r="AT1" s="167"/>
      <c r="AU1" s="167"/>
      <c r="AV1" s="167"/>
      <c r="AW1" s="167"/>
      <c r="AX1" s="167"/>
      <c r="AY1" s="167"/>
      <c r="AZ1" s="167"/>
      <c r="BA1" s="167"/>
      <c r="BB1" s="167"/>
      <c r="BC1" s="167"/>
      <c r="BD1" s="167"/>
      <c r="BE1" s="167"/>
      <c r="BF1" s="167"/>
      <c r="BG1" s="167"/>
      <c r="BH1" s="167"/>
      <c r="BI1" s="167"/>
      <c r="BJ1" s="167"/>
      <c r="BK1" s="167"/>
      <c r="BL1" s="167"/>
    </row>
    <row r="2" spans="1:77" ht="15.95" customHeight="1" x14ac:dyDescent="0.2">
      <c r="AO2" s="146" t="s">
        <v>0</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77" ht="15" customHeight="1" x14ac:dyDescent="0.2">
      <c r="AO3" s="173" t="s">
        <v>76</v>
      </c>
      <c r="AP3" s="163"/>
      <c r="AQ3" s="163"/>
      <c r="AR3" s="163"/>
      <c r="AS3" s="163"/>
      <c r="AT3" s="163"/>
      <c r="AU3" s="163"/>
      <c r="AV3" s="163"/>
      <c r="AW3" s="163"/>
      <c r="AX3" s="163"/>
      <c r="AY3" s="163"/>
      <c r="AZ3" s="163"/>
      <c r="BA3" s="163"/>
      <c r="BB3" s="163"/>
      <c r="BC3" s="163"/>
      <c r="BD3" s="163"/>
      <c r="BE3" s="163"/>
      <c r="BF3" s="163"/>
      <c r="BG3" s="163"/>
      <c r="BH3" s="163"/>
      <c r="BI3" s="163"/>
      <c r="BJ3" s="163"/>
      <c r="BK3" s="163"/>
      <c r="BL3" s="163"/>
    </row>
    <row r="4" spans="1:77" ht="32.1" customHeight="1" x14ac:dyDescent="0.2">
      <c r="AO4" s="174" t="s">
        <v>77</v>
      </c>
      <c r="AP4" s="175"/>
      <c r="AQ4" s="175"/>
      <c r="AR4" s="175"/>
      <c r="AS4" s="175"/>
      <c r="AT4" s="175"/>
      <c r="AU4" s="175"/>
      <c r="AV4" s="175"/>
      <c r="AW4" s="175"/>
      <c r="AX4" s="175"/>
      <c r="AY4" s="175"/>
      <c r="AZ4" s="175"/>
      <c r="BA4" s="175"/>
      <c r="BB4" s="175"/>
      <c r="BC4" s="175"/>
      <c r="BD4" s="175"/>
      <c r="BE4" s="175"/>
      <c r="BF4" s="175"/>
      <c r="BG4" s="175"/>
      <c r="BH4" s="175"/>
      <c r="BI4" s="175"/>
      <c r="BJ4" s="175"/>
      <c r="BK4" s="175"/>
      <c r="BL4" s="175"/>
    </row>
    <row r="5" spans="1:77" x14ac:dyDescent="0.2">
      <c r="AO5" s="176" t="s">
        <v>20</v>
      </c>
      <c r="AP5" s="176"/>
      <c r="AQ5" s="176"/>
      <c r="AR5" s="176"/>
      <c r="AS5" s="176"/>
      <c r="AT5" s="176"/>
      <c r="AU5" s="176"/>
      <c r="AV5" s="176"/>
      <c r="AW5" s="176"/>
      <c r="AX5" s="176"/>
      <c r="AY5" s="176"/>
      <c r="AZ5" s="176"/>
      <c r="BA5" s="176"/>
      <c r="BB5" s="176"/>
      <c r="BC5" s="176"/>
      <c r="BD5" s="176"/>
      <c r="BE5" s="176"/>
      <c r="BF5" s="176"/>
      <c r="BG5" s="176"/>
      <c r="BH5" s="176"/>
      <c r="BI5" s="176"/>
      <c r="BJ5" s="176"/>
      <c r="BK5" s="176"/>
      <c r="BL5" s="176"/>
    </row>
    <row r="6" spans="1:77" ht="7.5" customHeight="1" x14ac:dyDescent="0.2">
      <c r="AO6" s="170"/>
      <c r="AP6" s="170"/>
      <c r="AQ6" s="170"/>
      <c r="AR6" s="170"/>
      <c r="AS6" s="170"/>
      <c r="AT6" s="170"/>
      <c r="AU6" s="170"/>
      <c r="AV6" s="170"/>
      <c r="AW6" s="170"/>
      <c r="AX6" s="170"/>
      <c r="AY6" s="170"/>
      <c r="AZ6" s="170"/>
      <c r="BA6" s="170"/>
      <c r="BB6" s="170"/>
      <c r="BC6" s="170"/>
      <c r="BD6" s="170"/>
      <c r="BE6" s="170"/>
      <c r="BF6" s="170"/>
    </row>
    <row r="7" spans="1:77" ht="12.75" customHeight="1" x14ac:dyDescent="0.2">
      <c r="AO7" s="164">
        <v>45650</v>
      </c>
      <c r="AP7" s="165"/>
      <c r="AQ7" s="165"/>
      <c r="AR7" s="165"/>
      <c r="AS7" s="165"/>
      <c r="AT7" s="165"/>
      <c r="AU7" s="165"/>
      <c r="AV7" s="54" t="s">
        <v>61</v>
      </c>
      <c r="AW7" s="166" t="s">
        <v>304</v>
      </c>
      <c r="AX7" s="165"/>
      <c r="AY7" s="165"/>
      <c r="AZ7" s="165"/>
      <c r="BA7" s="165"/>
      <c r="BB7" s="165"/>
      <c r="BC7" s="165"/>
      <c r="BD7" s="165"/>
      <c r="BE7" s="165"/>
      <c r="BF7" s="16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17" t="s">
        <v>21</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77" ht="15.75" customHeight="1" x14ac:dyDescent="0.2">
      <c r="A11" s="117" t="s">
        <v>85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77" ht="6" customHeight="1" x14ac:dyDescent="0.2">
      <c r="A12" s="56"/>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row>
    <row r="13" spans="1:77" customFormat="1" ht="28.5" customHeight="1" x14ac:dyDescent="0.2">
      <c r="A13" s="20" t="s">
        <v>51</v>
      </c>
      <c r="B13" s="171" t="s">
        <v>75</v>
      </c>
      <c r="C13" s="172"/>
      <c r="D13" s="172"/>
      <c r="E13" s="172"/>
      <c r="F13" s="172"/>
      <c r="G13" s="172"/>
      <c r="H13" s="172"/>
      <c r="I13" s="172"/>
      <c r="J13" s="172"/>
      <c r="K13" s="172"/>
      <c r="L13" s="172"/>
      <c r="M13" s="38"/>
      <c r="N13" s="162" t="s">
        <v>273</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27"/>
      <c r="AU13" s="171" t="s">
        <v>82</v>
      </c>
      <c r="AV13" s="172"/>
      <c r="AW13" s="172"/>
      <c r="AX13" s="172"/>
      <c r="AY13" s="172"/>
      <c r="AZ13" s="172"/>
      <c r="BA13" s="172"/>
      <c r="BB13" s="172"/>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57" t="s">
        <v>54</v>
      </c>
      <c r="C14" s="157"/>
      <c r="D14" s="157"/>
      <c r="E14" s="157"/>
      <c r="F14" s="157"/>
      <c r="G14" s="157"/>
      <c r="H14" s="157"/>
      <c r="I14" s="157"/>
      <c r="J14" s="157"/>
      <c r="K14" s="157"/>
      <c r="L14" s="157"/>
      <c r="M14" s="23"/>
      <c r="N14" s="160" t="s">
        <v>60</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23"/>
      <c r="AU14" s="157" t="s">
        <v>53</v>
      </c>
      <c r="AV14" s="157"/>
      <c r="AW14" s="157"/>
      <c r="AX14" s="157"/>
      <c r="AY14" s="157"/>
      <c r="AZ14" s="157"/>
      <c r="BA14" s="157"/>
      <c r="BB14" s="157"/>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9"/>
      <c r="BF15" s="59"/>
      <c r="BG15" s="59"/>
      <c r="BH15" s="59"/>
      <c r="BI15" s="59"/>
      <c r="BJ15" s="59"/>
      <c r="BK15" s="59"/>
      <c r="BL15" s="59"/>
    </row>
    <row r="16" spans="1:77" customFormat="1" ht="28.5" customHeight="1" x14ac:dyDescent="0.2">
      <c r="A16" s="27" t="s">
        <v>4</v>
      </c>
      <c r="B16" s="171" t="s">
        <v>86</v>
      </c>
      <c r="C16" s="172"/>
      <c r="D16" s="172"/>
      <c r="E16" s="172"/>
      <c r="F16" s="172"/>
      <c r="G16" s="172"/>
      <c r="H16" s="172"/>
      <c r="I16" s="172"/>
      <c r="J16" s="172"/>
      <c r="K16" s="172"/>
      <c r="L16" s="172"/>
      <c r="M16" s="38"/>
      <c r="N16" s="162" t="s">
        <v>273</v>
      </c>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27"/>
      <c r="AU16" s="171" t="s">
        <v>82</v>
      </c>
      <c r="AV16" s="172"/>
      <c r="AW16" s="172"/>
      <c r="AX16" s="172"/>
      <c r="AY16" s="172"/>
      <c r="AZ16" s="172"/>
      <c r="BA16" s="172"/>
      <c r="BB16" s="172"/>
      <c r="BC16" s="60"/>
      <c r="BD16" s="60"/>
      <c r="BE16" s="60"/>
      <c r="BF16" s="60"/>
      <c r="BG16" s="60"/>
      <c r="BH16" s="60"/>
      <c r="BI16" s="60"/>
      <c r="BJ16" s="60"/>
      <c r="BK16" s="60"/>
      <c r="BL16" s="61"/>
      <c r="BP16" s="60"/>
      <c r="BQ16" s="60"/>
      <c r="BR16" s="60"/>
      <c r="BS16" s="60"/>
      <c r="BT16" s="60"/>
      <c r="BU16" s="60"/>
      <c r="BV16" s="60"/>
      <c r="BW16" s="60"/>
    </row>
    <row r="17" spans="1:79" customFormat="1" ht="24" customHeight="1" x14ac:dyDescent="0.2">
      <c r="A17" s="23"/>
      <c r="B17" s="157" t="s">
        <v>54</v>
      </c>
      <c r="C17" s="157"/>
      <c r="D17" s="157"/>
      <c r="E17" s="157"/>
      <c r="F17" s="157"/>
      <c r="G17" s="157"/>
      <c r="H17" s="157"/>
      <c r="I17" s="157"/>
      <c r="J17" s="157"/>
      <c r="K17" s="157"/>
      <c r="L17" s="157"/>
      <c r="M17" s="23"/>
      <c r="N17" s="160" t="s">
        <v>59</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23"/>
      <c r="AU17" s="157" t="s">
        <v>53</v>
      </c>
      <c r="AV17" s="157"/>
      <c r="AW17" s="157"/>
      <c r="AX17" s="157"/>
      <c r="AY17" s="157"/>
      <c r="AZ17" s="157"/>
      <c r="BA17" s="157"/>
      <c r="BB17" s="157"/>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14.25" customHeight="1" x14ac:dyDescent="0.2">
      <c r="A19" s="20" t="s">
        <v>52</v>
      </c>
      <c r="B19" s="171" t="s">
        <v>232</v>
      </c>
      <c r="C19" s="172"/>
      <c r="D19" s="172"/>
      <c r="E19" s="172"/>
      <c r="F19" s="172"/>
      <c r="G19" s="172"/>
      <c r="H19" s="172"/>
      <c r="I19" s="172"/>
      <c r="J19" s="172"/>
      <c r="K19" s="172"/>
      <c r="L19" s="172"/>
      <c r="N19" s="171" t="s">
        <v>233</v>
      </c>
      <c r="O19" s="172"/>
      <c r="P19" s="172"/>
      <c r="Q19" s="172"/>
      <c r="R19" s="172"/>
      <c r="S19" s="172"/>
      <c r="T19" s="172"/>
      <c r="U19" s="172"/>
      <c r="V19" s="172"/>
      <c r="W19" s="172"/>
      <c r="X19" s="172"/>
      <c r="Y19" s="172"/>
      <c r="Z19" s="60"/>
      <c r="AA19" s="171" t="s">
        <v>234</v>
      </c>
      <c r="AB19" s="172"/>
      <c r="AC19" s="172"/>
      <c r="AD19" s="172"/>
      <c r="AE19" s="172"/>
      <c r="AF19" s="172"/>
      <c r="AG19" s="172"/>
      <c r="AH19" s="172"/>
      <c r="AI19" s="172"/>
      <c r="AJ19" s="60"/>
      <c r="AK19" s="177" t="s">
        <v>235</v>
      </c>
      <c r="AL19" s="163"/>
      <c r="AM19" s="163"/>
      <c r="AN19" s="163"/>
      <c r="AO19" s="163"/>
      <c r="AP19" s="163"/>
      <c r="AQ19" s="163"/>
      <c r="AR19" s="163"/>
      <c r="AS19" s="163"/>
      <c r="AT19" s="163"/>
      <c r="AU19" s="163"/>
      <c r="AV19" s="163"/>
      <c r="AW19" s="163"/>
      <c r="AX19" s="163"/>
      <c r="AY19" s="163"/>
      <c r="AZ19" s="163"/>
      <c r="BA19" s="163"/>
      <c r="BB19" s="163"/>
      <c r="BC19" s="163"/>
      <c r="BD19" s="60"/>
      <c r="BE19" s="171" t="s">
        <v>83</v>
      </c>
      <c r="BF19" s="172"/>
      <c r="BG19" s="172"/>
      <c r="BH19" s="172"/>
      <c r="BI19" s="172"/>
      <c r="BJ19" s="172"/>
      <c r="BK19" s="172"/>
      <c r="BL19" s="172"/>
      <c r="BM19" s="60"/>
      <c r="BN19" s="60"/>
      <c r="BO19" s="60"/>
      <c r="BP19" s="60"/>
      <c r="BQ19" s="60"/>
      <c r="BR19" s="60"/>
      <c r="BS19" s="60"/>
      <c r="BT19" s="60"/>
      <c r="BU19" s="60"/>
      <c r="BV19" s="60"/>
      <c r="BW19" s="60"/>
      <c r="BX19" s="60"/>
      <c r="BY19" s="60"/>
      <c r="BZ19" s="60"/>
      <c r="CA19" s="60"/>
    </row>
    <row r="20" spans="1:79" customFormat="1" ht="25.5" customHeight="1" x14ac:dyDescent="0.2">
      <c r="B20" s="157" t="s">
        <v>54</v>
      </c>
      <c r="C20" s="157"/>
      <c r="D20" s="157"/>
      <c r="E20" s="157"/>
      <c r="F20" s="157"/>
      <c r="G20" s="157"/>
      <c r="H20" s="157"/>
      <c r="I20" s="157"/>
      <c r="J20" s="157"/>
      <c r="K20" s="157"/>
      <c r="L20" s="157"/>
      <c r="N20" s="157" t="s">
        <v>55</v>
      </c>
      <c r="O20" s="157"/>
      <c r="P20" s="157"/>
      <c r="Q20" s="157"/>
      <c r="R20" s="157"/>
      <c r="S20" s="157"/>
      <c r="T20" s="157"/>
      <c r="U20" s="157"/>
      <c r="V20" s="157"/>
      <c r="W20" s="157"/>
      <c r="X20" s="157"/>
      <c r="Y20" s="157"/>
      <c r="Z20" s="22"/>
      <c r="AA20" s="158" t="s">
        <v>56</v>
      </c>
      <c r="AB20" s="158"/>
      <c r="AC20" s="158"/>
      <c r="AD20" s="158"/>
      <c r="AE20" s="158"/>
      <c r="AF20" s="158"/>
      <c r="AG20" s="158"/>
      <c r="AH20" s="158"/>
      <c r="AI20" s="158"/>
      <c r="AJ20" s="22"/>
      <c r="AK20" s="179" t="s">
        <v>57</v>
      </c>
      <c r="AL20" s="179"/>
      <c r="AM20" s="179"/>
      <c r="AN20" s="179"/>
      <c r="AO20" s="179"/>
      <c r="AP20" s="179"/>
      <c r="AQ20" s="179"/>
      <c r="AR20" s="179"/>
      <c r="AS20" s="179"/>
      <c r="AT20" s="179"/>
      <c r="AU20" s="179"/>
      <c r="AV20" s="179"/>
      <c r="AW20" s="179"/>
      <c r="AX20" s="179"/>
      <c r="AY20" s="179"/>
      <c r="AZ20" s="179"/>
      <c r="BA20" s="179"/>
      <c r="BB20" s="179"/>
      <c r="BC20" s="179"/>
      <c r="BD20" s="22"/>
      <c r="BE20" s="157" t="s">
        <v>58</v>
      </c>
      <c r="BF20" s="157"/>
      <c r="BG20" s="157"/>
      <c r="BH20" s="157"/>
      <c r="BI20" s="157"/>
      <c r="BJ20" s="157"/>
      <c r="BK20" s="157"/>
      <c r="BL20" s="157"/>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52" t="s">
        <v>49</v>
      </c>
      <c r="B22" s="152"/>
      <c r="C22" s="152"/>
      <c r="D22" s="152"/>
      <c r="E22" s="152"/>
      <c r="F22" s="152"/>
      <c r="G22" s="152"/>
      <c r="H22" s="152"/>
      <c r="I22" s="152"/>
      <c r="J22" s="152"/>
      <c r="K22" s="152"/>
      <c r="L22" s="152"/>
      <c r="M22" s="152"/>
      <c r="N22" s="152"/>
      <c r="O22" s="152"/>
      <c r="P22" s="152"/>
      <c r="Q22" s="152"/>
      <c r="R22" s="152"/>
      <c r="S22" s="152"/>
      <c r="T22" s="152"/>
      <c r="U22" s="178">
        <f>AS22+I23</f>
        <v>0</v>
      </c>
      <c r="V22" s="178"/>
      <c r="W22" s="178"/>
      <c r="X22" s="178"/>
      <c r="Y22" s="178"/>
      <c r="Z22" s="178"/>
      <c r="AA22" s="178"/>
      <c r="AB22" s="178"/>
      <c r="AC22" s="178"/>
      <c r="AD22" s="178"/>
      <c r="AE22" s="154" t="s">
        <v>50</v>
      </c>
      <c r="AF22" s="154"/>
      <c r="AG22" s="154"/>
      <c r="AH22" s="154"/>
      <c r="AI22" s="154"/>
      <c r="AJ22" s="154"/>
      <c r="AK22" s="154"/>
      <c r="AL22" s="154"/>
      <c r="AM22" s="154"/>
      <c r="AN22" s="154"/>
      <c r="AO22" s="154"/>
      <c r="AP22" s="154"/>
      <c r="AQ22" s="154"/>
      <c r="AR22" s="154"/>
      <c r="AS22" s="178">
        <f>AC51</f>
        <v>0</v>
      </c>
      <c r="AT22" s="178"/>
      <c r="AU22" s="178"/>
      <c r="AV22" s="178"/>
      <c r="AW22" s="178"/>
      <c r="AX22" s="178"/>
      <c r="AY22" s="178"/>
      <c r="AZ22" s="178"/>
      <c r="BA22" s="178"/>
      <c r="BB22" s="178"/>
      <c r="BC22" s="178"/>
      <c r="BD22" s="136" t="s">
        <v>22</v>
      </c>
      <c r="BE22" s="136"/>
      <c r="BF22" s="136"/>
      <c r="BG22" s="136"/>
      <c r="BH22" s="136"/>
      <c r="BI22" s="136"/>
      <c r="BJ22" s="136"/>
      <c r="BK22" s="136"/>
      <c r="BL22" s="136"/>
    </row>
    <row r="23" spans="1:79" ht="24.95" customHeight="1" x14ac:dyDescent="0.2">
      <c r="A23" s="136" t="s">
        <v>62</v>
      </c>
      <c r="B23" s="136"/>
      <c r="C23" s="136"/>
      <c r="D23" s="136"/>
      <c r="E23" s="136"/>
      <c r="F23" s="136"/>
      <c r="G23" s="136"/>
      <c r="H23" s="136"/>
      <c r="I23" s="178">
        <v>0</v>
      </c>
      <c r="J23" s="178"/>
      <c r="K23" s="178"/>
      <c r="L23" s="178"/>
      <c r="M23" s="178"/>
      <c r="N23" s="178"/>
      <c r="O23" s="178"/>
      <c r="P23" s="178"/>
      <c r="Q23" s="178"/>
      <c r="R23" s="178"/>
      <c r="S23" s="178"/>
      <c r="T23" s="136" t="s">
        <v>23</v>
      </c>
      <c r="U23" s="136"/>
      <c r="V23" s="136"/>
      <c r="W23" s="136"/>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7"/>
      <c r="B24" s="57"/>
      <c r="C24" s="57"/>
      <c r="D24" s="57"/>
      <c r="E24" s="57"/>
      <c r="F24" s="57"/>
      <c r="G24" s="57"/>
      <c r="H24" s="57"/>
      <c r="I24" s="9"/>
      <c r="J24" s="9"/>
      <c r="K24" s="9"/>
      <c r="L24" s="9"/>
      <c r="M24" s="9"/>
      <c r="N24" s="9"/>
      <c r="O24" s="9"/>
      <c r="P24" s="9"/>
      <c r="Q24" s="9"/>
      <c r="R24" s="9"/>
      <c r="S24" s="9"/>
      <c r="T24" s="57"/>
      <c r="U24" s="57"/>
      <c r="V24" s="57"/>
      <c r="W24" s="57"/>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46" t="s">
        <v>36</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row>
    <row r="26" spans="1:79" ht="31.5" customHeight="1" x14ac:dyDescent="0.2">
      <c r="A26" s="148" t="s">
        <v>236</v>
      </c>
      <c r="B26" s="163"/>
      <c r="C26" s="163"/>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36" t="s">
        <v>35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23.25" customHeight="1" x14ac:dyDescent="0.2">
      <c r="A29" s="147" t="s">
        <v>27</v>
      </c>
      <c r="B29" s="147"/>
      <c r="C29" s="147"/>
      <c r="D29" s="147"/>
      <c r="E29" s="147"/>
      <c r="F29" s="147"/>
      <c r="G29" s="149" t="s">
        <v>39</v>
      </c>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row>
    <row r="30" spans="1:79" ht="15.75" hidden="1" x14ac:dyDescent="0.2">
      <c r="A30" s="130">
        <v>1</v>
      </c>
      <c r="B30" s="130"/>
      <c r="C30" s="130"/>
      <c r="D30" s="130"/>
      <c r="E30" s="130"/>
      <c r="F30" s="130"/>
      <c r="G30" s="149">
        <v>2</v>
      </c>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1"/>
    </row>
    <row r="31" spans="1:79" ht="10.5" hidden="1" customHeight="1" x14ac:dyDescent="0.2">
      <c r="A31" s="73" t="s">
        <v>32</v>
      </c>
      <c r="B31" s="73"/>
      <c r="C31" s="73"/>
      <c r="D31" s="73"/>
      <c r="E31" s="73"/>
      <c r="F31" s="73"/>
      <c r="G31" s="123" t="s">
        <v>7</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5"/>
      <c r="CA31" s="1" t="s">
        <v>48</v>
      </c>
    </row>
    <row r="32" spans="1:79" ht="20.25" customHeight="1" x14ac:dyDescent="0.2">
      <c r="A32" s="73">
        <v>1</v>
      </c>
      <c r="B32" s="73"/>
      <c r="C32" s="73"/>
      <c r="D32" s="73"/>
      <c r="E32" s="73"/>
      <c r="F32" s="73"/>
      <c r="G32" s="137" t="s">
        <v>237</v>
      </c>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80"/>
      <c r="CA32" s="1" t="s">
        <v>47</v>
      </c>
    </row>
    <row r="33" spans="1:79"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5.95" customHeight="1" x14ac:dyDescent="0.2">
      <c r="A34" s="136" t="s">
        <v>37</v>
      </c>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row>
    <row r="35" spans="1:79" ht="31.5" customHeight="1" x14ac:dyDescent="0.2">
      <c r="A35" s="148" t="s">
        <v>238</v>
      </c>
      <c r="B35" s="163"/>
      <c r="C35" s="163"/>
      <c r="D35" s="163"/>
      <c r="E35" s="163"/>
      <c r="F35" s="163"/>
      <c r="G35" s="163"/>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3"/>
      <c r="AS35" s="163"/>
      <c r="AT35" s="163"/>
      <c r="AU35" s="163"/>
      <c r="AV35" s="163"/>
      <c r="AW35" s="163"/>
      <c r="AX35" s="163"/>
      <c r="AY35" s="163"/>
      <c r="AZ35" s="163"/>
      <c r="BA35" s="163"/>
      <c r="BB35" s="163"/>
      <c r="BC35" s="163"/>
      <c r="BD35" s="163"/>
      <c r="BE35" s="163"/>
      <c r="BF35" s="163"/>
      <c r="BG35" s="163"/>
      <c r="BH35" s="163"/>
      <c r="BI35" s="163"/>
      <c r="BJ35" s="163"/>
      <c r="BK35" s="163"/>
      <c r="BL35" s="163"/>
    </row>
    <row r="36" spans="1:79" ht="12.75" customHeight="1" x14ac:dyDescent="0.2">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row>
    <row r="37" spans="1:79" ht="15.75" customHeight="1" x14ac:dyDescent="0.2">
      <c r="A37" s="136" t="s">
        <v>38</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79" ht="27.75" customHeight="1" x14ac:dyDescent="0.2">
      <c r="A38" s="147" t="s">
        <v>27</v>
      </c>
      <c r="B38" s="147"/>
      <c r="C38" s="147"/>
      <c r="D38" s="147"/>
      <c r="E38" s="147"/>
      <c r="F38" s="147"/>
      <c r="G38" s="149" t="s">
        <v>24</v>
      </c>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1"/>
    </row>
    <row r="39" spans="1:79" ht="15.75" hidden="1" x14ac:dyDescent="0.2">
      <c r="A39" s="130">
        <v>1</v>
      </c>
      <c r="B39" s="130"/>
      <c r="C39" s="130"/>
      <c r="D39" s="130"/>
      <c r="E39" s="130"/>
      <c r="F39" s="130"/>
      <c r="G39" s="149">
        <v>2</v>
      </c>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1"/>
    </row>
    <row r="40" spans="1:79" ht="10.5" hidden="1" customHeight="1" x14ac:dyDescent="0.2">
      <c r="A40" s="73" t="s">
        <v>6</v>
      </c>
      <c r="B40" s="73"/>
      <c r="C40" s="73"/>
      <c r="D40" s="73"/>
      <c r="E40" s="73"/>
      <c r="F40" s="73"/>
      <c r="G40" s="123" t="s">
        <v>7</v>
      </c>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5"/>
      <c r="CA40" s="1" t="s">
        <v>11</v>
      </c>
    </row>
    <row r="41" spans="1:79" ht="12.75" customHeight="1" x14ac:dyDescent="0.2">
      <c r="A41" s="73">
        <v>1</v>
      </c>
      <c r="B41" s="73"/>
      <c r="C41" s="73"/>
      <c r="D41" s="73"/>
      <c r="E41" s="73"/>
      <c r="F41" s="73"/>
      <c r="G41" s="137" t="s">
        <v>239</v>
      </c>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80"/>
      <c r="CA41" s="1" t="s">
        <v>12</v>
      </c>
    </row>
    <row r="42" spans="1:79" ht="12.75" customHeight="1" x14ac:dyDescent="0.2">
      <c r="A42" s="73">
        <v>2</v>
      </c>
      <c r="B42" s="73"/>
      <c r="C42" s="73"/>
      <c r="D42" s="73"/>
      <c r="E42" s="73"/>
      <c r="F42" s="73"/>
      <c r="G42" s="137" t="s">
        <v>240</v>
      </c>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80"/>
    </row>
    <row r="43" spans="1:79" ht="21" customHeight="1" x14ac:dyDescent="0.2">
      <c r="A43" s="5"/>
      <c r="B43" s="5"/>
      <c r="C43" s="5"/>
      <c r="D43" s="5"/>
      <c r="E43" s="5"/>
      <c r="F43" s="5"/>
      <c r="G43" s="5"/>
      <c r="H43" s="5"/>
      <c r="I43" s="5"/>
      <c r="J43" s="5"/>
      <c r="K43" s="5"/>
      <c r="L43" s="5"/>
      <c r="M43" s="5"/>
      <c r="N43" s="5"/>
      <c r="O43" s="5"/>
      <c r="P43" s="5"/>
      <c r="Q43" s="5"/>
      <c r="R43" s="5"/>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row>
    <row r="44" spans="1:79" ht="15.75" customHeight="1" x14ac:dyDescent="0.2">
      <c r="A44" s="136" t="s">
        <v>40</v>
      </c>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55"/>
      <c r="BB44" s="55"/>
      <c r="BC44" s="55"/>
      <c r="BD44" s="55"/>
      <c r="BE44" s="55"/>
      <c r="BF44" s="55"/>
      <c r="BG44" s="55"/>
      <c r="BH44" s="55"/>
      <c r="BI44" s="55"/>
      <c r="BJ44" s="55"/>
      <c r="BK44" s="55"/>
      <c r="BL44" s="55"/>
    </row>
    <row r="45" spans="1:79" ht="15" customHeight="1" x14ac:dyDescent="0.2">
      <c r="A45" s="138" t="s">
        <v>84</v>
      </c>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38"/>
      <c r="AG45" s="138"/>
      <c r="AH45" s="138"/>
      <c r="AI45" s="138"/>
      <c r="AJ45" s="138"/>
      <c r="AK45" s="138"/>
      <c r="AL45" s="138"/>
      <c r="AM45" s="138"/>
      <c r="AN45" s="138"/>
      <c r="AO45" s="138"/>
      <c r="AP45" s="138"/>
      <c r="AQ45" s="138"/>
      <c r="AR45" s="138"/>
      <c r="AS45" s="138"/>
      <c r="AT45" s="138"/>
      <c r="AU45" s="138"/>
      <c r="AV45" s="138"/>
      <c r="AW45" s="138"/>
      <c r="AX45" s="138"/>
      <c r="AY45" s="138"/>
      <c r="AZ45" s="138"/>
      <c r="BA45" s="41"/>
      <c r="BB45" s="41"/>
      <c r="BC45" s="41"/>
      <c r="BD45" s="41"/>
      <c r="BE45" s="41"/>
      <c r="BF45" s="41"/>
      <c r="BG45" s="41"/>
      <c r="BH45" s="41"/>
      <c r="BI45" s="6"/>
      <c r="BJ45" s="6"/>
      <c r="BK45" s="6"/>
      <c r="BL45" s="6"/>
    </row>
    <row r="46" spans="1:79" ht="8.25" customHeight="1" x14ac:dyDescent="0.2">
      <c r="A46" s="130" t="s">
        <v>27</v>
      </c>
      <c r="B46" s="130"/>
      <c r="C46" s="130"/>
      <c r="D46" s="139" t="s">
        <v>25</v>
      </c>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1"/>
      <c r="AC46" s="130" t="s">
        <v>28</v>
      </c>
      <c r="AD46" s="130"/>
      <c r="AE46" s="130"/>
      <c r="AF46" s="130"/>
      <c r="AG46" s="130"/>
      <c r="AH46" s="130"/>
      <c r="AI46" s="130"/>
      <c r="AJ46" s="130"/>
      <c r="AK46" s="130" t="s">
        <v>29</v>
      </c>
      <c r="AL46" s="130"/>
      <c r="AM46" s="130"/>
      <c r="AN46" s="130"/>
      <c r="AO46" s="130"/>
      <c r="AP46" s="130"/>
      <c r="AQ46" s="130"/>
      <c r="AR46" s="130"/>
      <c r="AS46" s="130" t="s">
        <v>26</v>
      </c>
      <c r="AT46" s="130"/>
      <c r="AU46" s="130"/>
      <c r="AV46" s="130"/>
      <c r="AW46" s="130"/>
      <c r="AX46" s="130"/>
      <c r="AY46" s="130"/>
      <c r="AZ46" s="130"/>
      <c r="BA46" s="8"/>
      <c r="BB46" s="8"/>
      <c r="BC46" s="8"/>
      <c r="BD46" s="8"/>
      <c r="BE46" s="8"/>
      <c r="BF46" s="8"/>
      <c r="BG46" s="8"/>
      <c r="BH46" s="8"/>
    </row>
    <row r="47" spans="1:79" ht="13.5" customHeight="1" x14ac:dyDescent="0.2">
      <c r="A47" s="130"/>
      <c r="B47" s="130"/>
      <c r="C47" s="130"/>
      <c r="D47" s="142"/>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4"/>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8"/>
      <c r="BB47" s="8"/>
      <c r="BC47" s="8"/>
      <c r="BD47" s="8"/>
      <c r="BE47" s="8"/>
      <c r="BF47" s="8"/>
      <c r="BG47" s="8"/>
      <c r="BH47" s="8"/>
    </row>
    <row r="48" spans="1:79" ht="15.75" x14ac:dyDescent="0.2">
      <c r="A48" s="130">
        <v>1</v>
      </c>
      <c r="B48" s="130"/>
      <c r="C48" s="130"/>
      <c r="D48" s="127">
        <v>2</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9"/>
      <c r="AC48" s="130">
        <v>3</v>
      </c>
      <c r="AD48" s="130"/>
      <c r="AE48" s="130"/>
      <c r="AF48" s="130"/>
      <c r="AG48" s="130"/>
      <c r="AH48" s="130"/>
      <c r="AI48" s="130"/>
      <c r="AJ48" s="130"/>
      <c r="AK48" s="130">
        <v>4</v>
      </c>
      <c r="AL48" s="130"/>
      <c r="AM48" s="130"/>
      <c r="AN48" s="130"/>
      <c r="AO48" s="130"/>
      <c r="AP48" s="130"/>
      <c r="AQ48" s="130"/>
      <c r="AR48" s="130"/>
      <c r="AS48" s="130">
        <v>5</v>
      </c>
      <c r="AT48" s="130"/>
      <c r="AU48" s="130"/>
      <c r="AV48" s="130"/>
      <c r="AW48" s="130"/>
      <c r="AX48" s="130"/>
      <c r="AY48" s="130"/>
      <c r="AZ48" s="130"/>
      <c r="BA48" s="8"/>
      <c r="BB48" s="8"/>
      <c r="BC48" s="8"/>
      <c r="BD48" s="8"/>
      <c r="BE48" s="8"/>
      <c r="BF48" s="8"/>
      <c r="BG48" s="8"/>
      <c r="BH48" s="8"/>
    </row>
    <row r="49" spans="1:79" s="4" customFormat="1" ht="12.75" hidden="1" customHeight="1" x14ac:dyDescent="0.2">
      <c r="A49" s="73" t="s">
        <v>6</v>
      </c>
      <c r="B49" s="73"/>
      <c r="C49" s="73"/>
      <c r="D49" s="81" t="s">
        <v>7</v>
      </c>
      <c r="E49" s="82"/>
      <c r="F49" s="82"/>
      <c r="G49" s="82"/>
      <c r="H49" s="82"/>
      <c r="I49" s="82"/>
      <c r="J49" s="82"/>
      <c r="K49" s="82"/>
      <c r="L49" s="82"/>
      <c r="M49" s="82"/>
      <c r="N49" s="82"/>
      <c r="O49" s="82"/>
      <c r="P49" s="82"/>
      <c r="Q49" s="82"/>
      <c r="R49" s="82"/>
      <c r="S49" s="82"/>
      <c r="T49" s="82"/>
      <c r="U49" s="82"/>
      <c r="V49" s="82"/>
      <c r="W49" s="82"/>
      <c r="X49" s="82"/>
      <c r="Y49" s="82"/>
      <c r="Z49" s="82"/>
      <c r="AA49" s="82"/>
      <c r="AB49" s="83"/>
      <c r="AC49" s="118" t="s">
        <v>8</v>
      </c>
      <c r="AD49" s="118"/>
      <c r="AE49" s="118"/>
      <c r="AF49" s="118"/>
      <c r="AG49" s="118"/>
      <c r="AH49" s="118"/>
      <c r="AI49" s="118"/>
      <c r="AJ49" s="118"/>
      <c r="AK49" s="118" t="s">
        <v>9</v>
      </c>
      <c r="AL49" s="118"/>
      <c r="AM49" s="118"/>
      <c r="AN49" s="118"/>
      <c r="AO49" s="118"/>
      <c r="AP49" s="118"/>
      <c r="AQ49" s="118"/>
      <c r="AR49" s="118"/>
      <c r="AS49" s="73" t="s">
        <v>10</v>
      </c>
      <c r="AT49" s="118"/>
      <c r="AU49" s="118"/>
      <c r="AV49" s="118"/>
      <c r="AW49" s="118"/>
      <c r="AX49" s="118"/>
      <c r="AY49" s="118"/>
      <c r="AZ49" s="118"/>
      <c r="BA49" s="42"/>
      <c r="BB49" s="43"/>
      <c r="BC49" s="43"/>
      <c r="BD49" s="43"/>
      <c r="BE49" s="43"/>
      <c r="BF49" s="43"/>
      <c r="BG49" s="43"/>
      <c r="BH49" s="43"/>
      <c r="CA49" s="4" t="s">
        <v>13</v>
      </c>
    </row>
    <row r="50" spans="1:79" ht="12.75" customHeight="1" x14ac:dyDescent="0.2">
      <c r="A50" s="73">
        <v>1</v>
      </c>
      <c r="B50" s="73"/>
      <c r="C50" s="73"/>
      <c r="D50" s="137" t="s">
        <v>118</v>
      </c>
      <c r="E50" s="175"/>
      <c r="F50" s="175"/>
      <c r="G50" s="175"/>
      <c r="H50" s="175"/>
      <c r="I50" s="175"/>
      <c r="J50" s="175"/>
      <c r="K50" s="175"/>
      <c r="L50" s="175"/>
      <c r="M50" s="175"/>
      <c r="N50" s="175"/>
      <c r="O50" s="175"/>
      <c r="P50" s="175"/>
      <c r="Q50" s="175"/>
      <c r="R50" s="175"/>
      <c r="S50" s="175"/>
      <c r="T50" s="175"/>
      <c r="U50" s="175"/>
      <c r="V50" s="175"/>
      <c r="W50" s="175"/>
      <c r="X50" s="175"/>
      <c r="Y50" s="175"/>
      <c r="Z50" s="175"/>
      <c r="AA50" s="175"/>
      <c r="AB50" s="180"/>
      <c r="AC50" s="72">
        <f>26375-26375</f>
        <v>0</v>
      </c>
      <c r="AD50" s="72"/>
      <c r="AE50" s="72"/>
      <c r="AF50" s="72"/>
      <c r="AG50" s="72"/>
      <c r="AH50" s="72"/>
      <c r="AI50" s="72"/>
      <c r="AJ50" s="72"/>
      <c r="AK50" s="72">
        <v>0</v>
      </c>
      <c r="AL50" s="72"/>
      <c r="AM50" s="72"/>
      <c r="AN50" s="72"/>
      <c r="AO50" s="72"/>
      <c r="AP50" s="72"/>
      <c r="AQ50" s="72"/>
      <c r="AR50" s="72"/>
      <c r="AS50" s="72">
        <f>AC50+AK50</f>
        <v>0</v>
      </c>
      <c r="AT50" s="72"/>
      <c r="AU50" s="72"/>
      <c r="AV50" s="72"/>
      <c r="AW50" s="72"/>
      <c r="AX50" s="72"/>
      <c r="AY50" s="72"/>
      <c r="AZ50" s="72"/>
      <c r="BA50" s="44"/>
      <c r="BB50" s="44"/>
      <c r="BC50" s="44"/>
      <c r="BD50" s="44"/>
      <c r="BE50" s="44"/>
      <c r="BF50" s="44"/>
      <c r="BG50" s="44"/>
      <c r="BH50" s="44"/>
      <c r="CA50" s="1" t="s">
        <v>14</v>
      </c>
    </row>
    <row r="51" spans="1:79" s="4" customFormat="1" x14ac:dyDescent="0.2">
      <c r="A51" s="93"/>
      <c r="B51" s="93"/>
      <c r="C51" s="93"/>
      <c r="D51" s="181" t="s">
        <v>65</v>
      </c>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9"/>
      <c r="AC51" s="76">
        <f>AC50</f>
        <v>0</v>
      </c>
      <c r="AD51" s="76"/>
      <c r="AE51" s="76"/>
      <c r="AF51" s="76"/>
      <c r="AG51" s="76"/>
      <c r="AH51" s="76"/>
      <c r="AI51" s="76"/>
      <c r="AJ51" s="76"/>
      <c r="AK51" s="76">
        <f t="shared" ref="AK51" si="0">AK50</f>
        <v>0</v>
      </c>
      <c r="AL51" s="76"/>
      <c r="AM51" s="76"/>
      <c r="AN51" s="76"/>
      <c r="AO51" s="76"/>
      <c r="AP51" s="76"/>
      <c r="AQ51" s="76"/>
      <c r="AR51" s="76"/>
      <c r="AS51" s="76">
        <f t="shared" ref="AS51" si="1">AS50</f>
        <v>0</v>
      </c>
      <c r="AT51" s="76"/>
      <c r="AU51" s="76"/>
      <c r="AV51" s="76"/>
      <c r="AW51" s="76"/>
      <c r="AX51" s="76"/>
      <c r="AY51" s="76"/>
      <c r="AZ51" s="76"/>
      <c r="BA51" s="45"/>
      <c r="BB51" s="45"/>
      <c r="BC51" s="45"/>
      <c r="BD51" s="45"/>
      <c r="BE51" s="45"/>
      <c r="BF51" s="45"/>
      <c r="BG51" s="45"/>
      <c r="BH51" s="45"/>
    </row>
    <row r="53" spans="1:79" ht="15.75" customHeight="1" x14ac:dyDescent="0.2">
      <c r="A53" s="146" t="s">
        <v>41</v>
      </c>
      <c r="B53" s="146"/>
      <c r="C53" s="146"/>
      <c r="D53" s="146"/>
      <c r="E53" s="146"/>
      <c r="F53" s="146"/>
      <c r="G53" s="146"/>
      <c r="H53" s="146"/>
      <c r="I53" s="146"/>
      <c r="J53" s="146"/>
      <c r="K53" s="146"/>
      <c r="L53" s="146"/>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row>
    <row r="54" spans="1:79" ht="15" customHeight="1" x14ac:dyDescent="0.2">
      <c r="A54" s="138" t="s">
        <v>84</v>
      </c>
      <c r="B54" s="138"/>
      <c r="C54" s="138"/>
      <c r="D54" s="138"/>
      <c r="E54" s="138"/>
      <c r="F54" s="138"/>
      <c r="G54" s="138"/>
      <c r="H54" s="138"/>
      <c r="I54" s="138"/>
      <c r="J54" s="138"/>
      <c r="K54" s="138"/>
      <c r="L54" s="138"/>
      <c r="M54" s="138"/>
      <c r="N54" s="138"/>
      <c r="O54" s="138"/>
      <c r="P54" s="138"/>
      <c r="Q54" s="138"/>
      <c r="R54" s="138"/>
      <c r="S54" s="138"/>
      <c r="T54" s="138"/>
      <c r="U54" s="138"/>
      <c r="V54" s="138"/>
      <c r="W54" s="138"/>
      <c r="X54" s="138"/>
      <c r="Y54" s="138"/>
      <c r="Z54" s="138"/>
      <c r="AA54" s="138"/>
      <c r="AB54" s="138"/>
      <c r="AC54" s="138"/>
      <c r="AD54" s="138"/>
      <c r="AE54" s="138"/>
      <c r="AF54" s="138"/>
      <c r="AG54" s="138"/>
      <c r="AH54" s="138"/>
      <c r="AI54" s="138"/>
      <c r="AJ54" s="138"/>
      <c r="AK54" s="138"/>
      <c r="AL54" s="138"/>
      <c r="AM54" s="138"/>
      <c r="AN54" s="138"/>
      <c r="AO54" s="138"/>
      <c r="AP54" s="138"/>
      <c r="AQ54" s="138"/>
      <c r="AR54" s="138"/>
      <c r="AS54" s="138"/>
      <c r="AT54" s="138"/>
      <c r="AU54" s="138"/>
      <c r="AV54" s="138"/>
      <c r="AW54" s="138"/>
      <c r="AX54" s="138"/>
      <c r="AY54" s="138"/>
      <c r="AZ54" s="6"/>
      <c r="BA54" s="6"/>
      <c r="BB54" s="6"/>
      <c r="BC54" s="6"/>
      <c r="BD54" s="6"/>
      <c r="BE54" s="6"/>
      <c r="BF54" s="6"/>
      <c r="BG54" s="6"/>
      <c r="BH54" s="6"/>
      <c r="BI54" s="6"/>
      <c r="BJ54" s="6"/>
      <c r="BK54" s="6"/>
      <c r="BL54" s="6"/>
    </row>
    <row r="55" spans="1:79" ht="15.95" customHeight="1" x14ac:dyDescent="0.2">
      <c r="A55" s="130" t="s">
        <v>27</v>
      </c>
      <c r="B55" s="130"/>
      <c r="C55" s="130"/>
      <c r="D55" s="139" t="s">
        <v>33</v>
      </c>
      <c r="E55" s="140"/>
      <c r="F55" s="140"/>
      <c r="G55" s="140"/>
      <c r="H55" s="140"/>
      <c r="I55" s="140"/>
      <c r="J55" s="140"/>
      <c r="K55" s="140"/>
      <c r="L55" s="140"/>
      <c r="M55" s="140"/>
      <c r="N55" s="140"/>
      <c r="O55" s="140"/>
      <c r="P55" s="140"/>
      <c r="Q55" s="140"/>
      <c r="R55" s="140"/>
      <c r="S55" s="140"/>
      <c r="T55" s="140"/>
      <c r="U55" s="140"/>
      <c r="V55" s="140"/>
      <c r="W55" s="140"/>
      <c r="X55" s="140"/>
      <c r="Y55" s="140"/>
      <c r="Z55" s="140"/>
      <c r="AA55" s="141"/>
      <c r="AB55" s="130" t="s">
        <v>28</v>
      </c>
      <c r="AC55" s="130"/>
      <c r="AD55" s="130"/>
      <c r="AE55" s="130"/>
      <c r="AF55" s="130"/>
      <c r="AG55" s="130"/>
      <c r="AH55" s="130"/>
      <c r="AI55" s="130"/>
      <c r="AJ55" s="130" t="s">
        <v>29</v>
      </c>
      <c r="AK55" s="130"/>
      <c r="AL55" s="130"/>
      <c r="AM55" s="130"/>
      <c r="AN55" s="130"/>
      <c r="AO55" s="130"/>
      <c r="AP55" s="130"/>
      <c r="AQ55" s="130"/>
      <c r="AR55" s="130" t="s">
        <v>26</v>
      </c>
      <c r="AS55" s="130"/>
      <c r="AT55" s="130"/>
      <c r="AU55" s="130"/>
      <c r="AV55" s="130"/>
      <c r="AW55" s="130"/>
      <c r="AX55" s="130"/>
      <c r="AY55" s="130"/>
    </row>
    <row r="56" spans="1:79" ht="29.1" customHeight="1" x14ac:dyDescent="0.2">
      <c r="A56" s="130"/>
      <c r="B56" s="130"/>
      <c r="C56" s="130"/>
      <c r="D56" s="142"/>
      <c r="E56" s="143"/>
      <c r="F56" s="143"/>
      <c r="G56" s="143"/>
      <c r="H56" s="143"/>
      <c r="I56" s="143"/>
      <c r="J56" s="143"/>
      <c r="K56" s="143"/>
      <c r="L56" s="143"/>
      <c r="M56" s="143"/>
      <c r="N56" s="143"/>
      <c r="O56" s="143"/>
      <c r="P56" s="143"/>
      <c r="Q56" s="143"/>
      <c r="R56" s="143"/>
      <c r="S56" s="143"/>
      <c r="T56" s="143"/>
      <c r="U56" s="143"/>
      <c r="V56" s="143"/>
      <c r="W56" s="143"/>
      <c r="X56" s="143"/>
      <c r="Y56" s="143"/>
      <c r="Z56" s="143"/>
      <c r="AA56" s="144"/>
      <c r="AB56" s="130"/>
      <c r="AC56" s="130"/>
      <c r="AD56" s="130"/>
      <c r="AE56" s="130"/>
      <c r="AF56" s="130"/>
      <c r="AG56" s="130"/>
      <c r="AH56" s="130"/>
      <c r="AI56" s="130"/>
      <c r="AJ56" s="130"/>
      <c r="AK56" s="130"/>
      <c r="AL56" s="130"/>
      <c r="AM56" s="130"/>
      <c r="AN56" s="130"/>
      <c r="AO56" s="130"/>
      <c r="AP56" s="130"/>
      <c r="AQ56" s="130"/>
      <c r="AR56" s="130"/>
      <c r="AS56" s="130"/>
      <c r="AT56" s="130"/>
      <c r="AU56" s="130"/>
      <c r="AV56" s="130"/>
      <c r="AW56" s="130"/>
      <c r="AX56" s="130"/>
      <c r="AY56" s="130"/>
    </row>
    <row r="57" spans="1:79" ht="15.75" customHeight="1" x14ac:dyDescent="0.2">
      <c r="A57" s="130">
        <v>1</v>
      </c>
      <c r="B57" s="130"/>
      <c r="C57" s="130"/>
      <c r="D57" s="127">
        <v>2</v>
      </c>
      <c r="E57" s="128"/>
      <c r="F57" s="128"/>
      <c r="G57" s="128"/>
      <c r="H57" s="128"/>
      <c r="I57" s="128"/>
      <c r="J57" s="128"/>
      <c r="K57" s="128"/>
      <c r="L57" s="128"/>
      <c r="M57" s="128"/>
      <c r="N57" s="128"/>
      <c r="O57" s="128"/>
      <c r="P57" s="128"/>
      <c r="Q57" s="128"/>
      <c r="R57" s="128"/>
      <c r="S57" s="128"/>
      <c r="T57" s="128"/>
      <c r="U57" s="128"/>
      <c r="V57" s="128"/>
      <c r="W57" s="128"/>
      <c r="X57" s="128"/>
      <c r="Y57" s="128"/>
      <c r="Z57" s="128"/>
      <c r="AA57" s="129"/>
      <c r="AB57" s="130">
        <v>3</v>
      </c>
      <c r="AC57" s="130"/>
      <c r="AD57" s="130"/>
      <c r="AE57" s="130"/>
      <c r="AF57" s="130"/>
      <c r="AG57" s="130"/>
      <c r="AH57" s="130"/>
      <c r="AI57" s="130"/>
      <c r="AJ57" s="130">
        <v>4</v>
      </c>
      <c r="AK57" s="130"/>
      <c r="AL57" s="130"/>
      <c r="AM57" s="130"/>
      <c r="AN57" s="130"/>
      <c r="AO57" s="130"/>
      <c r="AP57" s="130"/>
      <c r="AQ57" s="130"/>
      <c r="AR57" s="130">
        <v>5</v>
      </c>
      <c r="AS57" s="130"/>
      <c r="AT57" s="130"/>
      <c r="AU57" s="130"/>
      <c r="AV57" s="130"/>
      <c r="AW57" s="130"/>
      <c r="AX57" s="130"/>
      <c r="AY57" s="130"/>
    </row>
    <row r="58" spans="1:79" ht="12.75" hidden="1" customHeight="1" x14ac:dyDescent="0.2">
      <c r="A58" s="73" t="s">
        <v>6</v>
      </c>
      <c r="B58" s="73"/>
      <c r="C58" s="73"/>
      <c r="D58" s="123" t="s">
        <v>7</v>
      </c>
      <c r="E58" s="124"/>
      <c r="F58" s="124"/>
      <c r="G58" s="124"/>
      <c r="H58" s="124"/>
      <c r="I58" s="124"/>
      <c r="J58" s="124"/>
      <c r="K58" s="124"/>
      <c r="L58" s="124"/>
      <c r="M58" s="124"/>
      <c r="N58" s="124"/>
      <c r="O58" s="124"/>
      <c r="P58" s="124"/>
      <c r="Q58" s="124"/>
      <c r="R58" s="124"/>
      <c r="S58" s="124"/>
      <c r="T58" s="124"/>
      <c r="U58" s="124"/>
      <c r="V58" s="124"/>
      <c r="W58" s="124"/>
      <c r="X58" s="124"/>
      <c r="Y58" s="124"/>
      <c r="Z58" s="124"/>
      <c r="AA58" s="125"/>
      <c r="AB58" s="118" t="s">
        <v>8</v>
      </c>
      <c r="AC58" s="118"/>
      <c r="AD58" s="118"/>
      <c r="AE58" s="118"/>
      <c r="AF58" s="118"/>
      <c r="AG58" s="118"/>
      <c r="AH58" s="118"/>
      <c r="AI58" s="118"/>
      <c r="AJ58" s="118" t="s">
        <v>9</v>
      </c>
      <c r="AK58" s="118"/>
      <c r="AL58" s="118"/>
      <c r="AM58" s="118"/>
      <c r="AN58" s="118"/>
      <c r="AO58" s="118"/>
      <c r="AP58" s="118"/>
      <c r="AQ58" s="118"/>
      <c r="AR58" s="118" t="s">
        <v>10</v>
      </c>
      <c r="AS58" s="118"/>
      <c r="AT58" s="118"/>
      <c r="AU58" s="118"/>
      <c r="AV58" s="118"/>
      <c r="AW58" s="118"/>
      <c r="AX58" s="118"/>
      <c r="AY58" s="118"/>
      <c r="CA58" s="1" t="s">
        <v>15</v>
      </c>
    </row>
    <row r="59" spans="1:79" ht="25.5" customHeight="1" x14ac:dyDescent="0.2">
      <c r="A59" s="73">
        <v>1</v>
      </c>
      <c r="B59" s="73"/>
      <c r="C59" s="73"/>
      <c r="D59" s="137" t="s">
        <v>241</v>
      </c>
      <c r="E59" s="175"/>
      <c r="F59" s="175"/>
      <c r="G59" s="175"/>
      <c r="H59" s="175"/>
      <c r="I59" s="175"/>
      <c r="J59" s="175"/>
      <c r="K59" s="175"/>
      <c r="L59" s="175"/>
      <c r="M59" s="175"/>
      <c r="N59" s="175"/>
      <c r="O59" s="175"/>
      <c r="P59" s="175"/>
      <c r="Q59" s="175"/>
      <c r="R59" s="175"/>
      <c r="S59" s="175"/>
      <c r="T59" s="175"/>
      <c r="U59" s="175"/>
      <c r="V59" s="175"/>
      <c r="W59" s="175"/>
      <c r="X59" s="175"/>
      <c r="Y59" s="175"/>
      <c r="Z59" s="175"/>
      <c r="AA59" s="180"/>
      <c r="AB59" s="72">
        <f>26375-26375</f>
        <v>0</v>
      </c>
      <c r="AC59" s="72"/>
      <c r="AD59" s="72"/>
      <c r="AE59" s="72"/>
      <c r="AF59" s="72"/>
      <c r="AG59" s="72"/>
      <c r="AH59" s="72"/>
      <c r="AI59" s="72"/>
      <c r="AJ59" s="72">
        <v>0</v>
      </c>
      <c r="AK59" s="72"/>
      <c r="AL59" s="72"/>
      <c r="AM59" s="72"/>
      <c r="AN59" s="72"/>
      <c r="AO59" s="72"/>
      <c r="AP59" s="72"/>
      <c r="AQ59" s="72"/>
      <c r="AR59" s="72">
        <f>AB59+AJ59</f>
        <v>0</v>
      </c>
      <c r="AS59" s="72"/>
      <c r="AT59" s="72"/>
      <c r="AU59" s="72"/>
      <c r="AV59" s="72"/>
      <c r="AW59" s="72"/>
      <c r="AX59" s="72"/>
      <c r="AY59" s="72"/>
      <c r="CA59" s="1" t="s">
        <v>16</v>
      </c>
    </row>
    <row r="60" spans="1:79" s="4" customFormat="1" ht="12.75" customHeight="1" x14ac:dyDescent="0.2">
      <c r="A60" s="93"/>
      <c r="B60" s="93"/>
      <c r="C60" s="93"/>
      <c r="D60" s="181" t="s">
        <v>26</v>
      </c>
      <c r="E60" s="108"/>
      <c r="F60" s="108"/>
      <c r="G60" s="108"/>
      <c r="H60" s="108"/>
      <c r="I60" s="108"/>
      <c r="J60" s="108"/>
      <c r="K60" s="108"/>
      <c r="L60" s="108"/>
      <c r="M60" s="108"/>
      <c r="N60" s="108"/>
      <c r="O60" s="108"/>
      <c r="P60" s="108"/>
      <c r="Q60" s="108"/>
      <c r="R60" s="108"/>
      <c r="S60" s="108"/>
      <c r="T60" s="108"/>
      <c r="U60" s="108"/>
      <c r="V60" s="108"/>
      <c r="W60" s="108"/>
      <c r="X60" s="108"/>
      <c r="Y60" s="108"/>
      <c r="Z60" s="108"/>
      <c r="AA60" s="109"/>
      <c r="AB60" s="76">
        <f>AB59</f>
        <v>0</v>
      </c>
      <c r="AC60" s="76"/>
      <c r="AD60" s="76"/>
      <c r="AE60" s="76"/>
      <c r="AF60" s="76"/>
      <c r="AG60" s="76"/>
      <c r="AH60" s="76"/>
      <c r="AI60" s="76"/>
      <c r="AJ60" s="76">
        <f t="shared" ref="AJ60" si="2">AJ59</f>
        <v>0</v>
      </c>
      <c r="AK60" s="76"/>
      <c r="AL60" s="76"/>
      <c r="AM60" s="76"/>
      <c r="AN60" s="76"/>
      <c r="AO60" s="76"/>
      <c r="AP60" s="76"/>
      <c r="AQ60" s="76"/>
      <c r="AR60" s="76">
        <f t="shared" ref="AR60" si="3">AR59</f>
        <v>0</v>
      </c>
      <c r="AS60" s="76"/>
      <c r="AT60" s="76"/>
      <c r="AU60" s="76"/>
      <c r="AV60" s="76"/>
      <c r="AW60" s="76"/>
      <c r="AX60" s="76"/>
      <c r="AY60" s="76"/>
    </row>
    <row r="62" spans="1:79" ht="15.75" customHeight="1" x14ac:dyDescent="0.2">
      <c r="A62" s="136" t="s">
        <v>42</v>
      </c>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c r="AA62" s="136"/>
      <c r="AB62" s="136"/>
      <c r="AC62" s="136"/>
      <c r="AD62" s="136"/>
      <c r="AE62" s="136"/>
      <c r="AF62" s="136"/>
      <c r="AG62" s="136"/>
      <c r="AH62" s="136"/>
      <c r="AI62" s="136"/>
      <c r="AJ62" s="136"/>
      <c r="AK62" s="136"/>
      <c r="AL62" s="136"/>
      <c r="AM62" s="136"/>
      <c r="AN62" s="136"/>
      <c r="AO62" s="136"/>
      <c r="AP62" s="136"/>
      <c r="AQ62" s="136"/>
      <c r="AR62" s="136"/>
      <c r="AS62" s="136"/>
      <c r="AT62" s="136"/>
      <c r="AU62" s="136"/>
      <c r="AV62" s="136"/>
      <c r="AW62" s="136"/>
      <c r="AX62" s="136"/>
      <c r="AY62" s="136"/>
      <c r="AZ62" s="136"/>
      <c r="BA62" s="136"/>
      <c r="BB62" s="136"/>
      <c r="BC62" s="136"/>
      <c r="BD62" s="136"/>
      <c r="BE62" s="136"/>
      <c r="BF62" s="136"/>
      <c r="BG62" s="136"/>
      <c r="BH62" s="136"/>
      <c r="BI62" s="136"/>
      <c r="BJ62" s="136"/>
      <c r="BK62" s="136"/>
      <c r="BL62" s="136"/>
    </row>
    <row r="63" spans="1:79" ht="30" customHeight="1" x14ac:dyDescent="0.2">
      <c r="A63" s="130" t="s">
        <v>27</v>
      </c>
      <c r="B63" s="130"/>
      <c r="C63" s="130"/>
      <c r="D63" s="130"/>
      <c r="E63" s="130"/>
      <c r="F63" s="130"/>
      <c r="G63" s="127" t="s">
        <v>43</v>
      </c>
      <c r="H63" s="128"/>
      <c r="I63" s="128"/>
      <c r="J63" s="128"/>
      <c r="K63" s="128"/>
      <c r="L63" s="128"/>
      <c r="M63" s="128"/>
      <c r="N63" s="128"/>
      <c r="O63" s="128"/>
      <c r="P63" s="128"/>
      <c r="Q63" s="128"/>
      <c r="R63" s="128"/>
      <c r="S63" s="128"/>
      <c r="T63" s="128"/>
      <c r="U63" s="128"/>
      <c r="V63" s="128"/>
      <c r="W63" s="128"/>
      <c r="X63" s="128"/>
      <c r="Y63" s="129"/>
      <c r="Z63" s="130" t="s">
        <v>2</v>
      </c>
      <c r="AA63" s="130"/>
      <c r="AB63" s="130"/>
      <c r="AC63" s="130"/>
      <c r="AD63" s="130"/>
      <c r="AE63" s="130" t="s">
        <v>1</v>
      </c>
      <c r="AF63" s="130"/>
      <c r="AG63" s="130"/>
      <c r="AH63" s="130"/>
      <c r="AI63" s="130"/>
      <c r="AJ63" s="130"/>
      <c r="AK63" s="130"/>
      <c r="AL63" s="130"/>
      <c r="AM63" s="130"/>
      <c r="AN63" s="130"/>
      <c r="AO63" s="127" t="s">
        <v>28</v>
      </c>
      <c r="AP63" s="128"/>
      <c r="AQ63" s="128"/>
      <c r="AR63" s="128"/>
      <c r="AS63" s="128"/>
      <c r="AT63" s="128"/>
      <c r="AU63" s="128"/>
      <c r="AV63" s="129"/>
      <c r="AW63" s="127" t="s">
        <v>29</v>
      </c>
      <c r="AX63" s="128"/>
      <c r="AY63" s="128"/>
      <c r="AZ63" s="128"/>
      <c r="BA63" s="128"/>
      <c r="BB63" s="128"/>
      <c r="BC63" s="128"/>
      <c r="BD63" s="129"/>
      <c r="BE63" s="127" t="s">
        <v>26</v>
      </c>
      <c r="BF63" s="128"/>
      <c r="BG63" s="128"/>
      <c r="BH63" s="128"/>
      <c r="BI63" s="128"/>
      <c r="BJ63" s="128"/>
      <c r="BK63" s="128"/>
      <c r="BL63" s="129"/>
    </row>
    <row r="64" spans="1:79" ht="15.75" customHeight="1" x14ac:dyDescent="0.2">
      <c r="A64" s="130">
        <v>1</v>
      </c>
      <c r="B64" s="130"/>
      <c r="C64" s="130"/>
      <c r="D64" s="130"/>
      <c r="E64" s="130"/>
      <c r="F64" s="130"/>
      <c r="G64" s="127">
        <v>2</v>
      </c>
      <c r="H64" s="128"/>
      <c r="I64" s="128"/>
      <c r="J64" s="128"/>
      <c r="K64" s="128"/>
      <c r="L64" s="128"/>
      <c r="M64" s="128"/>
      <c r="N64" s="128"/>
      <c r="O64" s="128"/>
      <c r="P64" s="128"/>
      <c r="Q64" s="128"/>
      <c r="R64" s="128"/>
      <c r="S64" s="128"/>
      <c r="T64" s="128"/>
      <c r="U64" s="128"/>
      <c r="V64" s="128"/>
      <c r="W64" s="128"/>
      <c r="X64" s="128"/>
      <c r="Y64" s="129"/>
      <c r="Z64" s="130">
        <v>3</v>
      </c>
      <c r="AA64" s="130"/>
      <c r="AB64" s="130"/>
      <c r="AC64" s="130"/>
      <c r="AD64" s="130"/>
      <c r="AE64" s="130">
        <v>4</v>
      </c>
      <c r="AF64" s="130"/>
      <c r="AG64" s="130"/>
      <c r="AH64" s="130"/>
      <c r="AI64" s="130"/>
      <c r="AJ64" s="130"/>
      <c r="AK64" s="130"/>
      <c r="AL64" s="130"/>
      <c r="AM64" s="130"/>
      <c r="AN64" s="130"/>
      <c r="AO64" s="130">
        <v>5</v>
      </c>
      <c r="AP64" s="130"/>
      <c r="AQ64" s="130"/>
      <c r="AR64" s="130"/>
      <c r="AS64" s="130"/>
      <c r="AT64" s="130"/>
      <c r="AU64" s="130"/>
      <c r="AV64" s="130"/>
      <c r="AW64" s="130">
        <v>6</v>
      </c>
      <c r="AX64" s="130"/>
      <c r="AY64" s="130"/>
      <c r="AZ64" s="130"/>
      <c r="BA64" s="130"/>
      <c r="BB64" s="130"/>
      <c r="BC64" s="130"/>
      <c r="BD64" s="130"/>
      <c r="BE64" s="130">
        <v>7</v>
      </c>
      <c r="BF64" s="130"/>
      <c r="BG64" s="130"/>
      <c r="BH64" s="130"/>
      <c r="BI64" s="130"/>
      <c r="BJ64" s="130"/>
      <c r="BK64" s="130"/>
      <c r="BL64" s="130"/>
    </row>
    <row r="65" spans="1:79" ht="12.75" hidden="1" customHeight="1" x14ac:dyDescent="0.2">
      <c r="A65" s="73" t="s">
        <v>32</v>
      </c>
      <c r="B65" s="73"/>
      <c r="C65" s="73"/>
      <c r="D65" s="73"/>
      <c r="E65" s="73"/>
      <c r="F65" s="73"/>
      <c r="G65" s="123" t="s">
        <v>7</v>
      </c>
      <c r="H65" s="124"/>
      <c r="I65" s="124"/>
      <c r="J65" s="124"/>
      <c r="K65" s="124"/>
      <c r="L65" s="124"/>
      <c r="M65" s="124"/>
      <c r="N65" s="124"/>
      <c r="O65" s="124"/>
      <c r="P65" s="124"/>
      <c r="Q65" s="124"/>
      <c r="R65" s="124"/>
      <c r="S65" s="124"/>
      <c r="T65" s="124"/>
      <c r="U65" s="124"/>
      <c r="V65" s="124"/>
      <c r="W65" s="124"/>
      <c r="X65" s="124"/>
      <c r="Y65" s="125"/>
      <c r="Z65" s="73" t="s">
        <v>19</v>
      </c>
      <c r="AA65" s="73"/>
      <c r="AB65" s="73"/>
      <c r="AC65" s="73"/>
      <c r="AD65" s="73"/>
      <c r="AE65" s="126" t="s">
        <v>31</v>
      </c>
      <c r="AF65" s="126"/>
      <c r="AG65" s="126"/>
      <c r="AH65" s="126"/>
      <c r="AI65" s="126"/>
      <c r="AJ65" s="126"/>
      <c r="AK65" s="126"/>
      <c r="AL65" s="126"/>
      <c r="AM65" s="126"/>
      <c r="AN65" s="123"/>
      <c r="AO65" s="118" t="s">
        <v>8</v>
      </c>
      <c r="AP65" s="118"/>
      <c r="AQ65" s="118"/>
      <c r="AR65" s="118"/>
      <c r="AS65" s="118"/>
      <c r="AT65" s="118"/>
      <c r="AU65" s="118"/>
      <c r="AV65" s="118"/>
      <c r="AW65" s="118" t="s">
        <v>30</v>
      </c>
      <c r="AX65" s="118"/>
      <c r="AY65" s="118"/>
      <c r="AZ65" s="118"/>
      <c r="BA65" s="118"/>
      <c r="BB65" s="118"/>
      <c r="BC65" s="118"/>
      <c r="BD65" s="118"/>
      <c r="BE65" s="118" t="s">
        <v>67</v>
      </c>
      <c r="BF65" s="118"/>
      <c r="BG65" s="118"/>
      <c r="BH65" s="118"/>
      <c r="BI65" s="118"/>
      <c r="BJ65" s="118"/>
      <c r="BK65" s="118"/>
      <c r="BL65" s="118"/>
      <c r="CA65" s="1" t="s">
        <v>17</v>
      </c>
    </row>
    <row r="66" spans="1:79" s="4" customFormat="1" ht="12.75" customHeight="1" x14ac:dyDescent="0.2">
      <c r="A66" s="93">
        <v>0</v>
      </c>
      <c r="B66" s="93"/>
      <c r="C66" s="93"/>
      <c r="D66" s="93"/>
      <c r="E66" s="93"/>
      <c r="F66" s="93"/>
      <c r="G66" s="185" t="s">
        <v>66</v>
      </c>
      <c r="H66" s="186"/>
      <c r="I66" s="186"/>
      <c r="J66" s="186"/>
      <c r="K66" s="186"/>
      <c r="L66" s="186"/>
      <c r="M66" s="186"/>
      <c r="N66" s="186"/>
      <c r="O66" s="186"/>
      <c r="P66" s="186"/>
      <c r="Q66" s="186"/>
      <c r="R66" s="186"/>
      <c r="S66" s="186"/>
      <c r="T66" s="186"/>
      <c r="U66" s="186"/>
      <c r="V66" s="186"/>
      <c r="W66" s="186"/>
      <c r="X66" s="186"/>
      <c r="Y66" s="187"/>
      <c r="Z66" s="93"/>
      <c r="AA66" s="93"/>
      <c r="AB66" s="93"/>
      <c r="AC66" s="93"/>
      <c r="AD66" s="93"/>
      <c r="AE66" s="188"/>
      <c r="AF66" s="188"/>
      <c r="AG66" s="188"/>
      <c r="AH66" s="188"/>
      <c r="AI66" s="188"/>
      <c r="AJ66" s="188"/>
      <c r="AK66" s="188"/>
      <c r="AL66" s="188"/>
      <c r="AM66" s="188"/>
      <c r="AN66" s="182"/>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CA66" s="4" t="s">
        <v>18</v>
      </c>
    </row>
    <row r="67" spans="1:79" ht="12.75" customHeight="1" x14ac:dyDescent="0.2">
      <c r="A67" s="73">
        <v>0</v>
      </c>
      <c r="B67" s="73"/>
      <c r="C67" s="73"/>
      <c r="D67" s="73"/>
      <c r="E67" s="73"/>
      <c r="F67" s="73"/>
      <c r="G67" s="92" t="s">
        <v>242</v>
      </c>
      <c r="H67" s="189"/>
      <c r="I67" s="189"/>
      <c r="J67" s="189"/>
      <c r="K67" s="189"/>
      <c r="L67" s="189"/>
      <c r="M67" s="189"/>
      <c r="N67" s="189"/>
      <c r="O67" s="189"/>
      <c r="P67" s="189"/>
      <c r="Q67" s="189"/>
      <c r="R67" s="189"/>
      <c r="S67" s="189"/>
      <c r="T67" s="189"/>
      <c r="U67" s="189"/>
      <c r="V67" s="189"/>
      <c r="W67" s="189"/>
      <c r="X67" s="189"/>
      <c r="Y67" s="190"/>
      <c r="Z67" s="73" t="s">
        <v>100</v>
      </c>
      <c r="AA67" s="73"/>
      <c r="AB67" s="73"/>
      <c r="AC67" s="73"/>
      <c r="AD67" s="73"/>
      <c r="AE67" s="126" t="s">
        <v>231</v>
      </c>
      <c r="AF67" s="126"/>
      <c r="AG67" s="126"/>
      <c r="AH67" s="126"/>
      <c r="AI67" s="126"/>
      <c r="AJ67" s="126"/>
      <c r="AK67" s="126"/>
      <c r="AL67" s="126"/>
      <c r="AM67" s="126"/>
      <c r="AN67" s="123"/>
      <c r="AO67" s="72">
        <f>26375-26375</f>
        <v>0</v>
      </c>
      <c r="AP67" s="72"/>
      <c r="AQ67" s="72"/>
      <c r="AR67" s="72"/>
      <c r="AS67" s="72"/>
      <c r="AT67" s="72"/>
      <c r="AU67" s="72"/>
      <c r="AV67" s="72"/>
      <c r="AW67" s="72">
        <v>0</v>
      </c>
      <c r="AX67" s="72"/>
      <c r="AY67" s="72"/>
      <c r="AZ67" s="72"/>
      <c r="BA67" s="72"/>
      <c r="BB67" s="72"/>
      <c r="BC67" s="72"/>
      <c r="BD67" s="72"/>
      <c r="BE67" s="72">
        <f>AO67+AW67</f>
        <v>0</v>
      </c>
      <c r="BF67" s="72"/>
      <c r="BG67" s="72"/>
      <c r="BH67" s="72"/>
      <c r="BI67" s="72"/>
      <c r="BJ67" s="72"/>
      <c r="BK67" s="72"/>
      <c r="BL67" s="72"/>
    </row>
    <row r="68" spans="1:79" x14ac:dyDescent="0.2">
      <c r="AO68" s="46"/>
      <c r="AP68" s="46"/>
      <c r="AQ68" s="46"/>
      <c r="AR68" s="46"/>
      <c r="AS68" s="46"/>
      <c r="AT68" s="46"/>
      <c r="AU68" s="46"/>
      <c r="AV68" s="46"/>
      <c r="AW68" s="46"/>
      <c r="AX68" s="46"/>
      <c r="AY68" s="46"/>
      <c r="AZ68" s="46"/>
      <c r="BA68" s="46"/>
      <c r="BB68" s="46"/>
      <c r="BC68" s="46"/>
      <c r="BD68" s="46"/>
      <c r="BE68" s="46"/>
      <c r="BF68" s="46"/>
      <c r="BG68" s="46"/>
      <c r="BH68" s="46"/>
      <c r="BI68" s="46"/>
      <c r="BJ68" s="46"/>
      <c r="BK68" s="46"/>
      <c r="BL68" s="46"/>
    </row>
    <row r="70" spans="1:79" ht="16.5" customHeight="1" x14ac:dyDescent="0.2">
      <c r="A70" s="113" t="s">
        <v>79</v>
      </c>
      <c r="B70" s="192"/>
      <c r="C70" s="192"/>
      <c r="D70" s="192"/>
      <c r="E70" s="192"/>
      <c r="F70" s="192"/>
      <c r="G70" s="192"/>
      <c r="H70" s="192"/>
      <c r="I70" s="192"/>
      <c r="J70" s="192"/>
      <c r="K70" s="192"/>
      <c r="L70" s="192"/>
      <c r="M70" s="192"/>
      <c r="N70" s="192"/>
      <c r="O70" s="192"/>
      <c r="P70" s="192"/>
      <c r="Q70" s="192"/>
      <c r="R70" s="192"/>
      <c r="S70" s="192"/>
      <c r="T70" s="192"/>
      <c r="U70" s="192"/>
      <c r="V70" s="192"/>
      <c r="W70" s="115"/>
      <c r="X70" s="115"/>
      <c r="Y70" s="115"/>
      <c r="Z70" s="115"/>
      <c r="AA70" s="115"/>
      <c r="AB70" s="115"/>
      <c r="AC70" s="115"/>
      <c r="AD70" s="115"/>
      <c r="AE70" s="115"/>
      <c r="AF70" s="115"/>
      <c r="AG70" s="115"/>
      <c r="AH70" s="115"/>
      <c r="AI70" s="115"/>
      <c r="AJ70" s="115"/>
      <c r="AK70" s="115"/>
      <c r="AL70" s="115"/>
      <c r="AM70" s="115"/>
      <c r="AN70" s="5"/>
      <c r="AO70" s="63" t="s">
        <v>81</v>
      </c>
      <c r="AP70" s="193"/>
      <c r="AQ70" s="193"/>
      <c r="AR70" s="193"/>
      <c r="AS70" s="193"/>
      <c r="AT70" s="193"/>
      <c r="AU70" s="193"/>
      <c r="AV70" s="193"/>
      <c r="AW70" s="193"/>
      <c r="AX70" s="193"/>
      <c r="AY70" s="193"/>
      <c r="AZ70" s="193"/>
      <c r="BA70" s="193"/>
      <c r="BB70" s="193"/>
      <c r="BC70" s="193"/>
      <c r="BD70" s="193"/>
      <c r="BE70" s="193"/>
      <c r="BF70" s="193"/>
      <c r="BG70" s="193"/>
    </row>
    <row r="71" spans="1:79" x14ac:dyDescent="0.2">
      <c r="W71" s="104" t="s">
        <v>5</v>
      </c>
      <c r="X71" s="104"/>
      <c r="Y71" s="104"/>
      <c r="Z71" s="104"/>
      <c r="AA71" s="104"/>
      <c r="AB71" s="104"/>
      <c r="AC71" s="104"/>
      <c r="AD71" s="104"/>
      <c r="AE71" s="104"/>
      <c r="AF71" s="104"/>
      <c r="AG71" s="104"/>
      <c r="AH71" s="104"/>
      <c r="AI71" s="104"/>
      <c r="AJ71" s="104"/>
      <c r="AK71" s="104"/>
      <c r="AL71" s="104"/>
      <c r="AM71" s="104"/>
      <c r="AO71" s="104" t="s">
        <v>63</v>
      </c>
      <c r="AP71" s="104"/>
      <c r="AQ71" s="104"/>
      <c r="AR71" s="104"/>
      <c r="AS71" s="104"/>
      <c r="AT71" s="104"/>
      <c r="AU71" s="104"/>
      <c r="AV71" s="104"/>
      <c r="AW71" s="104"/>
      <c r="AX71" s="104"/>
      <c r="AY71" s="104"/>
      <c r="AZ71" s="104"/>
      <c r="BA71" s="104"/>
      <c r="BB71" s="104"/>
      <c r="BC71" s="104"/>
      <c r="BD71" s="104"/>
      <c r="BE71" s="104"/>
      <c r="BF71" s="104"/>
      <c r="BG71" s="104"/>
    </row>
    <row r="72" spans="1:79" ht="15.75" customHeight="1" x14ac:dyDescent="0.2">
      <c r="A72" s="194" t="s">
        <v>3</v>
      </c>
      <c r="B72" s="194"/>
      <c r="C72" s="194"/>
      <c r="D72" s="194"/>
      <c r="E72" s="194"/>
      <c r="F72" s="194"/>
    </row>
    <row r="73" spans="1:79" ht="13.15" customHeight="1" x14ac:dyDescent="0.2">
      <c r="A73" s="173" t="s">
        <v>78</v>
      </c>
      <c r="B73" s="163"/>
      <c r="C73" s="163"/>
      <c r="D73" s="163"/>
      <c r="E73" s="163"/>
      <c r="F73" s="163"/>
      <c r="G73" s="163"/>
      <c r="H73" s="163"/>
      <c r="I73" s="163"/>
      <c r="J73" s="163"/>
      <c r="K73" s="163"/>
      <c r="L73" s="163"/>
      <c r="M73" s="163"/>
      <c r="N73" s="163"/>
      <c r="O73" s="163"/>
      <c r="P73" s="163"/>
      <c r="Q73" s="163"/>
      <c r="R73" s="163"/>
      <c r="S73" s="163"/>
      <c r="T73" s="163"/>
      <c r="U73" s="163"/>
      <c r="V73" s="163"/>
      <c r="W73" s="163"/>
      <c r="X73" s="163"/>
      <c r="Y73" s="163"/>
      <c r="Z73" s="163"/>
      <c r="AA73" s="163"/>
      <c r="AB73" s="163"/>
      <c r="AC73" s="163"/>
      <c r="AD73" s="163"/>
      <c r="AE73" s="163"/>
      <c r="AF73" s="163"/>
      <c r="AG73" s="163"/>
      <c r="AH73" s="163"/>
      <c r="AI73" s="163"/>
      <c r="AJ73" s="163"/>
      <c r="AK73" s="163"/>
      <c r="AL73" s="163"/>
      <c r="AM73" s="163"/>
      <c r="AN73" s="163"/>
      <c r="AO73" s="163"/>
      <c r="AP73" s="163"/>
      <c r="AQ73" s="163"/>
      <c r="AR73" s="163"/>
      <c r="AS73" s="163"/>
    </row>
    <row r="74" spans="1:79" x14ac:dyDescent="0.2">
      <c r="A74" s="112" t="s">
        <v>46</v>
      </c>
      <c r="B74" s="112"/>
      <c r="C74" s="112"/>
      <c r="D74" s="112"/>
      <c r="E74" s="112"/>
      <c r="F74" s="112"/>
      <c r="G74" s="112"/>
      <c r="H74" s="112"/>
      <c r="I74" s="112"/>
      <c r="J74" s="112"/>
      <c r="K74" s="112"/>
      <c r="L74" s="112"/>
      <c r="M74" s="112"/>
      <c r="N74" s="112"/>
      <c r="O74" s="112"/>
      <c r="P74" s="112"/>
      <c r="Q74" s="112"/>
      <c r="R74" s="112"/>
      <c r="S74" s="112"/>
      <c r="T74" s="112"/>
      <c r="U74" s="112"/>
      <c r="V74" s="112"/>
      <c r="W74" s="112"/>
      <c r="X74" s="112"/>
      <c r="Y74" s="112"/>
      <c r="Z74" s="112"/>
      <c r="AA74" s="112"/>
      <c r="AB74" s="112"/>
      <c r="AC74" s="112"/>
      <c r="AD74" s="112"/>
      <c r="AE74" s="112"/>
      <c r="AF74" s="112"/>
      <c r="AG74" s="112"/>
      <c r="AH74" s="112"/>
      <c r="AI74" s="112"/>
      <c r="AJ74" s="112"/>
      <c r="AK74" s="112"/>
      <c r="AL74" s="112"/>
      <c r="AM74" s="112"/>
      <c r="AN74" s="112"/>
      <c r="AO74" s="112"/>
      <c r="AP74" s="112"/>
      <c r="AQ74" s="112"/>
      <c r="AR74" s="112"/>
      <c r="AS74" s="112"/>
    </row>
    <row r="75" spans="1:79" ht="10.5" customHeight="1"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row>
    <row r="76" spans="1:79" ht="15.75" customHeight="1" x14ac:dyDescent="0.2">
      <c r="A76" s="113" t="s">
        <v>80</v>
      </c>
      <c r="B76" s="192"/>
      <c r="C76" s="192"/>
      <c r="D76" s="192"/>
      <c r="E76" s="192"/>
      <c r="F76" s="192"/>
      <c r="G76" s="192"/>
      <c r="H76" s="192"/>
      <c r="I76" s="192"/>
      <c r="J76" s="192"/>
      <c r="K76" s="192"/>
      <c r="L76" s="192"/>
      <c r="M76" s="192"/>
      <c r="N76" s="192"/>
      <c r="O76" s="192"/>
      <c r="P76" s="192"/>
      <c r="Q76" s="192"/>
      <c r="R76" s="192"/>
      <c r="S76" s="192"/>
      <c r="T76" s="192"/>
      <c r="U76" s="192"/>
      <c r="V76" s="192"/>
      <c r="W76" s="115"/>
      <c r="X76" s="115"/>
      <c r="Y76" s="115"/>
      <c r="Z76" s="115"/>
      <c r="AA76" s="115"/>
      <c r="AB76" s="115"/>
      <c r="AC76" s="115"/>
      <c r="AD76" s="115"/>
      <c r="AE76" s="115"/>
      <c r="AF76" s="115"/>
      <c r="AG76" s="115"/>
      <c r="AH76" s="115"/>
      <c r="AI76" s="115"/>
      <c r="AJ76" s="115"/>
      <c r="AK76" s="115"/>
      <c r="AL76" s="115"/>
      <c r="AM76" s="115"/>
      <c r="AN76" s="5"/>
      <c r="AO76" s="63" t="s">
        <v>174</v>
      </c>
      <c r="AP76" s="193"/>
      <c r="AQ76" s="193"/>
      <c r="AR76" s="193"/>
      <c r="AS76" s="193"/>
      <c r="AT76" s="193"/>
      <c r="AU76" s="193"/>
      <c r="AV76" s="193"/>
      <c r="AW76" s="193"/>
      <c r="AX76" s="193"/>
      <c r="AY76" s="193"/>
      <c r="AZ76" s="193"/>
      <c r="BA76" s="193"/>
      <c r="BB76" s="193"/>
      <c r="BC76" s="193"/>
      <c r="BD76" s="193"/>
      <c r="BE76" s="193"/>
      <c r="BF76" s="193"/>
      <c r="BG76" s="193"/>
    </row>
    <row r="77" spans="1:79" x14ac:dyDescent="0.2">
      <c r="W77" s="104" t="s">
        <v>5</v>
      </c>
      <c r="X77" s="104"/>
      <c r="Y77" s="104"/>
      <c r="Z77" s="104"/>
      <c r="AA77" s="104"/>
      <c r="AB77" s="104"/>
      <c r="AC77" s="104"/>
      <c r="AD77" s="104"/>
      <c r="AE77" s="104"/>
      <c r="AF77" s="104"/>
      <c r="AG77" s="104"/>
      <c r="AH77" s="104"/>
      <c r="AI77" s="104"/>
      <c r="AJ77" s="104"/>
      <c r="AK77" s="104"/>
      <c r="AL77" s="104"/>
      <c r="AM77" s="104"/>
      <c r="AO77" s="104" t="s">
        <v>63</v>
      </c>
      <c r="AP77" s="104"/>
      <c r="AQ77" s="104"/>
      <c r="AR77" s="104"/>
      <c r="AS77" s="104"/>
      <c r="AT77" s="104"/>
      <c r="AU77" s="104"/>
      <c r="AV77" s="104"/>
      <c r="AW77" s="104"/>
      <c r="AX77" s="104"/>
      <c r="AY77" s="104"/>
      <c r="AZ77" s="104"/>
      <c r="BA77" s="104"/>
      <c r="BB77" s="104"/>
      <c r="BC77" s="104"/>
      <c r="BD77" s="104"/>
      <c r="BE77" s="104"/>
      <c r="BF77" s="104"/>
      <c r="BG77" s="104"/>
    </row>
    <row r="78" spans="1:79" x14ac:dyDescent="0.2">
      <c r="A78" s="195"/>
      <c r="B78" s="196"/>
      <c r="C78" s="196"/>
      <c r="D78" s="196"/>
      <c r="E78" s="196"/>
      <c r="F78" s="196"/>
      <c r="G78" s="196"/>
      <c r="H78" s="196"/>
    </row>
    <row r="79" spans="1:79" x14ac:dyDescent="0.2">
      <c r="A79" s="104" t="s">
        <v>44</v>
      </c>
      <c r="B79" s="104"/>
      <c r="C79" s="104"/>
      <c r="D79" s="104"/>
      <c r="E79" s="104"/>
      <c r="F79" s="104"/>
      <c r="G79" s="104"/>
      <c r="H79" s="104"/>
      <c r="I79" s="58"/>
      <c r="J79" s="58"/>
      <c r="K79" s="58"/>
      <c r="L79" s="58"/>
      <c r="M79" s="58"/>
      <c r="N79" s="58"/>
      <c r="O79" s="58"/>
      <c r="P79" s="58"/>
      <c r="Q79" s="58"/>
    </row>
    <row r="80" spans="1:79" x14ac:dyDescent="0.2">
      <c r="A80" s="62" t="s">
        <v>45</v>
      </c>
    </row>
  </sheetData>
  <mergeCells count="169">
    <mergeCell ref="A78:H78"/>
    <mergeCell ref="A79:H79"/>
    <mergeCell ref="A73:AS73"/>
    <mergeCell ref="A74:AS74"/>
    <mergeCell ref="A76:V76"/>
    <mergeCell ref="W76:AM76"/>
    <mergeCell ref="AO76:BG76"/>
    <mergeCell ref="W77:AM77"/>
    <mergeCell ref="AO77:BG77"/>
    <mergeCell ref="A70:V70"/>
    <mergeCell ref="W70:AM70"/>
    <mergeCell ref="AO70:BG70"/>
    <mergeCell ref="W71:AM71"/>
    <mergeCell ref="AO71:BG71"/>
    <mergeCell ref="A72:F72"/>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41:F41"/>
    <mergeCell ref="G41:BL41"/>
    <mergeCell ref="A42:F42"/>
    <mergeCell ref="G42:BL42"/>
    <mergeCell ref="A44:AZ44"/>
    <mergeCell ref="A45:AZ45"/>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6:L66">
    <cfRule type="cellIs" dxfId="99" priority="4" stopIfTrue="1" operator="equal">
      <formula>$G65</formula>
    </cfRule>
  </conditionalFormatting>
  <conditionalFormatting sqref="D50">
    <cfRule type="cellIs" dxfId="98" priority="5" stopIfTrue="1" operator="equal">
      <formula>$D49</formula>
    </cfRule>
  </conditionalFormatting>
  <conditionalFormatting sqref="A66:F66">
    <cfRule type="cellIs" dxfId="97" priority="6" stopIfTrue="1" operator="equal">
      <formula>0</formula>
    </cfRule>
  </conditionalFormatting>
  <conditionalFormatting sqref="D51">
    <cfRule type="cellIs" dxfId="96" priority="3" stopIfTrue="1" operator="equal">
      <formula>$D50</formula>
    </cfRule>
  </conditionalFormatting>
  <conditionalFormatting sqref="G67">
    <cfRule type="cellIs" dxfId="95" priority="1" stopIfTrue="1" operator="equal">
      <formula>$G66</formula>
    </cfRule>
  </conditionalFormatting>
  <conditionalFormatting sqref="A67:F67">
    <cfRule type="cellIs" dxfId="94" priority="2" stopIfTrue="1" operator="equal">
      <formula>0</formula>
    </cfRule>
  </conditionalFormatting>
  <pageMargins left="0.70866141732283472" right="0.70866141732283472" top="0.74803149606299213" bottom="0.74803149606299213" header="0.31496062992125984" footer="0.31496062992125984"/>
  <pageSetup paperSize="9" scale="72" fitToHeight="3"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4407B-D0A2-4DBC-AC5C-DFF75A836E3A}">
  <sheetPr>
    <pageSetUpPr fitToPage="1"/>
  </sheetPr>
  <dimension ref="A1:CA88"/>
  <sheetViews>
    <sheetView view="pageBreakPreview" topLeftCell="A4" zoomScaleNormal="100" zoomScaleSheetLayoutView="10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67" t="s">
        <v>34</v>
      </c>
      <c r="AP1" s="167"/>
      <c r="AQ1" s="167"/>
      <c r="AR1" s="167"/>
      <c r="AS1" s="167"/>
      <c r="AT1" s="167"/>
      <c r="AU1" s="167"/>
      <c r="AV1" s="167"/>
      <c r="AW1" s="167"/>
      <c r="AX1" s="167"/>
      <c r="AY1" s="167"/>
      <c r="AZ1" s="167"/>
      <c r="BA1" s="167"/>
      <c r="BB1" s="167"/>
      <c r="BC1" s="167"/>
      <c r="BD1" s="167"/>
      <c r="BE1" s="167"/>
      <c r="BF1" s="167"/>
      <c r="BG1" s="167"/>
      <c r="BH1" s="167"/>
      <c r="BI1" s="167"/>
      <c r="BJ1" s="167"/>
      <c r="BK1" s="167"/>
      <c r="BL1" s="167"/>
    </row>
    <row r="2" spans="1:77" ht="15.95" customHeight="1" x14ac:dyDescent="0.2">
      <c r="AO2" s="146" t="s">
        <v>0</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77" ht="15" customHeight="1" x14ac:dyDescent="0.2">
      <c r="AO3" s="173" t="s">
        <v>76</v>
      </c>
      <c r="AP3" s="163"/>
      <c r="AQ3" s="163"/>
      <c r="AR3" s="163"/>
      <c r="AS3" s="163"/>
      <c r="AT3" s="163"/>
      <c r="AU3" s="163"/>
      <c r="AV3" s="163"/>
      <c r="AW3" s="163"/>
      <c r="AX3" s="163"/>
      <c r="AY3" s="163"/>
      <c r="AZ3" s="163"/>
      <c r="BA3" s="163"/>
      <c r="BB3" s="163"/>
      <c r="BC3" s="163"/>
      <c r="BD3" s="163"/>
      <c r="BE3" s="163"/>
      <c r="BF3" s="163"/>
      <c r="BG3" s="163"/>
      <c r="BH3" s="163"/>
      <c r="BI3" s="163"/>
      <c r="BJ3" s="163"/>
      <c r="BK3" s="163"/>
      <c r="BL3" s="163"/>
    </row>
    <row r="4" spans="1:77" ht="32.1" customHeight="1" x14ac:dyDescent="0.2">
      <c r="AO4" s="174" t="s">
        <v>77</v>
      </c>
      <c r="AP4" s="175"/>
      <c r="AQ4" s="175"/>
      <c r="AR4" s="175"/>
      <c r="AS4" s="175"/>
      <c r="AT4" s="175"/>
      <c r="AU4" s="175"/>
      <c r="AV4" s="175"/>
      <c r="AW4" s="175"/>
      <c r="AX4" s="175"/>
      <c r="AY4" s="175"/>
      <c r="AZ4" s="175"/>
      <c r="BA4" s="175"/>
      <c r="BB4" s="175"/>
      <c r="BC4" s="175"/>
      <c r="BD4" s="175"/>
      <c r="BE4" s="175"/>
      <c r="BF4" s="175"/>
      <c r="BG4" s="175"/>
      <c r="BH4" s="175"/>
      <c r="BI4" s="175"/>
      <c r="BJ4" s="175"/>
      <c r="BK4" s="175"/>
      <c r="BL4" s="175"/>
    </row>
    <row r="5" spans="1:77" x14ac:dyDescent="0.2">
      <c r="AO5" s="176" t="s">
        <v>20</v>
      </c>
      <c r="AP5" s="176"/>
      <c r="AQ5" s="176"/>
      <c r="AR5" s="176"/>
      <c r="AS5" s="176"/>
      <c r="AT5" s="176"/>
      <c r="AU5" s="176"/>
      <c r="AV5" s="176"/>
      <c r="AW5" s="176"/>
      <c r="AX5" s="176"/>
      <c r="AY5" s="176"/>
      <c r="AZ5" s="176"/>
      <c r="BA5" s="176"/>
      <c r="BB5" s="176"/>
      <c r="BC5" s="176"/>
      <c r="BD5" s="176"/>
      <c r="BE5" s="176"/>
      <c r="BF5" s="176"/>
      <c r="BG5" s="176"/>
      <c r="BH5" s="176"/>
      <c r="BI5" s="176"/>
      <c r="BJ5" s="176"/>
      <c r="BK5" s="176"/>
      <c r="BL5" s="176"/>
    </row>
    <row r="6" spans="1:77" ht="7.5" customHeight="1" x14ac:dyDescent="0.2">
      <c r="AO6" s="170"/>
      <c r="AP6" s="170"/>
      <c r="AQ6" s="170"/>
      <c r="AR6" s="170"/>
      <c r="AS6" s="170"/>
      <c r="AT6" s="170"/>
      <c r="AU6" s="170"/>
      <c r="AV6" s="170"/>
      <c r="AW6" s="170"/>
      <c r="AX6" s="170"/>
      <c r="AY6" s="170"/>
      <c r="AZ6" s="170"/>
      <c r="BA6" s="170"/>
      <c r="BB6" s="170"/>
      <c r="BC6" s="170"/>
      <c r="BD6" s="170"/>
      <c r="BE6" s="170"/>
      <c r="BF6" s="170"/>
    </row>
    <row r="7" spans="1:77" ht="12.75" customHeight="1" x14ac:dyDescent="0.2">
      <c r="AO7" s="164">
        <v>45650</v>
      </c>
      <c r="AP7" s="165"/>
      <c r="AQ7" s="165"/>
      <c r="AR7" s="165"/>
      <c r="AS7" s="165"/>
      <c r="AT7" s="165"/>
      <c r="AU7" s="165"/>
      <c r="AV7" s="54" t="s">
        <v>61</v>
      </c>
      <c r="AW7" s="166" t="s">
        <v>304</v>
      </c>
      <c r="AX7" s="165"/>
      <c r="AY7" s="165"/>
      <c r="AZ7" s="165"/>
      <c r="BA7" s="165"/>
      <c r="BB7" s="165"/>
      <c r="BC7" s="165"/>
      <c r="BD7" s="165"/>
      <c r="BE7" s="165"/>
      <c r="BF7" s="16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17" t="s">
        <v>21</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77" ht="15.75" customHeight="1" x14ac:dyDescent="0.2">
      <c r="A11" s="117" t="s">
        <v>85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77" ht="6" customHeight="1" x14ac:dyDescent="0.2">
      <c r="A12" s="56"/>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row>
    <row r="13" spans="1:77" customFormat="1" ht="28.5" customHeight="1" x14ac:dyDescent="0.2">
      <c r="A13" s="20" t="s">
        <v>51</v>
      </c>
      <c r="B13" s="171" t="s">
        <v>75</v>
      </c>
      <c r="C13" s="172"/>
      <c r="D13" s="172"/>
      <c r="E13" s="172"/>
      <c r="F13" s="172"/>
      <c r="G13" s="172"/>
      <c r="H13" s="172"/>
      <c r="I13" s="172"/>
      <c r="J13" s="172"/>
      <c r="K13" s="172"/>
      <c r="L13" s="172"/>
      <c r="M13" s="38"/>
      <c r="N13" s="162" t="s">
        <v>273</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27"/>
      <c r="AU13" s="171" t="s">
        <v>82</v>
      </c>
      <c r="AV13" s="172"/>
      <c r="AW13" s="172"/>
      <c r="AX13" s="172"/>
      <c r="AY13" s="172"/>
      <c r="AZ13" s="172"/>
      <c r="BA13" s="172"/>
      <c r="BB13" s="172"/>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57" t="s">
        <v>54</v>
      </c>
      <c r="C14" s="157"/>
      <c r="D14" s="157"/>
      <c r="E14" s="157"/>
      <c r="F14" s="157"/>
      <c r="G14" s="157"/>
      <c r="H14" s="157"/>
      <c r="I14" s="157"/>
      <c r="J14" s="157"/>
      <c r="K14" s="157"/>
      <c r="L14" s="157"/>
      <c r="M14" s="23"/>
      <c r="N14" s="160" t="s">
        <v>60</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23"/>
      <c r="AU14" s="157" t="s">
        <v>53</v>
      </c>
      <c r="AV14" s="157"/>
      <c r="AW14" s="157"/>
      <c r="AX14" s="157"/>
      <c r="AY14" s="157"/>
      <c r="AZ14" s="157"/>
      <c r="BA14" s="157"/>
      <c r="BB14" s="157"/>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x14ac:dyDescent="0.2">
      <c r="BE15" s="59"/>
      <c r="BF15" s="59"/>
      <c r="BG15" s="59"/>
      <c r="BH15" s="59"/>
      <c r="BI15" s="59"/>
      <c r="BJ15" s="59"/>
      <c r="BK15" s="59"/>
      <c r="BL15" s="59"/>
    </row>
    <row r="16" spans="1:77" customFormat="1" ht="28.5" customHeight="1" x14ac:dyDescent="0.2">
      <c r="A16" s="27" t="s">
        <v>4</v>
      </c>
      <c r="B16" s="171" t="s">
        <v>86</v>
      </c>
      <c r="C16" s="172"/>
      <c r="D16" s="172"/>
      <c r="E16" s="172"/>
      <c r="F16" s="172"/>
      <c r="G16" s="172"/>
      <c r="H16" s="172"/>
      <c r="I16" s="172"/>
      <c r="J16" s="172"/>
      <c r="K16" s="172"/>
      <c r="L16" s="172"/>
      <c r="M16" s="38"/>
      <c r="N16" s="162" t="s">
        <v>273</v>
      </c>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27"/>
      <c r="AU16" s="171" t="s">
        <v>82</v>
      </c>
      <c r="AV16" s="172"/>
      <c r="AW16" s="172"/>
      <c r="AX16" s="172"/>
      <c r="AY16" s="172"/>
      <c r="AZ16" s="172"/>
      <c r="BA16" s="172"/>
      <c r="BB16" s="172"/>
      <c r="BC16" s="60"/>
      <c r="BD16" s="60"/>
      <c r="BE16" s="60"/>
      <c r="BF16" s="60"/>
      <c r="BG16" s="60"/>
      <c r="BH16" s="60"/>
      <c r="BI16" s="60"/>
      <c r="BJ16" s="60"/>
      <c r="BK16" s="60"/>
      <c r="BL16" s="61"/>
      <c r="BP16" s="60"/>
      <c r="BQ16" s="60"/>
      <c r="BR16" s="60"/>
      <c r="BS16" s="60"/>
      <c r="BT16" s="60"/>
      <c r="BU16" s="60"/>
      <c r="BV16" s="60"/>
      <c r="BW16" s="60"/>
    </row>
    <row r="17" spans="1:79" customFormat="1" ht="24" customHeight="1" x14ac:dyDescent="0.2">
      <c r="A17" s="23"/>
      <c r="B17" s="157" t="s">
        <v>54</v>
      </c>
      <c r="C17" s="157"/>
      <c r="D17" s="157"/>
      <c r="E17" s="157"/>
      <c r="F17" s="157"/>
      <c r="G17" s="157"/>
      <c r="H17" s="157"/>
      <c r="I17" s="157"/>
      <c r="J17" s="157"/>
      <c r="K17" s="157"/>
      <c r="L17" s="157"/>
      <c r="M17" s="23"/>
      <c r="N17" s="160" t="s">
        <v>59</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23"/>
      <c r="AU17" s="157" t="s">
        <v>53</v>
      </c>
      <c r="AV17" s="157"/>
      <c r="AW17" s="157"/>
      <c r="AX17" s="157"/>
      <c r="AY17" s="157"/>
      <c r="AZ17" s="157"/>
      <c r="BA17" s="157"/>
      <c r="BB17" s="157"/>
      <c r="BC17" s="22"/>
      <c r="BD17" s="22"/>
      <c r="BE17" s="22"/>
      <c r="BF17" s="22"/>
      <c r="BG17" s="22"/>
      <c r="BH17" s="22"/>
      <c r="BI17" s="22"/>
      <c r="BJ17" s="22"/>
      <c r="BK17" s="22"/>
      <c r="BL17" s="22"/>
      <c r="BP17" s="22"/>
      <c r="BQ17" s="22"/>
      <c r="BR17" s="22"/>
      <c r="BS17" s="22"/>
      <c r="BT17" s="22"/>
      <c r="BU17" s="22"/>
      <c r="BV17" s="22"/>
      <c r="BW17" s="22"/>
    </row>
    <row r="18" spans="1:79" customFormat="1" x14ac:dyDescent="0.2"/>
    <row r="19" spans="1:79" customFormat="1" ht="42.75" customHeight="1" x14ac:dyDescent="0.2">
      <c r="A19" s="20" t="s">
        <v>52</v>
      </c>
      <c r="B19" s="171" t="s">
        <v>243</v>
      </c>
      <c r="C19" s="172"/>
      <c r="D19" s="172"/>
      <c r="E19" s="172"/>
      <c r="F19" s="172"/>
      <c r="G19" s="172"/>
      <c r="H19" s="172"/>
      <c r="I19" s="172"/>
      <c r="J19" s="172"/>
      <c r="K19" s="172"/>
      <c r="L19" s="172"/>
      <c r="N19" s="171" t="s">
        <v>244</v>
      </c>
      <c r="O19" s="172"/>
      <c r="P19" s="172"/>
      <c r="Q19" s="172"/>
      <c r="R19" s="172"/>
      <c r="S19" s="172"/>
      <c r="T19" s="172"/>
      <c r="U19" s="172"/>
      <c r="V19" s="172"/>
      <c r="W19" s="172"/>
      <c r="X19" s="172"/>
      <c r="Y19" s="172"/>
      <c r="Z19" s="60"/>
      <c r="AA19" s="171" t="s">
        <v>245</v>
      </c>
      <c r="AB19" s="172"/>
      <c r="AC19" s="172"/>
      <c r="AD19" s="172"/>
      <c r="AE19" s="172"/>
      <c r="AF19" s="172"/>
      <c r="AG19" s="172"/>
      <c r="AH19" s="172"/>
      <c r="AI19" s="172"/>
      <c r="AJ19" s="60"/>
      <c r="AK19" s="177" t="s">
        <v>246</v>
      </c>
      <c r="AL19" s="163"/>
      <c r="AM19" s="163"/>
      <c r="AN19" s="163"/>
      <c r="AO19" s="163"/>
      <c r="AP19" s="163"/>
      <c r="AQ19" s="163"/>
      <c r="AR19" s="163"/>
      <c r="AS19" s="163"/>
      <c r="AT19" s="163"/>
      <c r="AU19" s="163"/>
      <c r="AV19" s="163"/>
      <c r="AW19" s="163"/>
      <c r="AX19" s="163"/>
      <c r="AY19" s="163"/>
      <c r="AZ19" s="163"/>
      <c r="BA19" s="163"/>
      <c r="BB19" s="163"/>
      <c r="BC19" s="163"/>
      <c r="BD19" s="60"/>
      <c r="BE19" s="171" t="s">
        <v>83</v>
      </c>
      <c r="BF19" s="172"/>
      <c r="BG19" s="172"/>
      <c r="BH19" s="172"/>
      <c r="BI19" s="172"/>
      <c r="BJ19" s="172"/>
      <c r="BK19" s="172"/>
      <c r="BL19" s="172"/>
      <c r="BM19" s="60"/>
      <c r="BN19" s="60"/>
      <c r="BO19" s="60"/>
      <c r="BP19" s="60"/>
      <c r="BQ19" s="60"/>
      <c r="BR19" s="60"/>
      <c r="BS19" s="60"/>
      <c r="BT19" s="60"/>
      <c r="BU19" s="60"/>
      <c r="BV19" s="60"/>
      <c r="BW19" s="60"/>
      <c r="BX19" s="60"/>
      <c r="BY19" s="60"/>
      <c r="BZ19" s="60"/>
      <c r="CA19" s="60"/>
    </row>
    <row r="20" spans="1:79" customFormat="1" ht="25.5" customHeight="1" x14ac:dyDescent="0.2">
      <c r="B20" s="157" t="s">
        <v>54</v>
      </c>
      <c r="C20" s="157"/>
      <c r="D20" s="157"/>
      <c r="E20" s="157"/>
      <c r="F20" s="157"/>
      <c r="G20" s="157"/>
      <c r="H20" s="157"/>
      <c r="I20" s="157"/>
      <c r="J20" s="157"/>
      <c r="K20" s="157"/>
      <c r="L20" s="157"/>
      <c r="N20" s="157" t="s">
        <v>55</v>
      </c>
      <c r="O20" s="157"/>
      <c r="P20" s="157"/>
      <c r="Q20" s="157"/>
      <c r="R20" s="157"/>
      <c r="S20" s="157"/>
      <c r="T20" s="157"/>
      <c r="U20" s="157"/>
      <c r="V20" s="157"/>
      <c r="W20" s="157"/>
      <c r="X20" s="157"/>
      <c r="Y20" s="157"/>
      <c r="Z20" s="22"/>
      <c r="AA20" s="158" t="s">
        <v>56</v>
      </c>
      <c r="AB20" s="158"/>
      <c r="AC20" s="158"/>
      <c r="AD20" s="158"/>
      <c r="AE20" s="158"/>
      <c r="AF20" s="158"/>
      <c r="AG20" s="158"/>
      <c r="AH20" s="158"/>
      <c r="AI20" s="158"/>
      <c r="AJ20" s="22"/>
      <c r="AK20" s="179" t="s">
        <v>57</v>
      </c>
      <c r="AL20" s="179"/>
      <c r="AM20" s="179"/>
      <c r="AN20" s="179"/>
      <c r="AO20" s="179"/>
      <c r="AP20" s="179"/>
      <c r="AQ20" s="179"/>
      <c r="AR20" s="179"/>
      <c r="AS20" s="179"/>
      <c r="AT20" s="179"/>
      <c r="AU20" s="179"/>
      <c r="AV20" s="179"/>
      <c r="AW20" s="179"/>
      <c r="AX20" s="179"/>
      <c r="AY20" s="179"/>
      <c r="AZ20" s="179"/>
      <c r="BA20" s="179"/>
      <c r="BB20" s="179"/>
      <c r="BC20" s="179"/>
      <c r="BD20" s="22"/>
      <c r="BE20" s="157" t="s">
        <v>58</v>
      </c>
      <c r="BF20" s="157"/>
      <c r="BG20" s="157"/>
      <c r="BH20" s="157"/>
      <c r="BI20" s="157"/>
      <c r="BJ20" s="157"/>
      <c r="BK20" s="157"/>
      <c r="BL20" s="157"/>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52" t="s">
        <v>49</v>
      </c>
      <c r="B22" s="152"/>
      <c r="C22" s="152"/>
      <c r="D22" s="152"/>
      <c r="E22" s="152"/>
      <c r="F22" s="152"/>
      <c r="G22" s="152"/>
      <c r="H22" s="152"/>
      <c r="I22" s="152"/>
      <c r="J22" s="152"/>
      <c r="K22" s="152"/>
      <c r="L22" s="152"/>
      <c r="M22" s="152"/>
      <c r="N22" s="152"/>
      <c r="O22" s="152"/>
      <c r="P22" s="152"/>
      <c r="Q22" s="152"/>
      <c r="R22" s="152"/>
      <c r="S22" s="152"/>
      <c r="T22" s="152"/>
      <c r="U22" s="178">
        <f>AS22+I23</f>
        <v>19600</v>
      </c>
      <c r="V22" s="178"/>
      <c r="W22" s="178"/>
      <c r="X22" s="178"/>
      <c r="Y22" s="178"/>
      <c r="Z22" s="178"/>
      <c r="AA22" s="178"/>
      <c r="AB22" s="178"/>
      <c r="AC22" s="178"/>
      <c r="AD22" s="178"/>
      <c r="AE22" s="154" t="s">
        <v>50</v>
      </c>
      <c r="AF22" s="154"/>
      <c r="AG22" s="154"/>
      <c r="AH22" s="154"/>
      <c r="AI22" s="154"/>
      <c r="AJ22" s="154"/>
      <c r="AK22" s="154"/>
      <c r="AL22" s="154"/>
      <c r="AM22" s="154"/>
      <c r="AN22" s="154"/>
      <c r="AO22" s="154"/>
      <c r="AP22" s="154"/>
      <c r="AQ22" s="154"/>
      <c r="AR22" s="154"/>
      <c r="AS22" s="178">
        <f>AC56</f>
        <v>19600</v>
      </c>
      <c r="AT22" s="178"/>
      <c r="AU22" s="178"/>
      <c r="AV22" s="178"/>
      <c r="AW22" s="178"/>
      <c r="AX22" s="178"/>
      <c r="AY22" s="178"/>
      <c r="AZ22" s="178"/>
      <c r="BA22" s="178"/>
      <c r="BB22" s="178"/>
      <c r="BC22" s="178"/>
      <c r="BD22" s="136" t="s">
        <v>22</v>
      </c>
      <c r="BE22" s="136"/>
      <c r="BF22" s="136"/>
      <c r="BG22" s="136"/>
      <c r="BH22" s="136"/>
      <c r="BI22" s="136"/>
      <c r="BJ22" s="136"/>
      <c r="BK22" s="136"/>
      <c r="BL22" s="136"/>
    </row>
    <row r="23" spans="1:79" ht="24.95" customHeight="1" x14ac:dyDescent="0.2">
      <c r="A23" s="136" t="s">
        <v>62</v>
      </c>
      <c r="B23" s="136"/>
      <c r="C23" s="136"/>
      <c r="D23" s="136"/>
      <c r="E23" s="136"/>
      <c r="F23" s="136"/>
      <c r="G23" s="136"/>
      <c r="H23" s="136"/>
      <c r="I23" s="178">
        <v>0</v>
      </c>
      <c r="J23" s="178"/>
      <c r="K23" s="178"/>
      <c r="L23" s="178"/>
      <c r="M23" s="178"/>
      <c r="N23" s="178"/>
      <c r="O23" s="178"/>
      <c r="P23" s="178"/>
      <c r="Q23" s="178"/>
      <c r="R23" s="178"/>
      <c r="S23" s="178"/>
      <c r="T23" s="136" t="s">
        <v>23</v>
      </c>
      <c r="U23" s="136"/>
      <c r="V23" s="136"/>
      <c r="W23" s="136"/>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12.75" customHeight="1" x14ac:dyDescent="0.2">
      <c r="A24" s="57"/>
      <c r="B24" s="57"/>
      <c r="C24" s="57"/>
      <c r="D24" s="57"/>
      <c r="E24" s="57"/>
      <c r="F24" s="57"/>
      <c r="G24" s="57"/>
      <c r="H24" s="57"/>
      <c r="I24" s="9"/>
      <c r="J24" s="9"/>
      <c r="K24" s="9"/>
      <c r="L24" s="9"/>
      <c r="M24" s="9"/>
      <c r="N24" s="9"/>
      <c r="O24" s="9"/>
      <c r="P24" s="9"/>
      <c r="Q24" s="9"/>
      <c r="R24" s="9"/>
      <c r="S24" s="9"/>
      <c r="T24" s="57"/>
      <c r="U24" s="57"/>
      <c r="V24" s="57"/>
      <c r="W24" s="57"/>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46" t="s">
        <v>36</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row>
    <row r="26" spans="1:79" ht="47.25" customHeight="1" x14ac:dyDescent="0.2">
      <c r="A26" s="148" t="s">
        <v>247</v>
      </c>
      <c r="B26" s="163"/>
      <c r="C26" s="163"/>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row>
    <row r="27" spans="1:79" ht="12.7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36" t="s">
        <v>35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6.5" customHeight="1" x14ac:dyDescent="0.2">
      <c r="A29" s="147" t="s">
        <v>27</v>
      </c>
      <c r="B29" s="147"/>
      <c r="C29" s="147"/>
      <c r="D29" s="147"/>
      <c r="E29" s="147"/>
      <c r="F29" s="147"/>
      <c r="G29" s="149" t="s">
        <v>39</v>
      </c>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row>
    <row r="30" spans="1:79" ht="15.75" hidden="1" x14ac:dyDescent="0.2">
      <c r="A30" s="130">
        <v>1</v>
      </c>
      <c r="B30" s="130"/>
      <c r="C30" s="130"/>
      <c r="D30" s="130"/>
      <c r="E30" s="130"/>
      <c r="F30" s="130"/>
      <c r="G30" s="149">
        <v>2</v>
      </c>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1"/>
    </row>
    <row r="31" spans="1:79" ht="10.5" hidden="1" customHeight="1" x14ac:dyDescent="0.2">
      <c r="A31" s="73" t="s">
        <v>32</v>
      </c>
      <c r="B31" s="73"/>
      <c r="C31" s="73"/>
      <c r="D31" s="73"/>
      <c r="E31" s="73"/>
      <c r="F31" s="73"/>
      <c r="G31" s="123" t="s">
        <v>7</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5"/>
      <c r="CA31" s="1" t="s">
        <v>48</v>
      </c>
    </row>
    <row r="32" spans="1:79" ht="12.75" customHeight="1" x14ac:dyDescent="0.2">
      <c r="A32" s="73">
        <v>1</v>
      </c>
      <c r="B32" s="73"/>
      <c r="C32" s="73"/>
      <c r="D32" s="73"/>
      <c r="E32" s="73"/>
      <c r="F32" s="73"/>
      <c r="G32" s="137" t="s">
        <v>248</v>
      </c>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80"/>
      <c r="CA32" s="1" t="s">
        <v>47</v>
      </c>
    </row>
    <row r="33" spans="1:79" ht="12.75" customHeight="1" x14ac:dyDescent="0.2">
      <c r="A33" s="73">
        <v>2</v>
      </c>
      <c r="B33" s="73"/>
      <c r="C33" s="73"/>
      <c r="D33" s="73"/>
      <c r="E33" s="73"/>
      <c r="F33" s="73"/>
      <c r="G33" s="137" t="s">
        <v>249</v>
      </c>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80"/>
    </row>
    <row r="34" spans="1:79" ht="12.75" customHeight="1" x14ac:dyDescent="0.2">
      <c r="A34" s="39"/>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5.95" customHeight="1" x14ac:dyDescent="0.2">
      <c r="A35" s="136" t="s">
        <v>37</v>
      </c>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6"/>
      <c r="AH35" s="136"/>
      <c r="AI35" s="136"/>
      <c r="AJ35" s="136"/>
      <c r="AK35" s="136"/>
      <c r="AL35" s="136"/>
      <c r="AM35" s="136"/>
      <c r="AN35" s="136"/>
      <c r="AO35" s="136"/>
      <c r="AP35" s="136"/>
      <c r="AQ35" s="136"/>
      <c r="AR35" s="136"/>
      <c r="AS35" s="136"/>
      <c r="AT35" s="136"/>
      <c r="AU35" s="136"/>
      <c r="AV35" s="136"/>
      <c r="AW35" s="136"/>
      <c r="AX35" s="136"/>
      <c r="AY35" s="136"/>
      <c r="AZ35" s="136"/>
      <c r="BA35" s="136"/>
      <c r="BB35" s="136"/>
      <c r="BC35" s="136"/>
      <c r="BD35" s="136"/>
      <c r="BE35" s="136"/>
      <c r="BF35" s="136"/>
      <c r="BG35" s="136"/>
      <c r="BH35" s="136"/>
      <c r="BI35" s="136"/>
      <c r="BJ35" s="136"/>
      <c r="BK35" s="136"/>
      <c r="BL35" s="136"/>
    </row>
    <row r="36" spans="1:79" ht="78.75" customHeight="1" x14ac:dyDescent="0.2">
      <c r="A36" s="148" t="s">
        <v>250</v>
      </c>
      <c r="B36" s="163"/>
      <c r="C36" s="163"/>
      <c r="D36" s="163"/>
      <c r="E36" s="163"/>
      <c r="F36" s="163"/>
      <c r="G36" s="163"/>
      <c r="H36" s="163"/>
      <c r="I36" s="163"/>
      <c r="J36" s="163"/>
      <c r="K36" s="163"/>
      <c r="L36" s="163"/>
      <c r="M36" s="163"/>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3"/>
      <c r="AN36" s="163"/>
      <c r="AO36" s="163"/>
      <c r="AP36" s="163"/>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row>
    <row r="37" spans="1:79" ht="12.75" customHeight="1" x14ac:dyDescent="0.2">
      <c r="A37" s="57"/>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79" ht="15.75" customHeight="1" x14ac:dyDescent="0.2">
      <c r="A38" s="136" t="s">
        <v>38</v>
      </c>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6"/>
      <c r="BF38" s="136"/>
      <c r="BG38" s="136"/>
      <c r="BH38" s="136"/>
      <c r="BI38" s="136"/>
      <c r="BJ38" s="136"/>
      <c r="BK38" s="136"/>
      <c r="BL38" s="136"/>
    </row>
    <row r="39" spans="1:79" ht="21.75" customHeight="1" x14ac:dyDescent="0.2">
      <c r="A39" s="147" t="s">
        <v>27</v>
      </c>
      <c r="B39" s="147"/>
      <c r="C39" s="147"/>
      <c r="D39" s="147"/>
      <c r="E39" s="147"/>
      <c r="F39" s="147"/>
      <c r="G39" s="149" t="s">
        <v>24</v>
      </c>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1"/>
    </row>
    <row r="40" spans="1:79" ht="15.75" hidden="1" x14ac:dyDescent="0.2">
      <c r="A40" s="130">
        <v>1</v>
      </c>
      <c r="B40" s="130"/>
      <c r="C40" s="130"/>
      <c r="D40" s="130"/>
      <c r="E40" s="130"/>
      <c r="F40" s="130"/>
      <c r="G40" s="149">
        <v>2</v>
      </c>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c r="BI40" s="150"/>
      <c r="BJ40" s="150"/>
      <c r="BK40" s="150"/>
      <c r="BL40" s="151"/>
    </row>
    <row r="41" spans="1:79" ht="10.5" hidden="1" customHeight="1" x14ac:dyDescent="0.2">
      <c r="A41" s="73" t="s">
        <v>6</v>
      </c>
      <c r="B41" s="73"/>
      <c r="C41" s="73"/>
      <c r="D41" s="73"/>
      <c r="E41" s="73"/>
      <c r="F41" s="73"/>
      <c r="G41" s="123" t="s">
        <v>7</v>
      </c>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c r="AT41" s="124"/>
      <c r="AU41" s="124"/>
      <c r="AV41" s="124"/>
      <c r="AW41" s="124"/>
      <c r="AX41" s="124"/>
      <c r="AY41" s="124"/>
      <c r="AZ41" s="124"/>
      <c r="BA41" s="124"/>
      <c r="BB41" s="124"/>
      <c r="BC41" s="124"/>
      <c r="BD41" s="124"/>
      <c r="BE41" s="124"/>
      <c r="BF41" s="124"/>
      <c r="BG41" s="124"/>
      <c r="BH41" s="124"/>
      <c r="BI41" s="124"/>
      <c r="BJ41" s="124"/>
      <c r="BK41" s="124"/>
      <c r="BL41" s="125"/>
      <c r="CA41" s="1" t="s">
        <v>11</v>
      </c>
    </row>
    <row r="42" spans="1:79" ht="12.75" customHeight="1" x14ac:dyDescent="0.2">
      <c r="A42" s="73">
        <v>1</v>
      </c>
      <c r="B42" s="73"/>
      <c r="C42" s="73"/>
      <c r="D42" s="73"/>
      <c r="E42" s="73"/>
      <c r="F42" s="73"/>
      <c r="G42" s="137" t="s">
        <v>251</v>
      </c>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80"/>
      <c r="CA42" s="1" t="s">
        <v>12</v>
      </c>
    </row>
    <row r="43" spans="1:79" ht="12.75" customHeight="1" x14ac:dyDescent="0.2">
      <c r="A43" s="73">
        <v>2</v>
      </c>
      <c r="B43" s="73"/>
      <c r="C43" s="73"/>
      <c r="D43" s="73"/>
      <c r="E43" s="73"/>
      <c r="F43" s="73"/>
      <c r="G43" s="137" t="s">
        <v>252</v>
      </c>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75"/>
      <c r="AY43" s="175"/>
      <c r="AZ43" s="175"/>
      <c r="BA43" s="175"/>
      <c r="BB43" s="175"/>
      <c r="BC43" s="175"/>
      <c r="BD43" s="175"/>
      <c r="BE43" s="175"/>
      <c r="BF43" s="175"/>
      <c r="BG43" s="175"/>
      <c r="BH43" s="175"/>
      <c r="BI43" s="175"/>
      <c r="BJ43" s="175"/>
      <c r="BK43" s="175"/>
      <c r="BL43" s="180"/>
    </row>
    <row r="44" spans="1:79" ht="12.75" customHeight="1" x14ac:dyDescent="0.2">
      <c r="A44" s="73">
        <v>3</v>
      </c>
      <c r="B44" s="73"/>
      <c r="C44" s="73"/>
      <c r="D44" s="73"/>
      <c r="E44" s="73"/>
      <c r="F44" s="73"/>
      <c r="G44" s="137" t="s">
        <v>253</v>
      </c>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80"/>
    </row>
    <row r="45" spans="1:79" ht="12.75" customHeight="1" x14ac:dyDescent="0.2">
      <c r="A45" s="73">
        <v>4</v>
      </c>
      <c r="B45" s="73"/>
      <c r="C45" s="73"/>
      <c r="D45" s="73"/>
      <c r="E45" s="73"/>
      <c r="F45" s="73"/>
      <c r="G45" s="137" t="s">
        <v>254</v>
      </c>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80"/>
    </row>
    <row r="46" spans="1:79" ht="12.75" customHeight="1" x14ac:dyDescent="0.2">
      <c r="A46" s="73">
        <v>5</v>
      </c>
      <c r="B46" s="73"/>
      <c r="C46" s="73"/>
      <c r="D46" s="73"/>
      <c r="E46" s="73"/>
      <c r="F46" s="73"/>
      <c r="G46" s="137" t="s">
        <v>255</v>
      </c>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80"/>
    </row>
    <row r="47" spans="1:79" x14ac:dyDescent="0.2">
      <c r="A47" s="5"/>
      <c r="B47" s="5"/>
      <c r="C47" s="5"/>
      <c r="D47" s="5"/>
      <c r="E47" s="5"/>
      <c r="F47" s="5"/>
      <c r="G47" s="5"/>
      <c r="H47" s="5"/>
      <c r="I47" s="5"/>
      <c r="J47" s="5"/>
      <c r="K47" s="5"/>
      <c r="L47" s="5"/>
      <c r="M47" s="5"/>
      <c r="N47" s="5"/>
      <c r="O47" s="5"/>
      <c r="P47" s="5"/>
      <c r="Q47" s="5"/>
      <c r="R47" s="5"/>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row>
    <row r="48" spans="1:79" ht="15.75" customHeight="1" x14ac:dyDescent="0.2">
      <c r="A48" s="136" t="s">
        <v>40</v>
      </c>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c r="AA48" s="136"/>
      <c r="AB48" s="136"/>
      <c r="AC48" s="136"/>
      <c r="AD48" s="136"/>
      <c r="AE48" s="136"/>
      <c r="AF48" s="136"/>
      <c r="AG48" s="136"/>
      <c r="AH48" s="136"/>
      <c r="AI48" s="136"/>
      <c r="AJ48" s="136"/>
      <c r="AK48" s="136"/>
      <c r="AL48" s="136"/>
      <c r="AM48" s="136"/>
      <c r="AN48" s="136"/>
      <c r="AO48" s="136"/>
      <c r="AP48" s="136"/>
      <c r="AQ48" s="136"/>
      <c r="AR48" s="136"/>
      <c r="AS48" s="136"/>
      <c r="AT48" s="136"/>
      <c r="AU48" s="136"/>
      <c r="AV48" s="136"/>
      <c r="AW48" s="136"/>
      <c r="AX48" s="136"/>
      <c r="AY48" s="136"/>
      <c r="AZ48" s="136"/>
      <c r="BA48" s="55"/>
      <c r="BB48" s="55"/>
      <c r="BC48" s="55"/>
      <c r="BD48" s="55"/>
      <c r="BE48" s="55"/>
      <c r="BF48" s="55"/>
      <c r="BG48" s="55"/>
      <c r="BH48" s="55"/>
      <c r="BI48" s="55"/>
      <c r="BJ48" s="55"/>
      <c r="BK48" s="55"/>
      <c r="BL48" s="55"/>
    </row>
    <row r="49" spans="1:79" ht="15" customHeight="1" x14ac:dyDescent="0.2">
      <c r="A49" s="138" t="s">
        <v>84</v>
      </c>
      <c r="B49" s="138"/>
      <c r="C49" s="138"/>
      <c r="D49" s="138"/>
      <c r="E49" s="138"/>
      <c r="F49" s="138"/>
      <c r="G49" s="138"/>
      <c r="H49" s="138"/>
      <c r="I49" s="138"/>
      <c r="J49" s="138"/>
      <c r="K49" s="138"/>
      <c r="L49" s="138"/>
      <c r="M49" s="138"/>
      <c r="N49" s="138"/>
      <c r="O49" s="138"/>
      <c r="P49" s="138"/>
      <c r="Q49" s="138"/>
      <c r="R49" s="138"/>
      <c r="S49" s="138"/>
      <c r="T49" s="138"/>
      <c r="U49" s="138"/>
      <c r="V49" s="138"/>
      <c r="W49" s="138"/>
      <c r="X49" s="138"/>
      <c r="Y49" s="138"/>
      <c r="Z49" s="138"/>
      <c r="AA49" s="138"/>
      <c r="AB49" s="138"/>
      <c r="AC49" s="138"/>
      <c r="AD49" s="138"/>
      <c r="AE49" s="138"/>
      <c r="AF49" s="138"/>
      <c r="AG49" s="138"/>
      <c r="AH49" s="138"/>
      <c r="AI49" s="138"/>
      <c r="AJ49" s="138"/>
      <c r="AK49" s="138"/>
      <c r="AL49" s="138"/>
      <c r="AM49" s="138"/>
      <c r="AN49" s="138"/>
      <c r="AO49" s="138"/>
      <c r="AP49" s="138"/>
      <c r="AQ49" s="138"/>
      <c r="AR49" s="138"/>
      <c r="AS49" s="138"/>
      <c r="AT49" s="138"/>
      <c r="AU49" s="138"/>
      <c r="AV49" s="138"/>
      <c r="AW49" s="138"/>
      <c r="AX49" s="138"/>
      <c r="AY49" s="138"/>
      <c r="AZ49" s="138"/>
      <c r="BA49" s="41"/>
      <c r="BB49" s="41"/>
      <c r="BC49" s="41"/>
      <c r="BD49" s="41"/>
      <c r="BE49" s="41"/>
      <c r="BF49" s="41"/>
      <c r="BG49" s="41"/>
      <c r="BH49" s="41"/>
      <c r="BI49" s="6"/>
      <c r="BJ49" s="6"/>
      <c r="BK49" s="6"/>
      <c r="BL49" s="6"/>
    </row>
    <row r="50" spans="1:79" ht="12" customHeight="1" x14ac:dyDescent="0.2">
      <c r="A50" s="130" t="s">
        <v>27</v>
      </c>
      <c r="B50" s="130"/>
      <c r="C50" s="130"/>
      <c r="D50" s="139" t="s">
        <v>25</v>
      </c>
      <c r="E50" s="140"/>
      <c r="F50" s="140"/>
      <c r="G50" s="140"/>
      <c r="H50" s="140"/>
      <c r="I50" s="140"/>
      <c r="J50" s="140"/>
      <c r="K50" s="140"/>
      <c r="L50" s="140"/>
      <c r="M50" s="140"/>
      <c r="N50" s="140"/>
      <c r="O50" s="140"/>
      <c r="P50" s="140"/>
      <c r="Q50" s="140"/>
      <c r="R50" s="140"/>
      <c r="S50" s="140"/>
      <c r="T50" s="140"/>
      <c r="U50" s="140"/>
      <c r="V50" s="140"/>
      <c r="W50" s="140"/>
      <c r="X50" s="140"/>
      <c r="Y50" s="140"/>
      <c r="Z50" s="140"/>
      <c r="AA50" s="140"/>
      <c r="AB50" s="141"/>
      <c r="AC50" s="130" t="s">
        <v>28</v>
      </c>
      <c r="AD50" s="130"/>
      <c r="AE50" s="130"/>
      <c r="AF50" s="130"/>
      <c r="AG50" s="130"/>
      <c r="AH50" s="130"/>
      <c r="AI50" s="130"/>
      <c r="AJ50" s="130"/>
      <c r="AK50" s="130" t="s">
        <v>29</v>
      </c>
      <c r="AL50" s="130"/>
      <c r="AM50" s="130"/>
      <c r="AN50" s="130"/>
      <c r="AO50" s="130"/>
      <c r="AP50" s="130"/>
      <c r="AQ50" s="130"/>
      <c r="AR50" s="130"/>
      <c r="AS50" s="130" t="s">
        <v>26</v>
      </c>
      <c r="AT50" s="130"/>
      <c r="AU50" s="130"/>
      <c r="AV50" s="130"/>
      <c r="AW50" s="130"/>
      <c r="AX50" s="130"/>
      <c r="AY50" s="130"/>
      <c r="AZ50" s="130"/>
      <c r="BA50" s="8"/>
      <c r="BB50" s="8"/>
      <c r="BC50" s="8"/>
      <c r="BD50" s="8"/>
      <c r="BE50" s="8"/>
      <c r="BF50" s="8"/>
      <c r="BG50" s="8"/>
      <c r="BH50" s="8"/>
    </row>
    <row r="51" spans="1:79" ht="18" customHeight="1" x14ac:dyDescent="0.2">
      <c r="A51" s="130"/>
      <c r="B51" s="130"/>
      <c r="C51" s="130"/>
      <c r="D51" s="142"/>
      <c r="E51" s="143"/>
      <c r="F51" s="143"/>
      <c r="G51" s="143"/>
      <c r="H51" s="143"/>
      <c r="I51" s="143"/>
      <c r="J51" s="143"/>
      <c r="K51" s="143"/>
      <c r="L51" s="143"/>
      <c r="M51" s="143"/>
      <c r="N51" s="143"/>
      <c r="O51" s="143"/>
      <c r="P51" s="143"/>
      <c r="Q51" s="143"/>
      <c r="R51" s="143"/>
      <c r="S51" s="143"/>
      <c r="T51" s="143"/>
      <c r="U51" s="143"/>
      <c r="V51" s="143"/>
      <c r="W51" s="143"/>
      <c r="X51" s="143"/>
      <c r="Y51" s="143"/>
      <c r="Z51" s="143"/>
      <c r="AA51" s="143"/>
      <c r="AB51" s="144"/>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8"/>
      <c r="BB51" s="8"/>
      <c r="BC51" s="8"/>
      <c r="BD51" s="8"/>
      <c r="BE51" s="8"/>
      <c r="BF51" s="8"/>
      <c r="BG51" s="8"/>
      <c r="BH51" s="8"/>
    </row>
    <row r="52" spans="1:79" ht="15.75" x14ac:dyDescent="0.2">
      <c r="A52" s="130">
        <v>1</v>
      </c>
      <c r="B52" s="130"/>
      <c r="C52" s="130"/>
      <c r="D52" s="127">
        <v>2</v>
      </c>
      <c r="E52" s="128"/>
      <c r="F52" s="128"/>
      <c r="G52" s="128"/>
      <c r="H52" s="128"/>
      <c r="I52" s="128"/>
      <c r="J52" s="128"/>
      <c r="K52" s="128"/>
      <c r="L52" s="128"/>
      <c r="M52" s="128"/>
      <c r="N52" s="128"/>
      <c r="O52" s="128"/>
      <c r="P52" s="128"/>
      <c r="Q52" s="128"/>
      <c r="R52" s="128"/>
      <c r="S52" s="128"/>
      <c r="T52" s="128"/>
      <c r="U52" s="128"/>
      <c r="V52" s="128"/>
      <c r="W52" s="128"/>
      <c r="X52" s="128"/>
      <c r="Y52" s="128"/>
      <c r="Z52" s="128"/>
      <c r="AA52" s="128"/>
      <c r="AB52" s="129"/>
      <c r="AC52" s="130">
        <v>3</v>
      </c>
      <c r="AD52" s="130"/>
      <c r="AE52" s="130"/>
      <c r="AF52" s="130"/>
      <c r="AG52" s="130"/>
      <c r="AH52" s="130"/>
      <c r="AI52" s="130"/>
      <c r="AJ52" s="130"/>
      <c r="AK52" s="130">
        <v>4</v>
      </c>
      <c r="AL52" s="130"/>
      <c r="AM52" s="130"/>
      <c r="AN52" s="130"/>
      <c r="AO52" s="130"/>
      <c r="AP52" s="130"/>
      <c r="AQ52" s="130"/>
      <c r="AR52" s="130"/>
      <c r="AS52" s="130">
        <v>5</v>
      </c>
      <c r="AT52" s="130"/>
      <c r="AU52" s="130"/>
      <c r="AV52" s="130"/>
      <c r="AW52" s="130"/>
      <c r="AX52" s="130"/>
      <c r="AY52" s="130"/>
      <c r="AZ52" s="130"/>
      <c r="BA52" s="8"/>
      <c r="BB52" s="8"/>
      <c r="BC52" s="8"/>
      <c r="BD52" s="8"/>
      <c r="BE52" s="8"/>
      <c r="BF52" s="8"/>
      <c r="BG52" s="8"/>
      <c r="BH52" s="8"/>
    </row>
    <row r="53" spans="1:79" s="4" customFormat="1" ht="12.75" hidden="1" customHeight="1" x14ac:dyDescent="0.2">
      <c r="A53" s="73" t="s">
        <v>6</v>
      </c>
      <c r="B53" s="73"/>
      <c r="C53" s="73"/>
      <c r="D53" s="81" t="s">
        <v>7</v>
      </c>
      <c r="E53" s="82"/>
      <c r="F53" s="82"/>
      <c r="G53" s="82"/>
      <c r="H53" s="82"/>
      <c r="I53" s="82"/>
      <c r="J53" s="82"/>
      <c r="K53" s="82"/>
      <c r="L53" s="82"/>
      <c r="M53" s="82"/>
      <c r="N53" s="82"/>
      <c r="O53" s="82"/>
      <c r="P53" s="82"/>
      <c r="Q53" s="82"/>
      <c r="R53" s="82"/>
      <c r="S53" s="82"/>
      <c r="T53" s="82"/>
      <c r="U53" s="82"/>
      <c r="V53" s="82"/>
      <c r="W53" s="82"/>
      <c r="X53" s="82"/>
      <c r="Y53" s="82"/>
      <c r="Z53" s="82"/>
      <c r="AA53" s="82"/>
      <c r="AB53" s="83"/>
      <c r="AC53" s="118" t="s">
        <v>8</v>
      </c>
      <c r="AD53" s="118"/>
      <c r="AE53" s="118"/>
      <c r="AF53" s="118"/>
      <c r="AG53" s="118"/>
      <c r="AH53" s="118"/>
      <c r="AI53" s="118"/>
      <c r="AJ53" s="118"/>
      <c r="AK53" s="118" t="s">
        <v>9</v>
      </c>
      <c r="AL53" s="118"/>
      <c r="AM53" s="118"/>
      <c r="AN53" s="118"/>
      <c r="AO53" s="118"/>
      <c r="AP53" s="118"/>
      <c r="AQ53" s="118"/>
      <c r="AR53" s="118"/>
      <c r="AS53" s="73" t="s">
        <v>10</v>
      </c>
      <c r="AT53" s="118"/>
      <c r="AU53" s="118"/>
      <c r="AV53" s="118"/>
      <c r="AW53" s="118"/>
      <c r="AX53" s="118"/>
      <c r="AY53" s="118"/>
      <c r="AZ53" s="118"/>
      <c r="BA53" s="42"/>
      <c r="BB53" s="43"/>
      <c r="BC53" s="43"/>
      <c r="BD53" s="43"/>
      <c r="BE53" s="43"/>
      <c r="BF53" s="43"/>
      <c r="BG53" s="43"/>
      <c r="BH53" s="43"/>
      <c r="CA53" s="4" t="s">
        <v>13</v>
      </c>
    </row>
    <row r="54" spans="1:79" ht="12.75" customHeight="1" x14ac:dyDescent="0.2">
      <c r="A54" s="73">
        <v>1</v>
      </c>
      <c r="B54" s="73"/>
      <c r="C54" s="73"/>
      <c r="D54" s="137" t="s">
        <v>117</v>
      </c>
      <c r="E54" s="175"/>
      <c r="F54" s="175"/>
      <c r="G54" s="175"/>
      <c r="H54" s="175"/>
      <c r="I54" s="175"/>
      <c r="J54" s="175"/>
      <c r="K54" s="175"/>
      <c r="L54" s="175"/>
      <c r="M54" s="175"/>
      <c r="N54" s="175"/>
      <c r="O54" s="175"/>
      <c r="P54" s="175"/>
      <c r="Q54" s="175"/>
      <c r="R54" s="175"/>
      <c r="S54" s="175"/>
      <c r="T54" s="175"/>
      <c r="U54" s="175"/>
      <c r="V54" s="175"/>
      <c r="W54" s="175"/>
      <c r="X54" s="175"/>
      <c r="Y54" s="175"/>
      <c r="Z54" s="175"/>
      <c r="AA54" s="175"/>
      <c r="AB54" s="180"/>
      <c r="AC54" s="72">
        <f>27000-27000</f>
        <v>0</v>
      </c>
      <c r="AD54" s="72"/>
      <c r="AE54" s="72"/>
      <c r="AF54" s="72"/>
      <c r="AG54" s="72"/>
      <c r="AH54" s="72"/>
      <c r="AI54" s="72"/>
      <c r="AJ54" s="72"/>
      <c r="AK54" s="72">
        <v>0</v>
      </c>
      <c r="AL54" s="72"/>
      <c r="AM54" s="72"/>
      <c r="AN54" s="72"/>
      <c r="AO54" s="72"/>
      <c r="AP54" s="72"/>
      <c r="AQ54" s="72"/>
      <c r="AR54" s="72"/>
      <c r="AS54" s="72">
        <f>AC54+AK54</f>
        <v>0</v>
      </c>
      <c r="AT54" s="72"/>
      <c r="AU54" s="72"/>
      <c r="AV54" s="72"/>
      <c r="AW54" s="72"/>
      <c r="AX54" s="72"/>
      <c r="AY54" s="72"/>
      <c r="AZ54" s="72"/>
      <c r="BA54" s="44"/>
      <c r="BB54" s="44"/>
      <c r="BC54" s="44"/>
      <c r="BD54" s="44"/>
      <c r="BE54" s="44"/>
      <c r="BF54" s="44"/>
      <c r="BG54" s="44"/>
      <c r="BH54" s="44"/>
      <c r="CA54" s="1" t="s">
        <v>14</v>
      </c>
    </row>
    <row r="55" spans="1:79" ht="12.75" customHeight="1" x14ac:dyDescent="0.2">
      <c r="A55" s="73">
        <v>2</v>
      </c>
      <c r="B55" s="73"/>
      <c r="C55" s="73"/>
      <c r="D55" s="137" t="s">
        <v>118</v>
      </c>
      <c r="E55" s="175"/>
      <c r="F55" s="175"/>
      <c r="G55" s="175"/>
      <c r="H55" s="175"/>
      <c r="I55" s="175"/>
      <c r="J55" s="175"/>
      <c r="K55" s="175"/>
      <c r="L55" s="175"/>
      <c r="M55" s="175"/>
      <c r="N55" s="175"/>
      <c r="O55" s="175"/>
      <c r="P55" s="175"/>
      <c r="Q55" s="175"/>
      <c r="R55" s="175"/>
      <c r="S55" s="175"/>
      <c r="T55" s="175"/>
      <c r="U55" s="175"/>
      <c r="V55" s="175"/>
      <c r="W55" s="175"/>
      <c r="X55" s="175"/>
      <c r="Y55" s="175"/>
      <c r="Z55" s="175"/>
      <c r="AA55" s="175"/>
      <c r="AB55" s="180"/>
      <c r="AC55" s="72">
        <f>55600-36000</f>
        <v>19600</v>
      </c>
      <c r="AD55" s="72"/>
      <c r="AE55" s="72"/>
      <c r="AF55" s="72"/>
      <c r="AG55" s="72"/>
      <c r="AH55" s="72"/>
      <c r="AI55" s="72"/>
      <c r="AJ55" s="72"/>
      <c r="AK55" s="72">
        <v>0</v>
      </c>
      <c r="AL55" s="72"/>
      <c r="AM55" s="72"/>
      <c r="AN55" s="72"/>
      <c r="AO55" s="72"/>
      <c r="AP55" s="72"/>
      <c r="AQ55" s="72"/>
      <c r="AR55" s="72"/>
      <c r="AS55" s="72">
        <f>AC55+AK55</f>
        <v>19600</v>
      </c>
      <c r="AT55" s="72"/>
      <c r="AU55" s="72"/>
      <c r="AV55" s="72"/>
      <c r="AW55" s="72"/>
      <c r="AX55" s="72"/>
      <c r="AY55" s="72"/>
      <c r="AZ55" s="72"/>
      <c r="BA55" s="44"/>
      <c r="BB55" s="44"/>
      <c r="BC55" s="44"/>
      <c r="BD55" s="44"/>
      <c r="BE55" s="44"/>
      <c r="BF55" s="44"/>
      <c r="BG55" s="44"/>
      <c r="BH55" s="44"/>
    </row>
    <row r="56" spans="1:79" s="4" customFormat="1" x14ac:dyDescent="0.2">
      <c r="A56" s="93"/>
      <c r="B56" s="93"/>
      <c r="C56" s="93"/>
      <c r="D56" s="181" t="s">
        <v>65</v>
      </c>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9"/>
      <c r="AC56" s="76">
        <f>AC54+AC55</f>
        <v>19600</v>
      </c>
      <c r="AD56" s="76"/>
      <c r="AE56" s="76"/>
      <c r="AF56" s="76"/>
      <c r="AG56" s="76"/>
      <c r="AH56" s="76"/>
      <c r="AI56" s="76"/>
      <c r="AJ56" s="76"/>
      <c r="AK56" s="76">
        <f t="shared" ref="AK56" si="0">AK54+AK55</f>
        <v>0</v>
      </c>
      <c r="AL56" s="76"/>
      <c r="AM56" s="76"/>
      <c r="AN56" s="76"/>
      <c r="AO56" s="76"/>
      <c r="AP56" s="76"/>
      <c r="AQ56" s="76"/>
      <c r="AR56" s="76"/>
      <c r="AS56" s="76">
        <f t="shared" ref="AS56" si="1">AS54+AS55</f>
        <v>19600</v>
      </c>
      <c r="AT56" s="76"/>
      <c r="AU56" s="76"/>
      <c r="AV56" s="76"/>
      <c r="AW56" s="76"/>
      <c r="AX56" s="76"/>
      <c r="AY56" s="76"/>
      <c r="AZ56" s="76"/>
      <c r="BA56" s="45"/>
      <c r="BB56" s="45"/>
      <c r="BC56" s="45"/>
      <c r="BD56" s="45"/>
      <c r="BE56" s="45"/>
      <c r="BF56" s="45"/>
      <c r="BG56" s="45"/>
      <c r="BH56" s="45"/>
    </row>
    <row r="58" spans="1:79" ht="15.75" customHeight="1" x14ac:dyDescent="0.2">
      <c r="A58" s="146" t="s">
        <v>41</v>
      </c>
      <c r="B58" s="146"/>
      <c r="C58" s="146"/>
      <c r="D58" s="146"/>
      <c r="E58" s="146"/>
      <c r="F58" s="146"/>
      <c r="G58" s="146"/>
      <c r="H58" s="146"/>
      <c r="I58" s="146"/>
      <c r="J58" s="146"/>
      <c r="K58" s="146"/>
      <c r="L58" s="146"/>
      <c r="M58" s="146"/>
      <c r="N58" s="146"/>
      <c r="O58" s="146"/>
      <c r="P58" s="146"/>
      <c r="Q58" s="146"/>
      <c r="R58" s="146"/>
      <c r="S58" s="146"/>
      <c r="T58" s="146"/>
      <c r="U58" s="146"/>
      <c r="V58" s="146"/>
      <c r="W58" s="146"/>
      <c r="X58" s="146"/>
      <c r="Y58" s="146"/>
      <c r="Z58" s="146"/>
      <c r="AA58" s="146"/>
      <c r="AB58" s="146"/>
      <c r="AC58" s="146"/>
      <c r="AD58" s="146"/>
      <c r="AE58" s="146"/>
      <c r="AF58" s="146"/>
      <c r="AG58" s="146"/>
      <c r="AH58" s="146"/>
      <c r="AI58" s="146"/>
      <c r="AJ58" s="146"/>
      <c r="AK58" s="146"/>
      <c r="AL58" s="146"/>
      <c r="AM58" s="146"/>
      <c r="AN58" s="146"/>
      <c r="AO58" s="146"/>
      <c r="AP58" s="146"/>
      <c r="AQ58" s="146"/>
      <c r="AR58" s="146"/>
      <c r="AS58" s="146"/>
      <c r="AT58" s="146"/>
      <c r="AU58" s="146"/>
      <c r="AV58" s="146"/>
      <c r="AW58" s="146"/>
      <c r="AX58" s="146"/>
      <c r="AY58" s="146"/>
      <c r="AZ58" s="146"/>
      <c r="BA58" s="146"/>
      <c r="BB58" s="146"/>
      <c r="BC58" s="146"/>
      <c r="BD58" s="146"/>
      <c r="BE58" s="146"/>
      <c r="BF58" s="146"/>
      <c r="BG58" s="146"/>
      <c r="BH58" s="146"/>
      <c r="BI58" s="146"/>
      <c r="BJ58" s="146"/>
      <c r="BK58" s="146"/>
      <c r="BL58" s="146"/>
    </row>
    <row r="59" spans="1:79" ht="15" customHeight="1" x14ac:dyDescent="0.2">
      <c r="A59" s="138" t="s">
        <v>84</v>
      </c>
      <c r="B59" s="138"/>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8"/>
      <c r="AY59" s="138"/>
      <c r="AZ59" s="6"/>
      <c r="BA59" s="6"/>
      <c r="BB59" s="6"/>
      <c r="BC59" s="6"/>
      <c r="BD59" s="6"/>
      <c r="BE59" s="6"/>
      <c r="BF59" s="6"/>
      <c r="BG59" s="6"/>
      <c r="BH59" s="6"/>
      <c r="BI59" s="6"/>
      <c r="BJ59" s="6"/>
      <c r="BK59" s="6"/>
      <c r="BL59" s="6"/>
    </row>
    <row r="60" spans="1:79" ht="15.95" customHeight="1" x14ac:dyDescent="0.2">
      <c r="A60" s="130" t="s">
        <v>27</v>
      </c>
      <c r="B60" s="130"/>
      <c r="C60" s="130"/>
      <c r="D60" s="139" t="s">
        <v>33</v>
      </c>
      <c r="E60" s="140"/>
      <c r="F60" s="140"/>
      <c r="G60" s="140"/>
      <c r="H60" s="140"/>
      <c r="I60" s="140"/>
      <c r="J60" s="140"/>
      <c r="K60" s="140"/>
      <c r="L60" s="140"/>
      <c r="M60" s="140"/>
      <c r="N60" s="140"/>
      <c r="O60" s="140"/>
      <c r="P60" s="140"/>
      <c r="Q60" s="140"/>
      <c r="R60" s="140"/>
      <c r="S60" s="140"/>
      <c r="T60" s="140"/>
      <c r="U60" s="140"/>
      <c r="V60" s="140"/>
      <c r="W60" s="140"/>
      <c r="X60" s="140"/>
      <c r="Y60" s="140"/>
      <c r="Z60" s="140"/>
      <c r="AA60" s="141"/>
      <c r="AB60" s="130" t="s">
        <v>28</v>
      </c>
      <c r="AC60" s="130"/>
      <c r="AD60" s="130"/>
      <c r="AE60" s="130"/>
      <c r="AF60" s="130"/>
      <c r="AG60" s="130"/>
      <c r="AH60" s="130"/>
      <c r="AI60" s="130"/>
      <c r="AJ60" s="130" t="s">
        <v>29</v>
      </c>
      <c r="AK60" s="130"/>
      <c r="AL60" s="130"/>
      <c r="AM60" s="130"/>
      <c r="AN60" s="130"/>
      <c r="AO60" s="130"/>
      <c r="AP60" s="130"/>
      <c r="AQ60" s="130"/>
      <c r="AR60" s="130" t="s">
        <v>26</v>
      </c>
      <c r="AS60" s="130"/>
      <c r="AT60" s="130"/>
      <c r="AU60" s="130"/>
      <c r="AV60" s="130"/>
      <c r="AW60" s="130"/>
      <c r="AX60" s="130"/>
      <c r="AY60" s="130"/>
    </row>
    <row r="61" spans="1:79" ht="13.5" customHeight="1" x14ac:dyDescent="0.2">
      <c r="A61" s="130"/>
      <c r="B61" s="130"/>
      <c r="C61" s="130"/>
      <c r="D61" s="142"/>
      <c r="E61" s="143"/>
      <c r="F61" s="143"/>
      <c r="G61" s="143"/>
      <c r="H61" s="143"/>
      <c r="I61" s="143"/>
      <c r="J61" s="143"/>
      <c r="K61" s="143"/>
      <c r="L61" s="143"/>
      <c r="M61" s="143"/>
      <c r="N61" s="143"/>
      <c r="O61" s="143"/>
      <c r="P61" s="143"/>
      <c r="Q61" s="143"/>
      <c r="R61" s="143"/>
      <c r="S61" s="143"/>
      <c r="T61" s="143"/>
      <c r="U61" s="143"/>
      <c r="V61" s="143"/>
      <c r="W61" s="143"/>
      <c r="X61" s="143"/>
      <c r="Y61" s="143"/>
      <c r="Z61" s="143"/>
      <c r="AA61" s="144"/>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row>
    <row r="62" spans="1:79" ht="15.75" customHeight="1" x14ac:dyDescent="0.2">
      <c r="A62" s="130">
        <v>1</v>
      </c>
      <c r="B62" s="130"/>
      <c r="C62" s="130"/>
      <c r="D62" s="127">
        <v>2</v>
      </c>
      <c r="E62" s="128"/>
      <c r="F62" s="128"/>
      <c r="G62" s="128"/>
      <c r="H62" s="128"/>
      <c r="I62" s="128"/>
      <c r="J62" s="128"/>
      <c r="K62" s="128"/>
      <c r="L62" s="128"/>
      <c r="M62" s="128"/>
      <c r="N62" s="128"/>
      <c r="O62" s="128"/>
      <c r="P62" s="128"/>
      <c r="Q62" s="128"/>
      <c r="R62" s="128"/>
      <c r="S62" s="128"/>
      <c r="T62" s="128"/>
      <c r="U62" s="128"/>
      <c r="V62" s="128"/>
      <c r="W62" s="128"/>
      <c r="X62" s="128"/>
      <c r="Y62" s="128"/>
      <c r="Z62" s="128"/>
      <c r="AA62" s="129"/>
      <c r="AB62" s="130">
        <v>3</v>
      </c>
      <c r="AC62" s="130"/>
      <c r="AD62" s="130"/>
      <c r="AE62" s="130"/>
      <c r="AF62" s="130"/>
      <c r="AG62" s="130"/>
      <c r="AH62" s="130"/>
      <c r="AI62" s="130"/>
      <c r="AJ62" s="130">
        <v>4</v>
      </c>
      <c r="AK62" s="130"/>
      <c r="AL62" s="130"/>
      <c r="AM62" s="130"/>
      <c r="AN62" s="130"/>
      <c r="AO62" s="130"/>
      <c r="AP62" s="130"/>
      <c r="AQ62" s="130"/>
      <c r="AR62" s="130">
        <v>5</v>
      </c>
      <c r="AS62" s="130"/>
      <c r="AT62" s="130"/>
      <c r="AU62" s="130"/>
      <c r="AV62" s="130"/>
      <c r="AW62" s="130"/>
      <c r="AX62" s="130"/>
      <c r="AY62" s="130"/>
    </row>
    <row r="63" spans="1:79" ht="12.75" hidden="1" customHeight="1" x14ac:dyDescent="0.2">
      <c r="A63" s="73" t="s">
        <v>6</v>
      </c>
      <c r="B63" s="73"/>
      <c r="C63" s="73"/>
      <c r="D63" s="123" t="s">
        <v>7</v>
      </c>
      <c r="E63" s="124"/>
      <c r="F63" s="124"/>
      <c r="G63" s="124"/>
      <c r="H63" s="124"/>
      <c r="I63" s="124"/>
      <c r="J63" s="124"/>
      <c r="K63" s="124"/>
      <c r="L63" s="124"/>
      <c r="M63" s="124"/>
      <c r="N63" s="124"/>
      <c r="O63" s="124"/>
      <c r="P63" s="124"/>
      <c r="Q63" s="124"/>
      <c r="R63" s="124"/>
      <c r="S63" s="124"/>
      <c r="T63" s="124"/>
      <c r="U63" s="124"/>
      <c r="V63" s="124"/>
      <c r="W63" s="124"/>
      <c r="X63" s="124"/>
      <c r="Y63" s="124"/>
      <c r="Z63" s="124"/>
      <c r="AA63" s="125"/>
      <c r="AB63" s="118" t="s">
        <v>8</v>
      </c>
      <c r="AC63" s="118"/>
      <c r="AD63" s="118"/>
      <c r="AE63" s="118"/>
      <c r="AF63" s="118"/>
      <c r="AG63" s="118"/>
      <c r="AH63" s="118"/>
      <c r="AI63" s="118"/>
      <c r="AJ63" s="118" t="s">
        <v>9</v>
      </c>
      <c r="AK63" s="118"/>
      <c r="AL63" s="118"/>
      <c r="AM63" s="118"/>
      <c r="AN63" s="118"/>
      <c r="AO63" s="118"/>
      <c r="AP63" s="118"/>
      <c r="AQ63" s="118"/>
      <c r="AR63" s="118" t="s">
        <v>10</v>
      </c>
      <c r="AS63" s="118"/>
      <c r="AT63" s="118"/>
      <c r="AU63" s="118"/>
      <c r="AV63" s="118"/>
      <c r="AW63" s="118"/>
      <c r="AX63" s="118"/>
      <c r="AY63" s="118"/>
      <c r="CA63" s="1" t="s">
        <v>15</v>
      </c>
    </row>
    <row r="64" spans="1:79" ht="25.5" customHeight="1" x14ac:dyDescent="0.2">
      <c r="A64" s="73">
        <v>1</v>
      </c>
      <c r="B64" s="73"/>
      <c r="C64" s="73"/>
      <c r="D64" s="137" t="s">
        <v>256</v>
      </c>
      <c r="E64" s="175"/>
      <c r="F64" s="175"/>
      <c r="G64" s="175"/>
      <c r="H64" s="175"/>
      <c r="I64" s="175"/>
      <c r="J64" s="175"/>
      <c r="K64" s="175"/>
      <c r="L64" s="175"/>
      <c r="M64" s="175"/>
      <c r="N64" s="175"/>
      <c r="O64" s="175"/>
      <c r="P64" s="175"/>
      <c r="Q64" s="175"/>
      <c r="R64" s="175"/>
      <c r="S64" s="175"/>
      <c r="T64" s="175"/>
      <c r="U64" s="175"/>
      <c r="V64" s="175"/>
      <c r="W64" s="175"/>
      <c r="X64" s="175"/>
      <c r="Y64" s="175"/>
      <c r="Z64" s="175"/>
      <c r="AA64" s="180"/>
      <c r="AB64" s="72">
        <f>AC56</f>
        <v>19600</v>
      </c>
      <c r="AC64" s="72"/>
      <c r="AD64" s="72"/>
      <c r="AE64" s="72"/>
      <c r="AF64" s="72"/>
      <c r="AG64" s="72"/>
      <c r="AH64" s="72"/>
      <c r="AI64" s="72"/>
      <c r="AJ64" s="72">
        <v>0</v>
      </c>
      <c r="AK64" s="72"/>
      <c r="AL64" s="72"/>
      <c r="AM64" s="72"/>
      <c r="AN64" s="72"/>
      <c r="AO64" s="72"/>
      <c r="AP64" s="72"/>
      <c r="AQ64" s="72"/>
      <c r="AR64" s="72">
        <f>AB64+AJ64</f>
        <v>19600</v>
      </c>
      <c r="AS64" s="72"/>
      <c r="AT64" s="72"/>
      <c r="AU64" s="72"/>
      <c r="AV64" s="72"/>
      <c r="AW64" s="72"/>
      <c r="AX64" s="72"/>
      <c r="AY64" s="72"/>
      <c r="CA64" s="1" t="s">
        <v>16</v>
      </c>
    </row>
    <row r="65" spans="1:79" s="4" customFormat="1" ht="12.75" customHeight="1" x14ac:dyDescent="0.2">
      <c r="A65" s="93"/>
      <c r="B65" s="93"/>
      <c r="C65" s="93"/>
      <c r="D65" s="181" t="s">
        <v>26</v>
      </c>
      <c r="E65" s="108"/>
      <c r="F65" s="108"/>
      <c r="G65" s="108"/>
      <c r="H65" s="108"/>
      <c r="I65" s="108"/>
      <c r="J65" s="108"/>
      <c r="K65" s="108"/>
      <c r="L65" s="108"/>
      <c r="M65" s="108"/>
      <c r="N65" s="108"/>
      <c r="O65" s="108"/>
      <c r="P65" s="108"/>
      <c r="Q65" s="108"/>
      <c r="R65" s="108"/>
      <c r="S65" s="108"/>
      <c r="T65" s="108"/>
      <c r="U65" s="108"/>
      <c r="V65" s="108"/>
      <c r="W65" s="108"/>
      <c r="X65" s="108"/>
      <c r="Y65" s="108"/>
      <c r="Z65" s="108"/>
      <c r="AA65" s="109"/>
      <c r="AB65" s="76">
        <f>AB64</f>
        <v>19600</v>
      </c>
      <c r="AC65" s="76"/>
      <c r="AD65" s="76"/>
      <c r="AE65" s="76"/>
      <c r="AF65" s="76"/>
      <c r="AG65" s="76"/>
      <c r="AH65" s="76"/>
      <c r="AI65" s="76"/>
      <c r="AJ65" s="76">
        <f t="shared" ref="AJ65" si="2">AJ64</f>
        <v>0</v>
      </c>
      <c r="AK65" s="76"/>
      <c r="AL65" s="76"/>
      <c r="AM65" s="76"/>
      <c r="AN65" s="76"/>
      <c r="AO65" s="76"/>
      <c r="AP65" s="76"/>
      <c r="AQ65" s="76"/>
      <c r="AR65" s="76">
        <f t="shared" ref="AR65" si="3">AR64</f>
        <v>19600</v>
      </c>
      <c r="AS65" s="76"/>
      <c r="AT65" s="76"/>
      <c r="AU65" s="76"/>
      <c r="AV65" s="76"/>
      <c r="AW65" s="76"/>
      <c r="AX65" s="76"/>
      <c r="AY65" s="76"/>
    </row>
    <row r="67" spans="1:79" ht="15.75" customHeight="1" x14ac:dyDescent="0.2">
      <c r="A67" s="136" t="s">
        <v>42</v>
      </c>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6"/>
      <c r="AY67" s="136"/>
      <c r="AZ67" s="136"/>
      <c r="BA67" s="136"/>
      <c r="BB67" s="136"/>
      <c r="BC67" s="136"/>
      <c r="BD67" s="136"/>
      <c r="BE67" s="136"/>
      <c r="BF67" s="136"/>
      <c r="BG67" s="136"/>
      <c r="BH67" s="136"/>
      <c r="BI67" s="136"/>
      <c r="BJ67" s="136"/>
      <c r="BK67" s="136"/>
      <c r="BL67" s="136"/>
    </row>
    <row r="68" spans="1:79" ht="30" customHeight="1" x14ac:dyDescent="0.2">
      <c r="A68" s="130" t="s">
        <v>27</v>
      </c>
      <c r="B68" s="130"/>
      <c r="C68" s="130"/>
      <c r="D68" s="130"/>
      <c r="E68" s="130"/>
      <c r="F68" s="130"/>
      <c r="G68" s="127" t="s">
        <v>43</v>
      </c>
      <c r="H68" s="128"/>
      <c r="I68" s="128"/>
      <c r="J68" s="128"/>
      <c r="K68" s="128"/>
      <c r="L68" s="128"/>
      <c r="M68" s="128"/>
      <c r="N68" s="128"/>
      <c r="O68" s="128"/>
      <c r="P68" s="128"/>
      <c r="Q68" s="128"/>
      <c r="R68" s="128"/>
      <c r="S68" s="128"/>
      <c r="T68" s="128"/>
      <c r="U68" s="128"/>
      <c r="V68" s="128"/>
      <c r="W68" s="128"/>
      <c r="X68" s="128"/>
      <c r="Y68" s="129"/>
      <c r="Z68" s="130" t="s">
        <v>2</v>
      </c>
      <c r="AA68" s="130"/>
      <c r="AB68" s="130"/>
      <c r="AC68" s="130"/>
      <c r="AD68" s="130"/>
      <c r="AE68" s="130" t="s">
        <v>1</v>
      </c>
      <c r="AF68" s="130"/>
      <c r="AG68" s="130"/>
      <c r="AH68" s="130"/>
      <c r="AI68" s="130"/>
      <c r="AJ68" s="130"/>
      <c r="AK68" s="130"/>
      <c r="AL68" s="130"/>
      <c r="AM68" s="130"/>
      <c r="AN68" s="130"/>
      <c r="AO68" s="127" t="s">
        <v>28</v>
      </c>
      <c r="AP68" s="128"/>
      <c r="AQ68" s="128"/>
      <c r="AR68" s="128"/>
      <c r="AS68" s="128"/>
      <c r="AT68" s="128"/>
      <c r="AU68" s="128"/>
      <c r="AV68" s="129"/>
      <c r="AW68" s="127" t="s">
        <v>29</v>
      </c>
      <c r="AX68" s="128"/>
      <c r="AY68" s="128"/>
      <c r="AZ68" s="128"/>
      <c r="BA68" s="128"/>
      <c r="BB68" s="128"/>
      <c r="BC68" s="128"/>
      <c r="BD68" s="129"/>
      <c r="BE68" s="127" t="s">
        <v>26</v>
      </c>
      <c r="BF68" s="128"/>
      <c r="BG68" s="128"/>
      <c r="BH68" s="128"/>
      <c r="BI68" s="128"/>
      <c r="BJ68" s="128"/>
      <c r="BK68" s="128"/>
      <c r="BL68" s="129"/>
    </row>
    <row r="69" spans="1:79" ht="15.75" customHeight="1" x14ac:dyDescent="0.2">
      <c r="A69" s="130">
        <v>1</v>
      </c>
      <c r="B69" s="130"/>
      <c r="C69" s="130"/>
      <c r="D69" s="130"/>
      <c r="E69" s="130"/>
      <c r="F69" s="130"/>
      <c r="G69" s="127">
        <v>2</v>
      </c>
      <c r="H69" s="128"/>
      <c r="I69" s="128"/>
      <c r="J69" s="128"/>
      <c r="K69" s="128"/>
      <c r="L69" s="128"/>
      <c r="M69" s="128"/>
      <c r="N69" s="128"/>
      <c r="O69" s="128"/>
      <c r="P69" s="128"/>
      <c r="Q69" s="128"/>
      <c r="R69" s="128"/>
      <c r="S69" s="128"/>
      <c r="T69" s="128"/>
      <c r="U69" s="128"/>
      <c r="V69" s="128"/>
      <c r="W69" s="128"/>
      <c r="X69" s="128"/>
      <c r="Y69" s="129"/>
      <c r="Z69" s="130">
        <v>3</v>
      </c>
      <c r="AA69" s="130"/>
      <c r="AB69" s="130"/>
      <c r="AC69" s="130"/>
      <c r="AD69" s="130"/>
      <c r="AE69" s="130">
        <v>4</v>
      </c>
      <c r="AF69" s="130"/>
      <c r="AG69" s="130"/>
      <c r="AH69" s="130"/>
      <c r="AI69" s="130"/>
      <c r="AJ69" s="130"/>
      <c r="AK69" s="130"/>
      <c r="AL69" s="130"/>
      <c r="AM69" s="130"/>
      <c r="AN69" s="130"/>
      <c r="AO69" s="130">
        <v>5</v>
      </c>
      <c r="AP69" s="130"/>
      <c r="AQ69" s="130"/>
      <c r="AR69" s="130"/>
      <c r="AS69" s="130"/>
      <c r="AT69" s="130"/>
      <c r="AU69" s="130"/>
      <c r="AV69" s="130"/>
      <c r="AW69" s="130">
        <v>6</v>
      </c>
      <c r="AX69" s="130"/>
      <c r="AY69" s="130"/>
      <c r="AZ69" s="130"/>
      <c r="BA69" s="130"/>
      <c r="BB69" s="130"/>
      <c r="BC69" s="130"/>
      <c r="BD69" s="130"/>
      <c r="BE69" s="130">
        <v>7</v>
      </c>
      <c r="BF69" s="130"/>
      <c r="BG69" s="130"/>
      <c r="BH69" s="130"/>
      <c r="BI69" s="130"/>
      <c r="BJ69" s="130"/>
      <c r="BK69" s="130"/>
      <c r="BL69" s="130"/>
    </row>
    <row r="70" spans="1:79" ht="12.75" hidden="1" customHeight="1" x14ac:dyDescent="0.2">
      <c r="A70" s="73" t="s">
        <v>32</v>
      </c>
      <c r="B70" s="73"/>
      <c r="C70" s="73"/>
      <c r="D70" s="73"/>
      <c r="E70" s="73"/>
      <c r="F70" s="73"/>
      <c r="G70" s="123" t="s">
        <v>7</v>
      </c>
      <c r="H70" s="124"/>
      <c r="I70" s="124"/>
      <c r="J70" s="124"/>
      <c r="K70" s="124"/>
      <c r="L70" s="124"/>
      <c r="M70" s="124"/>
      <c r="N70" s="124"/>
      <c r="O70" s="124"/>
      <c r="P70" s="124"/>
      <c r="Q70" s="124"/>
      <c r="R70" s="124"/>
      <c r="S70" s="124"/>
      <c r="T70" s="124"/>
      <c r="U70" s="124"/>
      <c r="V70" s="124"/>
      <c r="W70" s="124"/>
      <c r="X70" s="124"/>
      <c r="Y70" s="125"/>
      <c r="Z70" s="73" t="s">
        <v>19</v>
      </c>
      <c r="AA70" s="73"/>
      <c r="AB70" s="73"/>
      <c r="AC70" s="73"/>
      <c r="AD70" s="73"/>
      <c r="AE70" s="126" t="s">
        <v>31</v>
      </c>
      <c r="AF70" s="126"/>
      <c r="AG70" s="126"/>
      <c r="AH70" s="126"/>
      <c r="AI70" s="126"/>
      <c r="AJ70" s="126"/>
      <c r="AK70" s="126"/>
      <c r="AL70" s="126"/>
      <c r="AM70" s="126"/>
      <c r="AN70" s="123"/>
      <c r="AO70" s="118" t="s">
        <v>8</v>
      </c>
      <c r="AP70" s="118"/>
      <c r="AQ70" s="118"/>
      <c r="AR70" s="118"/>
      <c r="AS70" s="118"/>
      <c r="AT70" s="118"/>
      <c r="AU70" s="118"/>
      <c r="AV70" s="118"/>
      <c r="AW70" s="118" t="s">
        <v>30</v>
      </c>
      <c r="AX70" s="118"/>
      <c r="AY70" s="118"/>
      <c r="AZ70" s="118"/>
      <c r="BA70" s="118"/>
      <c r="BB70" s="118"/>
      <c r="BC70" s="118"/>
      <c r="BD70" s="118"/>
      <c r="BE70" s="118" t="s">
        <v>67</v>
      </c>
      <c r="BF70" s="118"/>
      <c r="BG70" s="118"/>
      <c r="BH70" s="118"/>
      <c r="BI70" s="118"/>
      <c r="BJ70" s="118"/>
      <c r="BK70" s="118"/>
      <c r="BL70" s="118"/>
      <c r="CA70" s="1" t="s">
        <v>17</v>
      </c>
    </row>
    <row r="71" spans="1:79" s="4" customFormat="1" ht="12.75" customHeight="1" x14ac:dyDescent="0.2">
      <c r="A71" s="93">
        <v>0</v>
      </c>
      <c r="B71" s="93"/>
      <c r="C71" s="93"/>
      <c r="D71" s="93"/>
      <c r="E71" s="93"/>
      <c r="F71" s="93"/>
      <c r="G71" s="185" t="s">
        <v>66</v>
      </c>
      <c r="H71" s="186"/>
      <c r="I71" s="186"/>
      <c r="J71" s="186"/>
      <c r="K71" s="186"/>
      <c r="L71" s="186"/>
      <c r="M71" s="186"/>
      <c r="N71" s="186"/>
      <c r="O71" s="186"/>
      <c r="P71" s="186"/>
      <c r="Q71" s="186"/>
      <c r="R71" s="186"/>
      <c r="S71" s="186"/>
      <c r="T71" s="186"/>
      <c r="U71" s="186"/>
      <c r="V71" s="186"/>
      <c r="W71" s="186"/>
      <c r="X71" s="186"/>
      <c r="Y71" s="187"/>
      <c r="Z71" s="93"/>
      <c r="AA71" s="93"/>
      <c r="AB71" s="93"/>
      <c r="AC71" s="93"/>
      <c r="AD71" s="93"/>
      <c r="AE71" s="188"/>
      <c r="AF71" s="188"/>
      <c r="AG71" s="188"/>
      <c r="AH71" s="188"/>
      <c r="AI71" s="188"/>
      <c r="AJ71" s="188"/>
      <c r="AK71" s="188"/>
      <c r="AL71" s="188"/>
      <c r="AM71" s="188"/>
      <c r="AN71" s="182"/>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CA71" s="4" t="s">
        <v>18</v>
      </c>
    </row>
    <row r="72" spans="1:79" ht="25.5" customHeight="1" x14ac:dyDescent="0.2">
      <c r="A72" s="73">
        <v>0</v>
      </c>
      <c r="B72" s="73"/>
      <c r="C72" s="73"/>
      <c r="D72" s="73"/>
      <c r="E72" s="73"/>
      <c r="F72" s="73"/>
      <c r="G72" s="92" t="s">
        <v>257</v>
      </c>
      <c r="H72" s="189"/>
      <c r="I72" s="189"/>
      <c r="J72" s="189"/>
      <c r="K72" s="189"/>
      <c r="L72" s="189"/>
      <c r="M72" s="189"/>
      <c r="N72" s="189"/>
      <c r="O72" s="189"/>
      <c r="P72" s="189"/>
      <c r="Q72" s="189"/>
      <c r="R72" s="189"/>
      <c r="S72" s="189"/>
      <c r="T72" s="189"/>
      <c r="U72" s="189"/>
      <c r="V72" s="189"/>
      <c r="W72" s="189"/>
      <c r="X72" s="189"/>
      <c r="Y72" s="190"/>
      <c r="Z72" s="73" t="s">
        <v>100</v>
      </c>
      <c r="AA72" s="73"/>
      <c r="AB72" s="73"/>
      <c r="AC72" s="73"/>
      <c r="AD72" s="73"/>
      <c r="AE72" s="126" t="s">
        <v>258</v>
      </c>
      <c r="AF72" s="126"/>
      <c r="AG72" s="126"/>
      <c r="AH72" s="126"/>
      <c r="AI72" s="126"/>
      <c r="AJ72" s="126"/>
      <c r="AK72" s="126"/>
      <c r="AL72" s="126"/>
      <c r="AM72" s="126"/>
      <c r="AN72" s="123"/>
      <c r="AO72" s="72">
        <f>27000-27000</f>
        <v>0</v>
      </c>
      <c r="AP72" s="72"/>
      <c r="AQ72" s="72"/>
      <c r="AR72" s="72"/>
      <c r="AS72" s="72"/>
      <c r="AT72" s="72"/>
      <c r="AU72" s="72"/>
      <c r="AV72" s="72"/>
      <c r="AW72" s="72">
        <v>0</v>
      </c>
      <c r="AX72" s="72"/>
      <c r="AY72" s="72"/>
      <c r="AZ72" s="72"/>
      <c r="BA72" s="72"/>
      <c r="BB72" s="72"/>
      <c r="BC72" s="72"/>
      <c r="BD72" s="72"/>
      <c r="BE72" s="72">
        <f>AO72+AW72</f>
        <v>0</v>
      </c>
      <c r="BF72" s="72"/>
      <c r="BG72" s="72"/>
      <c r="BH72" s="72"/>
      <c r="BI72" s="72"/>
      <c r="BJ72" s="72"/>
      <c r="BK72" s="72"/>
      <c r="BL72" s="72"/>
    </row>
    <row r="73" spans="1:79" ht="12.75" customHeight="1" x14ac:dyDescent="0.2">
      <c r="A73" s="73">
        <v>0</v>
      </c>
      <c r="B73" s="73"/>
      <c r="C73" s="73"/>
      <c r="D73" s="73"/>
      <c r="E73" s="73"/>
      <c r="F73" s="73"/>
      <c r="G73" s="92" t="s">
        <v>259</v>
      </c>
      <c r="H73" s="189"/>
      <c r="I73" s="189"/>
      <c r="J73" s="189"/>
      <c r="K73" s="189"/>
      <c r="L73" s="189"/>
      <c r="M73" s="189"/>
      <c r="N73" s="189"/>
      <c r="O73" s="189"/>
      <c r="P73" s="189"/>
      <c r="Q73" s="189"/>
      <c r="R73" s="189"/>
      <c r="S73" s="189"/>
      <c r="T73" s="189"/>
      <c r="U73" s="189"/>
      <c r="V73" s="189"/>
      <c r="W73" s="189"/>
      <c r="X73" s="189"/>
      <c r="Y73" s="190"/>
      <c r="Z73" s="73" t="s">
        <v>100</v>
      </c>
      <c r="AA73" s="73"/>
      <c r="AB73" s="73"/>
      <c r="AC73" s="73"/>
      <c r="AD73" s="73"/>
      <c r="AE73" s="126" t="s">
        <v>258</v>
      </c>
      <c r="AF73" s="126"/>
      <c r="AG73" s="126"/>
      <c r="AH73" s="126"/>
      <c r="AI73" s="126"/>
      <c r="AJ73" s="126"/>
      <c r="AK73" s="126"/>
      <c r="AL73" s="126"/>
      <c r="AM73" s="126"/>
      <c r="AN73" s="123"/>
      <c r="AO73" s="72">
        <v>0</v>
      </c>
      <c r="AP73" s="72"/>
      <c r="AQ73" s="72"/>
      <c r="AR73" s="72"/>
      <c r="AS73" s="72"/>
      <c r="AT73" s="72"/>
      <c r="AU73" s="72"/>
      <c r="AV73" s="72"/>
      <c r="AW73" s="72">
        <v>0</v>
      </c>
      <c r="AX73" s="72"/>
      <c r="AY73" s="72"/>
      <c r="AZ73" s="72"/>
      <c r="BA73" s="72"/>
      <c r="BB73" s="72"/>
      <c r="BC73" s="72"/>
      <c r="BD73" s="72"/>
      <c r="BE73" s="72">
        <f t="shared" ref="BE73:BE75" si="4">AO73+AW73</f>
        <v>0</v>
      </c>
      <c r="BF73" s="72"/>
      <c r="BG73" s="72"/>
      <c r="BH73" s="72"/>
      <c r="BI73" s="72"/>
      <c r="BJ73" s="72"/>
      <c r="BK73" s="72"/>
      <c r="BL73" s="72"/>
    </row>
    <row r="74" spans="1:79" ht="12.75" customHeight="1" x14ac:dyDescent="0.2">
      <c r="A74" s="73">
        <v>0</v>
      </c>
      <c r="B74" s="73"/>
      <c r="C74" s="73"/>
      <c r="D74" s="73"/>
      <c r="E74" s="73"/>
      <c r="F74" s="73"/>
      <c r="G74" s="92" t="s">
        <v>260</v>
      </c>
      <c r="H74" s="189"/>
      <c r="I74" s="189"/>
      <c r="J74" s="189"/>
      <c r="K74" s="189"/>
      <c r="L74" s="189"/>
      <c r="M74" s="189"/>
      <c r="N74" s="189"/>
      <c r="O74" s="189"/>
      <c r="P74" s="189"/>
      <c r="Q74" s="189"/>
      <c r="R74" s="189"/>
      <c r="S74" s="189"/>
      <c r="T74" s="189"/>
      <c r="U74" s="189"/>
      <c r="V74" s="189"/>
      <c r="W74" s="189"/>
      <c r="X74" s="189"/>
      <c r="Y74" s="190"/>
      <c r="Z74" s="73" t="s">
        <v>100</v>
      </c>
      <c r="AA74" s="73"/>
      <c r="AB74" s="73"/>
      <c r="AC74" s="73"/>
      <c r="AD74" s="73"/>
      <c r="AE74" s="126" t="s">
        <v>258</v>
      </c>
      <c r="AF74" s="126"/>
      <c r="AG74" s="126"/>
      <c r="AH74" s="126"/>
      <c r="AI74" s="126"/>
      <c r="AJ74" s="126"/>
      <c r="AK74" s="126"/>
      <c r="AL74" s="126"/>
      <c r="AM74" s="126"/>
      <c r="AN74" s="123"/>
      <c r="AO74" s="72">
        <v>16200</v>
      </c>
      <c r="AP74" s="72"/>
      <c r="AQ74" s="72"/>
      <c r="AR74" s="72"/>
      <c r="AS74" s="72"/>
      <c r="AT74" s="72"/>
      <c r="AU74" s="72"/>
      <c r="AV74" s="72"/>
      <c r="AW74" s="72">
        <v>0</v>
      </c>
      <c r="AX74" s="72"/>
      <c r="AY74" s="72"/>
      <c r="AZ74" s="72"/>
      <c r="BA74" s="72"/>
      <c r="BB74" s="72"/>
      <c r="BC74" s="72"/>
      <c r="BD74" s="72"/>
      <c r="BE74" s="72">
        <f t="shared" si="4"/>
        <v>16200</v>
      </c>
      <c r="BF74" s="72"/>
      <c r="BG74" s="72"/>
      <c r="BH74" s="72"/>
      <c r="BI74" s="72"/>
      <c r="BJ74" s="72"/>
      <c r="BK74" s="72"/>
      <c r="BL74" s="72"/>
    </row>
    <row r="75" spans="1:79" ht="12.75" customHeight="1" x14ac:dyDescent="0.2">
      <c r="A75" s="73">
        <v>0</v>
      </c>
      <c r="B75" s="73"/>
      <c r="C75" s="73"/>
      <c r="D75" s="73"/>
      <c r="E75" s="73"/>
      <c r="F75" s="73"/>
      <c r="G75" s="92" t="s">
        <v>261</v>
      </c>
      <c r="H75" s="189"/>
      <c r="I75" s="189"/>
      <c r="J75" s="189"/>
      <c r="K75" s="189"/>
      <c r="L75" s="189"/>
      <c r="M75" s="189"/>
      <c r="N75" s="189"/>
      <c r="O75" s="189"/>
      <c r="P75" s="189"/>
      <c r="Q75" s="189"/>
      <c r="R75" s="189"/>
      <c r="S75" s="189"/>
      <c r="T75" s="189"/>
      <c r="U75" s="189"/>
      <c r="V75" s="189"/>
      <c r="W75" s="189"/>
      <c r="X75" s="189"/>
      <c r="Y75" s="190"/>
      <c r="Z75" s="73" t="s">
        <v>100</v>
      </c>
      <c r="AA75" s="73"/>
      <c r="AB75" s="73"/>
      <c r="AC75" s="73"/>
      <c r="AD75" s="73"/>
      <c r="AE75" s="126" t="s">
        <v>258</v>
      </c>
      <c r="AF75" s="126"/>
      <c r="AG75" s="126"/>
      <c r="AH75" s="126"/>
      <c r="AI75" s="126"/>
      <c r="AJ75" s="126"/>
      <c r="AK75" s="126"/>
      <c r="AL75" s="126"/>
      <c r="AM75" s="126"/>
      <c r="AN75" s="123"/>
      <c r="AO75" s="72">
        <v>3400</v>
      </c>
      <c r="AP75" s="72"/>
      <c r="AQ75" s="72"/>
      <c r="AR75" s="72"/>
      <c r="AS75" s="72"/>
      <c r="AT75" s="72"/>
      <c r="AU75" s="72"/>
      <c r="AV75" s="72"/>
      <c r="AW75" s="72">
        <v>0</v>
      </c>
      <c r="AX75" s="72"/>
      <c r="AY75" s="72"/>
      <c r="AZ75" s="72"/>
      <c r="BA75" s="72"/>
      <c r="BB75" s="72"/>
      <c r="BC75" s="72"/>
      <c r="BD75" s="72"/>
      <c r="BE75" s="72">
        <f t="shared" si="4"/>
        <v>3400</v>
      </c>
      <c r="BF75" s="72"/>
      <c r="BG75" s="72"/>
      <c r="BH75" s="72"/>
      <c r="BI75" s="72"/>
      <c r="BJ75" s="72"/>
      <c r="BK75" s="72"/>
      <c r="BL75" s="72"/>
    </row>
    <row r="76" spans="1:79" x14ac:dyDescent="0.2">
      <c r="AO76" s="46"/>
      <c r="AP76" s="46"/>
      <c r="AQ76" s="46"/>
      <c r="AR76" s="46"/>
      <c r="AS76" s="46"/>
      <c r="AT76" s="46"/>
      <c r="AU76" s="46"/>
      <c r="AV76" s="46"/>
      <c r="AW76" s="46"/>
      <c r="AX76" s="46"/>
      <c r="AY76" s="46"/>
      <c r="AZ76" s="46"/>
      <c r="BA76" s="46"/>
      <c r="BB76" s="46"/>
      <c r="BC76" s="46"/>
      <c r="BD76" s="46"/>
      <c r="BE76" s="46"/>
      <c r="BF76" s="46"/>
      <c r="BG76" s="46"/>
      <c r="BH76" s="46"/>
      <c r="BI76" s="46"/>
      <c r="BJ76" s="46"/>
      <c r="BK76" s="46"/>
      <c r="BL76" s="46"/>
    </row>
    <row r="78" spans="1:79" ht="16.5" customHeight="1" x14ac:dyDescent="0.2">
      <c r="A78" s="113" t="s">
        <v>79</v>
      </c>
      <c r="B78" s="192"/>
      <c r="C78" s="192"/>
      <c r="D78" s="192"/>
      <c r="E78" s="192"/>
      <c r="F78" s="192"/>
      <c r="G78" s="192"/>
      <c r="H78" s="192"/>
      <c r="I78" s="192"/>
      <c r="J78" s="192"/>
      <c r="K78" s="192"/>
      <c r="L78" s="192"/>
      <c r="M78" s="192"/>
      <c r="N78" s="192"/>
      <c r="O78" s="192"/>
      <c r="P78" s="192"/>
      <c r="Q78" s="192"/>
      <c r="R78" s="192"/>
      <c r="S78" s="192"/>
      <c r="T78" s="192"/>
      <c r="U78" s="192"/>
      <c r="V78" s="192"/>
      <c r="W78" s="115"/>
      <c r="X78" s="115"/>
      <c r="Y78" s="115"/>
      <c r="Z78" s="115"/>
      <c r="AA78" s="115"/>
      <c r="AB78" s="115"/>
      <c r="AC78" s="115"/>
      <c r="AD78" s="115"/>
      <c r="AE78" s="115"/>
      <c r="AF78" s="115"/>
      <c r="AG78" s="115"/>
      <c r="AH78" s="115"/>
      <c r="AI78" s="115"/>
      <c r="AJ78" s="115"/>
      <c r="AK78" s="115"/>
      <c r="AL78" s="115"/>
      <c r="AM78" s="115"/>
      <c r="AN78" s="5"/>
      <c r="AO78" s="63" t="s">
        <v>81</v>
      </c>
      <c r="AP78" s="193"/>
      <c r="AQ78" s="193"/>
      <c r="AR78" s="193"/>
      <c r="AS78" s="193"/>
      <c r="AT78" s="193"/>
      <c r="AU78" s="193"/>
      <c r="AV78" s="193"/>
      <c r="AW78" s="193"/>
      <c r="AX78" s="193"/>
      <c r="AY78" s="193"/>
      <c r="AZ78" s="193"/>
      <c r="BA78" s="193"/>
      <c r="BB78" s="193"/>
      <c r="BC78" s="193"/>
      <c r="BD78" s="193"/>
      <c r="BE78" s="193"/>
      <c r="BF78" s="193"/>
      <c r="BG78" s="193"/>
    </row>
    <row r="79" spans="1:79" x14ac:dyDescent="0.2">
      <c r="W79" s="104" t="s">
        <v>5</v>
      </c>
      <c r="X79" s="104"/>
      <c r="Y79" s="104"/>
      <c r="Z79" s="104"/>
      <c r="AA79" s="104"/>
      <c r="AB79" s="104"/>
      <c r="AC79" s="104"/>
      <c r="AD79" s="104"/>
      <c r="AE79" s="104"/>
      <c r="AF79" s="104"/>
      <c r="AG79" s="104"/>
      <c r="AH79" s="104"/>
      <c r="AI79" s="104"/>
      <c r="AJ79" s="104"/>
      <c r="AK79" s="104"/>
      <c r="AL79" s="104"/>
      <c r="AM79" s="104"/>
      <c r="AO79" s="104" t="s">
        <v>63</v>
      </c>
      <c r="AP79" s="104"/>
      <c r="AQ79" s="104"/>
      <c r="AR79" s="104"/>
      <c r="AS79" s="104"/>
      <c r="AT79" s="104"/>
      <c r="AU79" s="104"/>
      <c r="AV79" s="104"/>
      <c r="AW79" s="104"/>
      <c r="AX79" s="104"/>
      <c r="AY79" s="104"/>
      <c r="AZ79" s="104"/>
      <c r="BA79" s="104"/>
      <c r="BB79" s="104"/>
      <c r="BC79" s="104"/>
      <c r="BD79" s="104"/>
      <c r="BE79" s="104"/>
      <c r="BF79" s="104"/>
      <c r="BG79" s="104"/>
    </row>
    <row r="80" spans="1:79" ht="15.75" customHeight="1" x14ac:dyDescent="0.2">
      <c r="A80" s="194" t="s">
        <v>3</v>
      </c>
      <c r="B80" s="194"/>
      <c r="C80" s="194"/>
      <c r="D80" s="194"/>
      <c r="E80" s="194"/>
      <c r="F80" s="194"/>
    </row>
    <row r="81" spans="1:59" ht="13.15" customHeight="1" x14ac:dyDescent="0.2">
      <c r="A81" s="173" t="s">
        <v>78</v>
      </c>
      <c r="B81" s="163"/>
      <c r="C81" s="163"/>
      <c r="D81" s="163"/>
      <c r="E81" s="163"/>
      <c r="F81" s="163"/>
      <c r="G81" s="163"/>
      <c r="H81" s="163"/>
      <c r="I81" s="163"/>
      <c r="J81" s="163"/>
      <c r="K81" s="163"/>
      <c r="L81" s="163"/>
      <c r="M81" s="163"/>
      <c r="N81" s="163"/>
      <c r="O81" s="163"/>
      <c r="P81" s="163"/>
      <c r="Q81" s="163"/>
      <c r="R81" s="163"/>
      <c r="S81" s="163"/>
      <c r="T81" s="163"/>
      <c r="U81" s="163"/>
      <c r="V81" s="163"/>
      <c r="W81" s="163"/>
      <c r="X81" s="163"/>
      <c r="Y81" s="163"/>
      <c r="Z81" s="163"/>
      <c r="AA81" s="163"/>
      <c r="AB81" s="163"/>
      <c r="AC81" s="163"/>
      <c r="AD81" s="163"/>
      <c r="AE81" s="163"/>
      <c r="AF81" s="163"/>
      <c r="AG81" s="163"/>
      <c r="AH81" s="163"/>
      <c r="AI81" s="163"/>
      <c r="AJ81" s="163"/>
      <c r="AK81" s="163"/>
      <c r="AL81" s="163"/>
      <c r="AM81" s="163"/>
      <c r="AN81" s="163"/>
      <c r="AO81" s="163"/>
      <c r="AP81" s="163"/>
      <c r="AQ81" s="163"/>
      <c r="AR81" s="163"/>
      <c r="AS81" s="163"/>
    </row>
    <row r="82" spans="1:59" x14ac:dyDescent="0.2">
      <c r="A82" s="112" t="s">
        <v>46</v>
      </c>
      <c r="B82" s="112"/>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c r="AP82" s="112"/>
      <c r="AQ82" s="112"/>
      <c r="AR82" s="112"/>
      <c r="AS82" s="112"/>
    </row>
    <row r="83" spans="1:59" ht="10.5" customHeight="1" x14ac:dyDescent="0.2">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row>
    <row r="84" spans="1:59" ht="15.75" customHeight="1" x14ac:dyDescent="0.2">
      <c r="A84" s="113" t="s">
        <v>80</v>
      </c>
      <c r="B84" s="192"/>
      <c r="C84" s="192"/>
      <c r="D84" s="192"/>
      <c r="E84" s="192"/>
      <c r="F84" s="192"/>
      <c r="G84" s="192"/>
      <c r="H84" s="192"/>
      <c r="I84" s="192"/>
      <c r="J84" s="192"/>
      <c r="K84" s="192"/>
      <c r="L84" s="192"/>
      <c r="M84" s="192"/>
      <c r="N84" s="192"/>
      <c r="O84" s="192"/>
      <c r="P84" s="192"/>
      <c r="Q84" s="192"/>
      <c r="R84" s="192"/>
      <c r="S84" s="192"/>
      <c r="T84" s="192"/>
      <c r="U84" s="192"/>
      <c r="V84" s="192"/>
      <c r="W84" s="115"/>
      <c r="X84" s="115"/>
      <c r="Y84" s="115"/>
      <c r="Z84" s="115"/>
      <c r="AA84" s="115"/>
      <c r="AB84" s="115"/>
      <c r="AC84" s="115"/>
      <c r="AD84" s="115"/>
      <c r="AE84" s="115"/>
      <c r="AF84" s="115"/>
      <c r="AG84" s="115"/>
      <c r="AH84" s="115"/>
      <c r="AI84" s="115"/>
      <c r="AJ84" s="115"/>
      <c r="AK84" s="115"/>
      <c r="AL84" s="115"/>
      <c r="AM84" s="115"/>
      <c r="AN84" s="5"/>
      <c r="AO84" s="63" t="s">
        <v>174</v>
      </c>
      <c r="AP84" s="193"/>
      <c r="AQ84" s="193"/>
      <c r="AR84" s="193"/>
      <c r="AS84" s="193"/>
      <c r="AT84" s="193"/>
      <c r="AU84" s="193"/>
      <c r="AV84" s="193"/>
      <c r="AW84" s="193"/>
      <c r="AX84" s="193"/>
      <c r="AY84" s="193"/>
      <c r="AZ84" s="193"/>
      <c r="BA84" s="193"/>
      <c r="BB84" s="193"/>
      <c r="BC84" s="193"/>
      <c r="BD84" s="193"/>
      <c r="BE84" s="193"/>
      <c r="BF84" s="193"/>
      <c r="BG84" s="193"/>
    </row>
    <row r="85" spans="1:59" x14ac:dyDescent="0.2">
      <c r="W85" s="104" t="s">
        <v>5</v>
      </c>
      <c r="X85" s="104"/>
      <c r="Y85" s="104"/>
      <c r="Z85" s="104"/>
      <c r="AA85" s="104"/>
      <c r="AB85" s="104"/>
      <c r="AC85" s="104"/>
      <c r="AD85" s="104"/>
      <c r="AE85" s="104"/>
      <c r="AF85" s="104"/>
      <c r="AG85" s="104"/>
      <c r="AH85" s="104"/>
      <c r="AI85" s="104"/>
      <c r="AJ85" s="104"/>
      <c r="AK85" s="104"/>
      <c r="AL85" s="104"/>
      <c r="AM85" s="104"/>
      <c r="AO85" s="104" t="s">
        <v>63</v>
      </c>
      <c r="AP85" s="104"/>
      <c r="AQ85" s="104"/>
      <c r="AR85" s="104"/>
      <c r="AS85" s="104"/>
      <c r="AT85" s="104"/>
      <c r="AU85" s="104"/>
      <c r="AV85" s="104"/>
      <c r="AW85" s="104"/>
      <c r="AX85" s="104"/>
      <c r="AY85" s="104"/>
      <c r="AZ85" s="104"/>
      <c r="BA85" s="104"/>
      <c r="BB85" s="104"/>
      <c r="BC85" s="104"/>
      <c r="BD85" s="104"/>
      <c r="BE85" s="104"/>
      <c r="BF85" s="104"/>
      <c r="BG85" s="104"/>
    </row>
    <row r="86" spans="1:59" x14ac:dyDescent="0.2">
      <c r="A86" s="195"/>
      <c r="B86" s="196"/>
      <c r="C86" s="196"/>
      <c r="D86" s="196"/>
      <c r="E86" s="196"/>
      <c r="F86" s="196"/>
      <c r="G86" s="196"/>
      <c r="H86" s="196"/>
    </row>
    <row r="87" spans="1:59" x14ac:dyDescent="0.2">
      <c r="A87" s="104" t="s">
        <v>44</v>
      </c>
      <c r="B87" s="104"/>
      <c r="C87" s="104"/>
      <c r="D87" s="104"/>
      <c r="E87" s="104"/>
      <c r="F87" s="104"/>
      <c r="G87" s="104"/>
      <c r="H87" s="104"/>
      <c r="I87" s="58"/>
      <c r="J87" s="58"/>
      <c r="K87" s="58"/>
      <c r="L87" s="58"/>
      <c r="M87" s="58"/>
      <c r="N87" s="58"/>
      <c r="O87" s="58"/>
      <c r="P87" s="58"/>
      <c r="Q87" s="58"/>
    </row>
    <row r="88" spans="1:59" x14ac:dyDescent="0.2">
      <c r="A88" s="62" t="s">
        <v>45</v>
      </c>
    </row>
  </sheetData>
  <mergeCells count="203">
    <mergeCell ref="W85:AM85"/>
    <mergeCell ref="AO85:BG85"/>
    <mergeCell ref="A86:H86"/>
    <mergeCell ref="A87:H87"/>
    <mergeCell ref="A80:F80"/>
    <mergeCell ref="A81:AS81"/>
    <mergeCell ref="A82:AS82"/>
    <mergeCell ref="A84:V84"/>
    <mergeCell ref="W84:AM84"/>
    <mergeCell ref="AO84:BG84"/>
    <mergeCell ref="BE75:BL75"/>
    <mergeCell ref="A78:V78"/>
    <mergeCell ref="W78:AM78"/>
    <mergeCell ref="AO78:BG78"/>
    <mergeCell ref="W79:AM79"/>
    <mergeCell ref="AO79:BG79"/>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7:BL67"/>
    <mergeCell ref="A68:F68"/>
    <mergeCell ref="G68:Y68"/>
    <mergeCell ref="Z68:AD68"/>
    <mergeCell ref="AE68:AN68"/>
    <mergeCell ref="AO68:AV68"/>
    <mergeCell ref="AW68:BD68"/>
    <mergeCell ref="BE68:BL68"/>
    <mergeCell ref="A64:C64"/>
    <mergeCell ref="D64:AA64"/>
    <mergeCell ref="AB64:AI64"/>
    <mergeCell ref="AJ64:AQ64"/>
    <mergeCell ref="AR64:AY64"/>
    <mergeCell ref="A65:C65"/>
    <mergeCell ref="D65:AA65"/>
    <mergeCell ref="AB65:AI65"/>
    <mergeCell ref="AJ65:AQ65"/>
    <mergeCell ref="AR65:AY65"/>
    <mergeCell ref="A62:C62"/>
    <mergeCell ref="D62:AA62"/>
    <mergeCell ref="AB62:AI62"/>
    <mergeCell ref="AJ62:AQ62"/>
    <mergeCell ref="AR62:AY62"/>
    <mergeCell ref="A63:C63"/>
    <mergeCell ref="D63:AA63"/>
    <mergeCell ref="AB63:AI63"/>
    <mergeCell ref="AJ63:AQ63"/>
    <mergeCell ref="AR63:AY63"/>
    <mergeCell ref="A59:AY59"/>
    <mergeCell ref="A60:C61"/>
    <mergeCell ref="D60:AA61"/>
    <mergeCell ref="AB60:AI61"/>
    <mergeCell ref="AJ60:AQ61"/>
    <mergeCell ref="AR60:AY61"/>
    <mergeCell ref="A56:C56"/>
    <mergeCell ref="D56:AB56"/>
    <mergeCell ref="AC56:AJ56"/>
    <mergeCell ref="AK56:AR56"/>
    <mergeCell ref="AS56:AZ56"/>
    <mergeCell ref="A58:BL58"/>
    <mergeCell ref="A54:C54"/>
    <mergeCell ref="D54:AB54"/>
    <mergeCell ref="AC54:AJ54"/>
    <mergeCell ref="AK54:AR54"/>
    <mergeCell ref="AS54:AZ54"/>
    <mergeCell ref="A55:C55"/>
    <mergeCell ref="D55:AB55"/>
    <mergeCell ref="AC55:AJ55"/>
    <mergeCell ref="AK55:AR55"/>
    <mergeCell ref="AS55:AZ55"/>
    <mergeCell ref="A52:C52"/>
    <mergeCell ref="D52:AB52"/>
    <mergeCell ref="AC52:AJ52"/>
    <mergeCell ref="AK52:AR52"/>
    <mergeCell ref="AS52:AZ52"/>
    <mergeCell ref="A53:C53"/>
    <mergeCell ref="D53:AB53"/>
    <mergeCell ref="AC53:AJ53"/>
    <mergeCell ref="AK53:AR53"/>
    <mergeCell ref="AS53:AZ53"/>
    <mergeCell ref="A48:AZ48"/>
    <mergeCell ref="A49:AZ49"/>
    <mergeCell ref="A50:C51"/>
    <mergeCell ref="D50:AB51"/>
    <mergeCell ref="AC50:AJ51"/>
    <mergeCell ref="AK50:AR51"/>
    <mergeCell ref="AS50:AZ51"/>
    <mergeCell ref="A44:F44"/>
    <mergeCell ref="G44:BL44"/>
    <mergeCell ref="A45:F45"/>
    <mergeCell ref="G45:BL45"/>
    <mergeCell ref="A46:F46"/>
    <mergeCell ref="G46:BL46"/>
    <mergeCell ref="A41:F41"/>
    <mergeCell ref="G41:BL41"/>
    <mergeCell ref="A42:F42"/>
    <mergeCell ref="G42:BL42"/>
    <mergeCell ref="A43:F43"/>
    <mergeCell ref="G43:BL43"/>
    <mergeCell ref="A35:BL35"/>
    <mergeCell ref="A36:BL36"/>
    <mergeCell ref="A38:BL38"/>
    <mergeCell ref="A39:F39"/>
    <mergeCell ref="G39:BL39"/>
    <mergeCell ref="A40:F40"/>
    <mergeCell ref="G40:BL40"/>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1:L71">
    <cfRule type="cellIs" dxfId="93" priority="11" stopIfTrue="1" operator="equal">
      <formula>$G70</formula>
    </cfRule>
  </conditionalFormatting>
  <conditionalFormatting sqref="D54">
    <cfRule type="cellIs" dxfId="92" priority="12" stopIfTrue="1" operator="equal">
      <formula>$D53</formula>
    </cfRule>
  </conditionalFormatting>
  <conditionalFormatting sqref="A71:F71">
    <cfRule type="cellIs" dxfId="91" priority="13" stopIfTrue="1" operator="equal">
      <formula>0</formula>
    </cfRule>
  </conditionalFormatting>
  <conditionalFormatting sqref="D55">
    <cfRule type="cellIs" dxfId="90" priority="10" stopIfTrue="1" operator="equal">
      <formula>$D54</formula>
    </cfRule>
  </conditionalFormatting>
  <conditionalFormatting sqref="D56">
    <cfRule type="cellIs" dxfId="89" priority="9" stopIfTrue="1" operator="equal">
      <formula>$D55</formula>
    </cfRule>
  </conditionalFormatting>
  <conditionalFormatting sqref="G72">
    <cfRule type="cellIs" dxfId="88" priority="7" stopIfTrue="1" operator="equal">
      <formula>$G71</formula>
    </cfRule>
  </conditionalFormatting>
  <conditionalFormatting sqref="A72:F72">
    <cfRule type="cellIs" dxfId="87" priority="8" stopIfTrue="1" operator="equal">
      <formula>0</formula>
    </cfRule>
  </conditionalFormatting>
  <conditionalFormatting sqref="G73">
    <cfRule type="cellIs" dxfId="86" priority="5" stopIfTrue="1" operator="equal">
      <formula>$G72</formula>
    </cfRule>
  </conditionalFormatting>
  <conditionalFormatting sqref="A73:F73">
    <cfRule type="cellIs" dxfId="85" priority="6" stopIfTrue="1" operator="equal">
      <formula>0</formula>
    </cfRule>
  </conditionalFormatting>
  <conditionalFormatting sqref="G74">
    <cfRule type="cellIs" dxfId="84" priority="3" stopIfTrue="1" operator="equal">
      <formula>$G73</formula>
    </cfRule>
  </conditionalFormatting>
  <conditionalFormatting sqref="A74:F74">
    <cfRule type="cellIs" dxfId="83" priority="4" stopIfTrue="1" operator="equal">
      <formula>0</formula>
    </cfRule>
  </conditionalFormatting>
  <conditionalFormatting sqref="G75">
    <cfRule type="cellIs" dxfId="82" priority="1" stopIfTrue="1" operator="equal">
      <formula>$G74</formula>
    </cfRule>
  </conditionalFormatting>
  <conditionalFormatting sqref="A75:F75">
    <cfRule type="cellIs" dxfId="81" priority="2" stopIfTrue="1" operator="equal">
      <formula>0</formula>
    </cfRule>
  </conditionalFormatting>
  <pageMargins left="0.70866141732283472" right="0.70866141732283472" top="0.74803149606299213" bottom="0.74803149606299213" header="0.31496062992125984" footer="0.31496062992125984"/>
  <pageSetup paperSize="9" scale="72" fitToHeight="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3531D-90A0-4AD4-BB4F-B54D72A64D48}">
  <sheetPr>
    <pageSetUpPr fitToPage="1"/>
  </sheetPr>
  <dimension ref="A1:CA106"/>
  <sheetViews>
    <sheetView view="pageBreakPreview" topLeftCell="A7" zoomScaleNormal="100" zoomScaleSheetLayoutView="10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67" t="s">
        <v>34</v>
      </c>
      <c r="AP1" s="167"/>
      <c r="AQ1" s="167"/>
      <c r="AR1" s="167"/>
      <c r="AS1" s="167"/>
      <c r="AT1" s="167"/>
      <c r="AU1" s="167"/>
      <c r="AV1" s="167"/>
      <c r="AW1" s="167"/>
      <c r="AX1" s="167"/>
      <c r="AY1" s="167"/>
      <c r="AZ1" s="167"/>
      <c r="BA1" s="167"/>
      <c r="BB1" s="167"/>
      <c r="BC1" s="167"/>
      <c r="BD1" s="167"/>
      <c r="BE1" s="167"/>
      <c r="BF1" s="167"/>
      <c r="BG1" s="167"/>
      <c r="BH1" s="167"/>
      <c r="BI1" s="167"/>
      <c r="BJ1" s="167"/>
      <c r="BK1" s="167"/>
      <c r="BL1" s="167"/>
    </row>
    <row r="2" spans="1:77" ht="15.95" customHeight="1" x14ac:dyDescent="0.2">
      <c r="AO2" s="146" t="s">
        <v>0</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77" ht="15" customHeight="1" x14ac:dyDescent="0.2">
      <c r="AO3" s="110" t="s">
        <v>76</v>
      </c>
      <c r="AP3" s="163"/>
      <c r="AQ3" s="163"/>
      <c r="AR3" s="163"/>
      <c r="AS3" s="163"/>
      <c r="AT3" s="163"/>
      <c r="AU3" s="163"/>
      <c r="AV3" s="163"/>
      <c r="AW3" s="163"/>
      <c r="AX3" s="163"/>
      <c r="AY3" s="163"/>
      <c r="AZ3" s="163"/>
      <c r="BA3" s="163"/>
      <c r="BB3" s="163"/>
      <c r="BC3" s="163"/>
      <c r="BD3" s="163"/>
      <c r="BE3" s="163"/>
      <c r="BF3" s="163"/>
      <c r="BG3" s="163"/>
      <c r="BH3" s="163"/>
      <c r="BI3" s="163"/>
      <c r="BJ3" s="163"/>
      <c r="BK3" s="163"/>
      <c r="BL3" s="163"/>
    </row>
    <row r="4" spans="1:77" ht="32.1" customHeight="1" x14ac:dyDescent="0.2">
      <c r="AO4" s="168" t="s">
        <v>77</v>
      </c>
      <c r="AP4" s="175"/>
      <c r="AQ4" s="175"/>
      <c r="AR4" s="175"/>
      <c r="AS4" s="175"/>
      <c r="AT4" s="175"/>
      <c r="AU4" s="175"/>
      <c r="AV4" s="175"/>
      <c r="AW4" s="175"/>
      <c r="AX4" s="175"/>
      <c r="AY4" s="175"/>
      <c r="AZ4" s="175"/>
      <c r="BA4" s="175"/>
      <c r="BB4" s="175"/>
      <c r="BC4" s="175"/>
      <c r="BD4" s="175"/>
      <c r="BE4" s="175"/>
      <c r="BF4" s="175"/>
      <c r="BG4" s="175"/>
      <c r="BH4" s="175"/>
      <c r="BI4" s="175"/>
      <c r="BJ4" s="175"/>
      <c r="BK4" s="175"/>
      <c r="BL4" s="175"/>
    </row>
    <row r="5" spans="1:77" x14ac:dyDescent="0.2">
      <c r="AO5" s="176" t="s">
        <v>20</v>
      </c>
      <c r="AP5" s="176"/>
      <c r="AQ5" s="176"/>
      <c r="AR5" s="176"/>
      <c r="AS5" s="176"/>
      <c r="AT5" s="176"/>
      <c r="AU5" s="176"/>
      <c r="AV5" s="176"/>
      <c r="AW5" s="176"/>
      <c r="AX5" s="176"/>
      <c r="AY5" s="176"/>
      <c r="AZ5" s="176"/>
      <c r="BA5" s="176"/>
      <c r="BB5" s="176"/>
      <c r="BC5" s="176"/>
      <c r="BD5" s="176"/>
      <c r="BE5" s="176"/>
      <c r="BF5" s="176"/>
      <c r="BG5" s="176"/>
      <c r="BH5" s="176"/>
      <c r="BI5" s="176"/>
      <c r="BJ5" s="176"/>
      <c r="BK5" s="176"/>
      <c r="BL5" s="176"/>
    </row>
    <row r="6" spans="1:77" ht="7.5" customHeight="1" x14ac:dyDescent="0.2">
      <c r="AO6" s="170"/>
      <c r="AP6" s="170"/>
      <c r="AQ6" s="170"/>
      <c r="AR6" s="170"/>
      <c r="AS6" s="170"/>
      <c r="AT6" s="170"/>
      <c r="AU6" s="170"/>
      <c r="AV6" s="170"/>
      <c r="AW6" s="170"/>
      <c r="AX6" s="170"/>
      <c r="AY6" s="170"/>
      <c r="AZ6" s="170"/>
      <c r="BA6" s="170"/>
      <c r="BB6" s="170"/>
      <c r="BC6" s="170"/>
      <c r="BD6" s="170"/>
      <c r="BE6" s="170"/>
      <c r="BF6" s="170"/>
    </row>
    <row r="7" spans="1:77" ht="12.75" customHeight="1" x14ac:dyDescent="0.2">
      <c r="AO7" s="164">
        <v>45650</v>
      </c>
      <c r="AP7" s="165"/>
      <c r="AQ7" s="165"/>
      <c r="AR7" s="165"/>
      <c r="AS7" s="165"/>
      <c r="AT7" s="165"/>
      <c r="AU7" s="165"/>
      <c r="AV7" s="54" t="s">
        <v>61</v>
      </c>
      <c r="AW7" s="166" t="s">
        <v>304</v>
      </c>
      <c r="AX7" s="165"/>
      <c r="AY7" s="165"/>
      <c r="AZ7" s="165"/>
      <c r="BA7" s="165"/>
      <c r="BB7" s="165"/>
      <c r="BC7" s="165"/>
      <c r="BD7" s="165"/>
      <c r="BE7" s="165"/>
      <c r="BF7" s="165"/>
    </row>
    <row r="8" spans="1:77" x14ac:dyDescent="0.2">
      <c r="AO8" s="36"/>
      <c r="AP8" s="36"/>
      <c r="AQ8" s="36"/>
      <c r="AR8" s="36"/>
      <c r="AS8" s="36"/>
      <c r="AT8" s="36"/>
      <c r="AU8" s="36"/>
      <c r="AW8" s="37"/>
      <c r="AX8" s="37"/>
      <c r="AY8" s="37"/>
      <c r="AZ8" s="37"/>
      <c r="BA8" s="37"/>
      <c r="BB8" s="37"/>
      <c r="BC8" s="37"/>
      <c r="BD8" s="37"/>
      <c r="BE8" s="37"/>
      <c r="BF8" s="37"/>
    </row>
    <row r="9" spans="1:77" ht="10.5" customHeight="1" x14ac:dyDescent="0.2"/>
    <row r="10" spans="1:77" ht="15.75" customHeight="1" x14ac:dyDescent="0.2">
      <c r="A10" s="117" t="s">
        <v>21</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77" ht="15.75" customHeight="1" x14ac:dyDescent="0.2">
      <c r="A11" s="117" t="s">
        <v>85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77" ht="6" customHeight="1" x14ac:dyDescent="0.2">
      <c r="A12" s="56"/>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row>
    <row r="13" spans="1:77" customFormat="1" ht="28.5" customHeight="1" x14ac:dyDescent="0.2">
      <c r="A13" s="20" t="s">
        <v>51</v>
      </c>
      <c r="B13" s="155" t="s">
        <v>75</v>
      </c>
      <c r="C13" s="156"/>
      <c r="D13" s="156"/>
      <c r="E13" s="156"/>
      <c r="F13" s="156"/>
      <c r="G13" s="156"/>
      <c r="H13" s="156"/>
      <c r="I13" s="156"/>
      <c r="J13" s="156"/>
      <c r="K13" s="156"/>
      <c r="L13" s="156"/>
      <c r="M13" s="38"/>
      <c r="N13" s="162" t="s">
        <v>273</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27"/>
      <c r="AU13" s="155" t="s">
        <v>82</v>
      </c>
      <c r="AV13" s="156"/>
      <c r="AW13" s="156"/>
      <c r="AX13" s="156"/>
      <c r="AY13" s="156"/>
      <c r="AZ13" s="156"/>
      <c r="BA13" s="156"/>
      <c r="BB13" s="156"/>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57" t="s">
        <v>54</v>
      </c>
      <c r="C14" s="157"/>
      <c r="D14" s="157"/>
      <c r="E14" s="157"/>
      <c r="F14" s="157"/>
      <c r="G14" s="157"/>
      <c r="H14" s="157"/>
      <c r="I14" s="157"/>
      <c r="J14" s="157"/>
      <c r="K14" s="157"/>
      <c r="L14" s="157"/>
      <c r="M14" s="23"/>
      <c r="N14" s="160" t="s">
        <v>60</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23"/>
      <c r="AU14" s="157" t="s">
        <v>53</v>
      </c>
      <c r="AV14" s="157"/>
      <c r="AW14" s="157"/>
      <c r="AX14" s="157"/>
      <c r="AY14" s="157"/>
      <c r="AZ14" s="157"/>
      <c r="BA14" s="157"/>
      <c r="BB14" s="157"/>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ht="7.5" customHeight="1" x14ac:dyDescent="0.2"/>
    <row r="16" spans="1:77" customFormat="1" ht="28.5" customHeight="1" x14ac:dyDescent="0.2">
      <c r="A16" s="27" t="s">
        <v>4</v>
      </c>
      <c r="B16" s="155" t="s">
        <v>86</v>
      </c>
      <c r="C16" s="156"/>
      <c r="D16" s="156"/>
      <c r="E16" s="156"/>
      <c r="F16" s="156"/>
      <c r="G16" s="156"/>
      <c r="H16" s="156"/>
      <c r="I16" s="156"/>
      <c r="J16" s="156"/>
      <c r="K16" s="156"/>
      <c r="L16" s="156"/>
      <c r="M16" s="38"/>
      <c r="N16" s="162" t="s">
        <v>273</v>
      </c>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27"/>
      <c r="AU16" s="155" t="s">
        <v>82</v>
      </c>
      <c r="AV16" s="156"/>
      <c r="AW16" s="156"/>
      <c r="AX16" s="156"/>
      <c r="AY16" s="156"/>
      <c r="AZ16" s="156"/>
      <c r="BA16" s="156"/>
      <c r="BB16" s="156"/>
      <c r="BC16" s="47"/>
      <c r="BD16" s="47"/>
      <c r="BE16" s="47"/>
      <c r="BF16" s="47"/>
      <c r="BG16" s="47"/>
      <c r="BH16" s="47"/>
      <c r="BI16" s="47"/>
      <c r="BJ16" s="47"/>
      <c r="BK16" s="47"/>
      <c r="BL16" s="48"/>
      <c r="BP16" s="47"/>
      <c r="BQ16" s="47"/>
      <c r="BR16" s="47"/>
      <c r="BS16" s="47"/>
      <c r="BT16" s="47"/>
      <c r="BU16" s="47"/>
      <c r="BV16" s="47"/>
      <c r="BW16" s="47"/>
    </row>
    <row r="17" spans="1:79" customFormat="1" ht="24" customHeight="1" x14ac:dyDescent="0.2">
      <c r="A17" s="23"/>
      <c r="B17" s="157" t="s">
        <v>54</v>
      </c>
      <c r="C17" s="157"/>
      <c r="D17" s="157"/>
      <c r="E17" s="157"/>
      <c r="F17" s="157"/>
      <c r="G17" s="157"/>
      <c r="H17" s="157"/>
      <c r="I17" s="157"/>
      <c r="J17" s="157"/>
      <c r="K17" s="157"/>
      <c r="L17" s="157"/>
      <c r="M17" s="23"/>
      <c r="N17" s="160" t="s">
        <v>59</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23"/>
      <c r="AU17" s="157" t="s">
        <v>53</v>
      </c>
      <c r="AV17" s="157"/>
      <c r="AW17" s="157"/>
      <c r="AX17" s="157"/>
      <c r="AY17" s="157"/>
      <c r="AZ17" s="157"/>
      <c r="BA17" s="157"/>
      <c r="BB17" s="157"/>
      <c r="BC17" s="22"/>
      <c r="BD17" s="22"/>
      <c r="BE17" s="22"/>
      <c r="BF17" s="22"/>
      <c r="BG17" s="22"/>
      <c r="BH17" s="22"/>
      <c r="BI17" s="22"/>
      <c r="BJ17" s="22"/>
      <c r="BK17" s="22"/>
      <c r="BL17" s="22"/>
      <c r="BP17" s="22"/>
      <c r="BQ17" s="22"/>
      <c r="BR17" s="22"/>
      <c r="BS17" s="22"/>
      <c r="BT17" s="22"/>
      <c r="BU17" s="22"/>
      <c r="BV17" s="22"/>
      <c r="BW17" s="22"/>
    </row>
    <row r="18" spans="1:79" customFormat="1" ht="9" customHeight="1" x14ac:dyDescent="0.2"/>
    <row r="19" spans="1:79" customFormat="1" ht="28.5" customHeight="1" x14ac:dyDescent="0.2">
      <c r="A19" s="20" t="s">
        <v>52</v>
      </c>
      <c r="B19" s="155" t="s">
        <v>279</v>
      </c>
      <c r="C19" s="156"/>
      <c r="D19" s="156"/>
      <c r="E19" s="156"/>
      <c r="F19" s="156"/>
      <c r="G19" s="156"/>
      <c r="H19" s="156"/>
      <c r="I19" s="156"/>
      <c r="J19" s="156"/>
      <c r="K19" s="156"/>
      <c r="L19" s="156"/>
      <c r="N19" s="155" t="s">
        <v>280</v>
      </c>
      <c r="O19" s="156"/>
      <c r="P19" s="156"/>
      <c r="Q19" s="156"/>
      <c r="R19" s="156"/>
      <c r="S19" s="156"/>
      <c r="T19" s="156"/>
      <c r="U19" s="156"/>
      <c r="V19" s="156"/>
      <c r="W19" s="156"/>
      <c r="X19" s="156"/>
      <c r="Y19" s="156"/>
      <c r="Z19" s="47"/>
      <c r="AA19" s="155" t="s">
        <v>281</v>
      </c>
      <c r="AB19" s="156"/>
      <c r="AC19" s="156"/>
      <c r="AD19" s="156"/>
      <c r="AE19" s="156"/>
      <c r="AF19" s="156"/>
      <c r="AG19" s="156"/>
      <c r="AH19" s="156"/>
      <c r="AI19" s="156"/>
      <c r="AJ19" s="47"/>
      <c r="AK19" s="161" t="s">
        <v>282</v>
      </c>
      <c r="AL19" s="163"/>
      <c r="AM19" s="163"/>
      <c r="AN19" s="163"/>
      <c r="AO19" s="163"/>
      <c r="AP19" s="163"/>
      <c r="AQ19" s="163"/>
      <c r="AR19" s="163"/>
      <c r="AS19" s="163"/>
      <c r="AT19" s="163"/>
      <c r="AU19" s="163"/>
      <c r="AV19" s="163"/>
      <c r="AW19" s="163"/>
      <c r="AX19" s="163"/>
      <c r="AY19" s="163"/>
      <c r="AZ19" s="163"/>
      <c r="BA19" s="163"/>
      <c r="BB19" s="163"/>
      <c r="BC19" s="163"/>
      <c r="BD19" s="47"/>
      <c r="BE19" s="155" t="s">
        <v>83</v>
      </c>
      <c r="BF19" s="156"/>
      <c r="BG19" s="156"/>
      <c r="BH19" s="156"/>
      <c r="BI19" s="156"/>
      <c r="BJ19" s="156"/>
      <c r="BK19" s="156"/>
      <c r="BL19" s="156"/>
      <c r="BM19" s="47"/>
      <c r="BN19" s="47"/>
      <c r="BO19" s="47"/>
      <c r="BP19" s="47"/>
      <c r="BQ19" s="47"/>
      <c r="BR19" s="47"/>
      <c r="BS19" s="47"/>
      <c r="BT19" s="47"/>
      <c r="BU19" s="47"/>
      <c r="BV19" s="47"/>
      <c r="BW19" s="47"/>
      <c r="BX19" s="47"/>
      <c r="BY19" s="47"/>
      <c r="BZ19" s="47"/>
      <c r="CA19" s="47"/>
    </row>
    <row r="20" spans="1:79" customFormat="1" ht="25.5" customHeight="1" x14ac:dyDescent="0.2">
      <c r="B20" s="157" t="s">
        <v>54</v>
      </c>
      <c r="C20" s="157"/>
      <c r="D20" s="157"/>
      <c r="E20" s="157"/>
      <c r="F20" s="157"/>
      <c r="G20" s="157"/>
      <c r="H20" s="157"/>
      <c r="I20" s="157"/>
      <c r="J20" s="157"/>
      <c r="K20" s="157"/>
      <c r="L20" s="157"/>
      <c r="N20" s="157" t="s">
        <v>55</v>
      </c>
      <c r="O20" s="157"/>
      <c r="P20" s="157"/>
      <c r="Q20" s="157"/>
      <c r="R20" s="157"/>
      <c r="S20" s="157"/>
      <c r="T20" s="157"/>
      <c r="U20" s="157"/>
      <c r="V20" s="157"/>
      <c r="W20" s="157"/>
      <c r="X20" s="157"/>
      <c r="Y20" s="157"/>
      <c r="Z20" s="22"/>
      <c r="AA20" s="158" t="s">
        <v>56</v>
      </c>
      <c r="AB20" s="158"/>
      <c r="AC20" s="158"/>
      <c r="AD20" s="158"/>
      <c r="AE20" s="158"/>
      <c r="AF20" s="158"/>
      <c r="AG20" s="158"/>
      <c r="AH20" s="158"/>
      <c r="AI20" s="158"/>
      <c r="AJ20" s="22"/>
      <c r="AK20" s="179" t="s">
        <v>57</v>
      </c>
      <c r="AL20" s="179"/>
      <c r="AM20" s="179"/>
      <c r="AN20" s="179"/>
      <c r="AO20" s="179"/>
      <c r="AP20" s="179"/>
      <c r="AQ20" s="179"/>
      <c r="AR20" s="179"/>
      <c r="AS20" s="179"/>
      <c r="AT20" s="179"/>
      <c r="AU20" s="179"/>
      <c r="AV20" s="179"/>
      <c r="AW20" s="179"/>
      <c r="AX20" s="179"/>
      <c r="AY20" s="179"/>
      <c r="AZ20" s="179"/>
      <c r="BA20" s="179"/>
      <c r="BB20" s="179"/>
      <c r="BC20" s="179"/>
      <c r="BD20" s="22"/>
      <c r="BE20" s="157" t="s">
        <v>58</v>
      </c>
      <c r="BF20" s="157"/>
      <c r="BG20" s="157"/>
      <c r="BH20" s="157"/>
      <c r="BI20" s="157"/>
      <c r="BJ20" s="157"/>
      <c r="BK20" s="157"/>
      <c r="BL20" s="157"/>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52" t="s">
        <v>49</v>
      </c>
      <c r="B22" s="152"/>
      <c r="C22" s="152"/>
      <c r="D22" s="152"/>
      <c r="E22" s="152"/>
      <c r="F22" s="152"/>
      <c r="G22" s="152"/>
      <c r="H22" s="152"/>
      <c r="I22" s="152"/>
      <c r="J22" s="152"/>
      <c r="K22" s="152"/>
      <c r="L22" s="152"/>
      <c r="M22" s="152"/>
      <c r="N22" s="152"/>
      <c r="O22" s="152"/>
      <c r="P22" s="152"/>
      <c r="Q22" s="152"/>
      <c r="R22" s="152"/>
      <c r="S22" s="152"/>
      <c r="T22" s="152"/>
      <c r="U22" s="153">
        <f>AS22+I23</f>
        <v>4126071</v>
      </c>
      <c r="V22" s="153"/>
      <c r="W22" s="153"/>
      <c r="X22" s="153"/>
      <c r="Y22" s="153"/>
      <c r="Z22" s="153"/>
      <c r="AA22" s="153"/>
      <c r="AB22" s="153"/>
      <c r="AC22" s="153"/>
      <c r="AD22" s="153"/>
      <c r="AE22" s="154" t="s">
        <v>50</v>
      </c>
      <c r="AF22" s="154"/>
      <c r="AG22" s="154"/>
      <c r="AH22" s="154"/>
      <c r="AI22" s="154"/>
      <c r="AJ22" s="154"/>
      <c r="AK22" s="154"/>
      <c r="AL22" s="154"/>
      <c r="AM22" s="154"/>
      <c r="AN22" s="154"/>
      <c r="AO22" s="154"/>
      <c r="AP22" s="154"/>
      <c r="AQ22" s="154"/>
      <c r="AR22" s="154"/>
      <c r="AS22" s="153">
        <f>AC62</f>
        <v>4034571</v>
      </c>
      <c r="AT22" s="153"/>
      <c r="AU22" s="153"/>
      <c r="AV22" s="153"/>
      <c r="AW22" s="153"/>
      <c r="AX22" s="153"/>
      <c r="AY22" s="153"/>
      <c r="AZ22" s="153"/>
      <c r="BA22" s="153"/>
      <c r="BB22" s="153"/>
      <c r="BC22" s="153"/>
      <c r="BD22" s="136" t="s">
        <v>22</v>
      </c>
      <c r="BE22" s="136"/>
      <c r="BF22" s="136"/>
      <c r="BG22" s="136"/>
      <c r="BH22" s="136"/>
      <c r="BI22" s="136"/>
      <c r="BJ22" s="136"/>
      <c r="BK22" s="136"/>
      <c r="BL22" s="136"/>
    </row>
    <row r="23" spans="1:79" ht="24.95" customHeight="1" x14ac:dyDescent="0.2">
      <c r="A23" s="136" t="s">
        <v>62</v>
      </c>
      <c r="B23" s="136"/>
      <c r="C23" s="136"/>
      <c r="D23" s="136"/>
      <c r="E23" s="136"/>
      <c r="F23" s="136"/>
      <c r="G23" s="136"/>
      <c r="H23" s="136"/>
      <c r="I23" s="153">
        <f>AK62</f>
        <v>91500</v>
      </c>
      <c r="J23" s="153"/>
      <c r="K23" s="153"/>
      <c r="L23" s="153"/>
      <c r="M23" s="153"/>
      <c r="N23" s="153"/>
      <c r="O23" s="153"/>
      <c r="P23" s="153"/>
      <c r="Q23" s="153"/>
      <c r="R23" s="153"/>
      <c r="S23" s="153"/>
      <c r="T23" s="136" t="s">
        <v>23</v>
      </c>
      <c r="U23" s="136"/>
      <c r="V23" s="136"/>
      <c r="W23" s="136"/>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9" customHeight="1" x14ac:dyDescent="0.2">
      <c r="A24" s="57"/>
      <c r="B24" s="57"/>
      <c r="C24" s="57"/>
      <c r="D24" s="57"/>
      <c r="E24" s="57"/>
      <c r="F24" s="57"/>
      <c r="G24" s="57"/>
      <c r="H24" s="57"/>
      <c r="I24" s="9"/>
      <c r="J24" s="9"/>
      <c r="K24" s="9"/>
      <c r="L24" s="9"/>
      <c r="M24" s="9"/>
      <c r="N24" s="9"/>
      <c r="O24" s="9"/>
      <c r="P24" s="9"/>
      <c r="Q24" s="9"/>
      <c r="R24" s="9"/>
      <c r="S24" s="9"/>
      <c r="T24" s="57"/>
      <c r="U24" s="57"/>
      <c r="V24" s="57"/>
      <c r="W24" s="57"/>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46" t="s">
        <v>36</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row>
    <row r="26" spans="1:79" ht="189" customHeight="1" x14ac:dyDescent="0.2">
      <c r="A26" s="205" t="s">
        <v>283</v>
      </c>
      <c r="B26" s="163"/>
      <c r="C26" s="163"/>
      <c r="D26" s="163"/>
      <c r="E26" s="163"/>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3"/>
      <c r="AL26" s="163"/>
      <c r="AM26" s="163"/>
      <c r="AN26" s="163"/>
      <c r="AO26" s="163"/>
      <c r="AP26" s="163"/>
      <c r="AQ26" s="163"/>
      <c r="AR26" s="163"/>
      <c r="AS26" s="163"/>
      <c r="AT26" s="163"/>
      <c r="AU26" s="163"/>
      <c r="AV26" s="163"/>
      <c r="AW26" s="163"/>
      <c r="AX26" s="163"/>
      <c r="AY26" s="163"/>
      <c r="AZ26" s="163"/>
      <c r="BA26" s="163"/>
      <c r="BB26" s="163"/>
      <c r="BC26" s="163"/>
      <c r="BD26" s="163"/>
      <c r="BE26" s="163"/>
      <c r="BF26" s="163"/>
      <c r="BG26" s="163"/>
      <c r="BH26" s="163"/>
      <c r="BI26" s="163"/>
      <c r="BJ26" s="163"/>
      <c r="BK26" s="163"/>
      <c r="BL26" s="163"/>
    </row>
    <row r="27" spans="1:79" ht="9"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36" t="s">
        <v>35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8.75" customHeight="1" x14ac:dyDescent="0.2">
      <c r="A29" s="147" t="s">
        <v>27</v>
      </c>
      <c r="B29" s="147"/>
      <c r="C29" s="147"/>
      <c r="D29" s="147"/>
      <c r="E29" s="147"/>
      <c r="F29" s="147"/>
      <c r="G29" s="149" t="s">
        <v>39</v>
      </c>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row>
    <row r="30" spans="1:79" ht="15.75" hidden="1" x14ac:dyDescent="0.2">
      <c r="A30" s="130">
        <v>1</v>
      </c>
      <c r="B30" s="130"/>
      <c r="C30" s="130"/>
      <c r="D30" s="130"/>
      <c r="E30" s="130"/>
      <c r="F30" s="130"/>
      <c r="G30" s="149">
        <v>2</v>
      </c>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1"/>
    </row>
    <row r="31" spans="1:79" ht="10.5" hidden="1" customHeight="1" x14ac:dyDescent="0.2">
      <c r="A31" s="73" t="s">
        <v>32</v>
      </c>
      <c r="B31" s="73"/>
      <c r="C31" s="73"/>
      <c r="D31" s="73"/>
      <c r="E31" s="73"/>
      <c r="F31" s="73"/>
      <c r="G31" s="123" t="s">
        <v>7</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5"/>
      <c r="CA31" s="1" t="s">
        <v>48</v>
      </c>
    </row>
    <row r="32" spans="1:79" ht="25.5" customHeight="1" x14ac:dyDescent="0.2">
      <c r="A32" s="73">
        <v>1</v>
      </c>
      <c r="B32" s="73"/>
      <c r="C32" s="73"/>
      <c r="D32" s="73"/>
      <c r="E32" s="73"/>
      <c r="F32" s="73"/>
      <c r="G32" s="137" t="s">
        <v>284</v>
      </c>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80"/>
      <c r="CA32" s="1" t="s">
        <v>47</v>
      </c>
    </row>
    <row r="33" spans="1:79" ht="25.5" customHeight="1" x14ac:dyDescent="0.2">
      <c r="A33" s="73">
        <v>2</v>
      </c>
      <c r="B33" s="73"/>
      <c r="C33" s="73"/>
      <c r="D33" s="73"/>
      <c r="E33" s="73"/>
      <c r="F33" s="73"/>
      <c r="G33" s="137" t="s">
        <v>285</v>
      </c>
      <c r="H33" s="175"/>
      <c r="I33" s="175"/>
      <c r="J33" s="175"/>
      <c r="K33" s="175"/>
      <c r="L33" s="175"/>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75"/>
      <c r="AK33" s="175"/>
      <c r="AL33" s="175"/>
      <c r="AM33" s="175"/>
      <c r="AN33" s="175"/>
      <c r="AO33" s="175"/>
      <c r="AP33" s="175"/>
      <c r="AQ33" s="175"/>
      <c r="AR33" s="175"/>
      <c r="AS33" s="175"/>
      <c r="AT33" s="175"/>
      <c r="AU33" s="175"/>
      <c r="AV33" s="175"/>
      <c r="AW33" s="175"/>
      <c r="AX33" s="175"/>
      <c r="AY33" s="175"/>
      <c r="AZ33" s="175"/>
      <c r="BA33" s="175"/>
      <c r="BB33" s="175"/>
      <c r="BC33" s="175"/>
      <c r="BD33" s="175"/>
      <c r="BE33" s="175"/>
      <c r="BF33" s="175"/>
      <c r="BG33" s="175"/>
      <c r="BH33" s="175"/>
      <c r="BI33" s="175"/>
      <c r="BJ33" s="175"/>
      <c r="BK33" s="175"/>
      <c r="BL33" s="180"/>
    </row>
    <row r="34" spans="1:79" ht="12.75" customHeight="1" x14ac:dyDescent="0.2">
      <c r="A34" s="73">
        <v>3</v>
      </c>
      <c r="B34" s="73"/>
      <c r="C34" s="73"/>
      <c r="D34" s="73"/>
      <c r="E34" s="73"/>
      <c r="F34" s="73"/>
      <c r="G34" s="137" t="s">
        <v>286</v>
      </c>
      <c r="H34" s="175"/>
      <c r="I34" s="175"/>
      <c r="J34" s="175"/>
      <c r="K34" s="175"/>
      <c r="L34" s="175"/>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75"/>
      <c r="AK34" s="175"/>
      <c r="AL34" s="175"/>
      <c r="AM34" s="175"/>
      <c r="AN34" s="175"/>
      <c r="AO34" s="175"/>
      <c r="AP34" s="175"/>
      <c r="AQ34" s="175"/>
      <c r="AR34" s="175"/>
      <c r="AS34" s="175"/>
      <c r="AT34" s="175"/>
      <c r="AU34" s="175"/>
      <c r="AV34" s="175"/>
      <c r="AW34" s="175"/>
      <c r="AX34" s="175"/>
      <c r="AY34" s="175"/>
      <c r="AZ34" s="175"/>
      <c r="BA34" s="175"/>
      <c r="BB34" s="175"/>
      <c r="BC34" s="175"/>
      <c r="BD34" s="175"/>
      <c r="BE34" s="175"/>
      <c r="BF34" s="175"/>
      <c r="BG34" s="175"/>
      <c r="BH34" s="175"/>
      <c r="BI34" s="175"/>
      <c r="BJ34" s="175"/>
      <c r="BK34" s="175"/>
      <c r="BL34" s="180"/>
    </row>
    <row r="35" spans="1:79" ht="15" customHeight="1" x14ac:dyDescent="0.2">
      <c r="A35" s="73">
        <v>4</v>
      </c>
      <c r="B35" s="73"/>
      <c r="C35" s="73"/>
      <c r="D35" s="73"/>
      <c r="E35" s="73"/>
      <c r="F35" s="73"/>
      <c r="G35" s="137" t="s">
        <v>287</v>
      </c>
      <c r="H35" s="175"/>
      <c r="I35" s="175"/>
      <c r="J35" s="175"/>
      <c r="K35" s="175"/>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5"/>
      <c r="BK35" s="175"/>
      <c r="BL35" s="180"/>
    </row>
    <row r="36" spans="1:79" ht="12.75" customHeight="1" x14ac:dyDescent="0.2">
      <c r="A36" s="39"/>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row>
    <row r="37" spans="1:79" ht="15.95" customHeight="1" x14ac:dyDescent="0.2">
      <c r="A37" s="136" t="s">
        <v>37</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79" ht="47.25" customHeight="1" x14ac:dyDescent="0.2">
      <c r="A38" s="148" t="s">
        <v>288</v>
      </c>
      <c r="B38" s="163"/>
      <c r="C38" s="163"/>
      <c r="D38" s="163"/>
      <c r="E38" s="163"/>
      <c r="F38" s="163"/>
      <c r="G38" s="163"/>
      <c r="H38" s="163"/>
      <c r="I38" s="163"/>
      <c r="J38" s="163"/>
      <c r="K38" s="163"/>
      <c r="L38" s="163"/>
      <c r="M38" s="163"/>
      <c r="N38" s="163"/>
      <c r="O38" s="163"/>
      <c r="P38" s="163"/>
      <c r="Q38" s="163"/>
      <c r="R38" s="163"/>
      <c r="S38" s="163"/>
      <c r="T38" s="163"/>
      <c r="U38" s="163"/>
      <c r="V38" s="163"/>
      <c r="W38" s="163"/>
      <c r="X38" s="163"/>
      <c r="Y38" s="163"/>
      <c r="Z38" s="163"/>
      <c r="AA38" s="163"/>
      <c r="AB38" s="163"/>
      <c r="AC38" s="163"/>
      <c r="AD38" s="163"/>
      <c r="AE38" s="163"/>
      <c r="AF38" s="163"/>
      <c r="AG38" s="163"/>
      <c r="AH38" s="163"/>
      <c r="AI38" s="163"/>
      <c r="AJ38" s="163"/>
      <c r="AK38" s="163"/>
      <c r="AL38" s="163"/>
      <c r="AM38" s="163"/>
      <c r="AN38" s="163"/>
      <c r="AO38" s="163"/>
      <c r="AP38" s="163"/>
      <c r="AQ38" s="163"/>
      <c r="AR38" s="163"/>
      <c r="AS38" s="163"/>
      <c r="AT38" s="163"/>
      <c r="AU38" s="163"/>
      <c r="AV38" s="163"/>
      <c r="AW38" s="163"/>
      <c r="AX38" s="163"/>
      <c r="AY38" s="163"/>
      <c r="AZ38" s="163"/>
      <c r="BA38" s="163"/>
      <c r="BB38" s="163"/>
      <c r="BC38" s="163"/>
      <c r="BD38" s="163"/>
      <c r="BE38" s="163"/>
      <c r="BF38" s="163"/>
      <c r="BG38" s="163"/>
      <c r="BH38" s="163"/>
      <c r="BI38" s="163"/>
      <c r="BJ38" s="163"/>
      <c r="BK38" s="163"/>
      <c r="BL38" s="163"/>
    </row>
    <row r="39" spans="1:79" ht="12.75" customHeight="1" x14ac:dyDescent="0.2">
      <c r="A39" s="57"/>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57"/>
      <c r="AF39" s="57"/>
      <c r="AG39" s="57"/>
      <c r="AH39" s="57"/>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row>
    <row r="40" spans="1:79" ht="15.75" customHeight="1" x14ac:dyDescent="0.2">
      <c r="A40" s="136" t="s">
        <v>38</v>
      </c>
      <c r="B40" s="136"/>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c r="AA40" s="136"/>
      <c r="AB40" s="136"/>
      <c r="AC40" s="136"/>
      <c r="AD40" s="136"/>
      <c r="AE40" s="136"/>
      <c r="AF40" s="136"/>
      <c r="AG40" s="136"/>
      <c r="AH40" s="136"/>
      <c r="AI40" s="136"/>
      <c r="AJ40" s="136"/>
      <c r="AK40" s="136"/>
      <c r="AL40" s="136"/>
      <c r="AM40" s="136"/>
      <c r="AN40" s="136"/>
      <c r="AO40" s="136"/>
      <c r="AP40" s="136"/>
      <c r="AQ40" s="136"/>
      <c r="AR40" s="136"/>
      <c r="AS40" s="136"/>
      <c r="AT40" s="136"/>
      <c r="AU40" s="136"/>
      <c r="AV40" s="136"/>
      <c r="AW40" s="136"/>
      <c r="AX40" s="136"/>
      <c r="AY40" s="136"/>
      <c r="AZ40" s="136"/>
      <c r="BA40" s="136"/>
      <c r="BB40" s="136"/>
      <c r="BC40" s="136"/>
      <c r="BD40" s="136"/>
      <c r="BE40" s="136"/>
      <c r="BF40" s="136"/>
      <c r="BG40" s="136"/>
      <c r="BH40" s="136"/>
      <c r="BI40" s="136"/>
      <c r="BJ40" s="136"/>
      <c r="BK40" s="136"/>
      <c r="BL40" s="136"/>
    </row>
    <row r="41" spans="1:79" ht="20.25" customHeight="1" x14ac:dyDescent="0.2">
      <c r="A41" s="147" t="s">
        <v>27</v>
      </c>
      <c r="B41" s="147"/>
      <c r="C41" s="147"/>
      <c r="D41" s="147"/>
      <c r="E41" s="147"/>
      <c r="F41" s="147"/>
      <c r="G41" s="149" t="s">
        <v>24</v>
      </c>
      <c r="H41" s="150"/>
      <c r="I41" s="150"/>
      <c r="J41" s="150"/>
      <c r="K41" s="150"/>
      <c r="L41" s="150"/>
      <c r="M41" s="150"/>
      <c r="N41" s="150"/>
      <c r="O41" s="150"/>
      <c r="P41" s="150"/>
      <c r="Q41" s="150"/>
      <c r="R41" s="150"/>
      <c r="S41" s="150"/>
      <c r="T41" s="150"/>
      <c r="U41" s="150"/>
      <c r="V41" s="150"/>
      <c r="W41" s="150"/>
      <c r="X41" s="150"/>
      <c r="Y41" s="150"/>
      <c r="Z41" s="150"/>
      <c r="AA41" s="150"/>
      <c r="AB41" s="150"/>
      <c r="AC41" s="150"/>
      <c r="AD41" s="150"/>
      <c r="AE41" s="150"/>
      <c r="AF41" s="150"/>
      <c r="AG41" s="150"/>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c r="BI41" s="150"/>
      <c r="BJ41" s="150"/>
      <c r="BK41" s="150"/>
      <c r="BL41" s="151"/>
    </row>
    <row r="42" spans="1:79" ht="15.75" hidden="1" x14ac:dyDescent="0.2">
      <c r="A42" s="130">
        <v>1</v>
      </c>
      <c r="B42" s="130"/>
      <c r="C42" s="130"/>
      <c r="D42" s="130"/>
      <c r="E42" s="130"/>
      <c r="F42" s="130"/>
      <c r="G42" s="149">
        <v>2</v>
      </c>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c r="BI42" s="150"/>
      <c r="BJ42" s="150"/>
      <c r="BK42" s="150"/>
      <c r="BL42" s="151"/>
    </row>
    <row r="43" spans="1:79" ht="10.5" hidden="1" customHeight="1" x14ac:dyDescent="0.2">
      <c r="A43" s="73" t="s">
        <v>6</v>
      </c>
      <c r="B43" s="73"/>
      <c r="C43" s="73"/>
      <c r="D43" s="73"/>
      <c r="E43" s="73"/>
      <c r="F43" s="73"/>
      <c r="G43" s="123" t="s">
        <v>7</v>
      </c>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5"/>
      <c r="CA43" s="1" t="s">
        <v>11</v>
      </c>
    </row>
    <row r="44" spans="1:79" ht="25.5" customHeight="1" x14ac:dyDescent="0.2">
      <c r="A44" s="73">
        <v>1</v>
      </c>
      <c r="B44" s="73"/>
      <c r="C44" s="73"/>
      <c r="D44" s="73"/>
      <c r="E44" s="73"/>
      <c r="F44" s="73"/>
      <c r="G44" s="137" t="s">
        <v>289</v>
      </c>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c r="BH44" s="175"/>
      <c r="BI44" s="175"/>
      <c r="BJ44" s="175"/>
      <c r="BK44" s="175"/>
      <c r="BL44" s="180"/>
      <c r="CA44" s="1" t="s">
        <v>12</v>
      </c>
    </row>
    <row r="45" spans="1:79" ht="25.5" customHeight="1" x14ac:dyDescent="0.2">
      <c r="A45" s="73">
        <v>2</v>
      </c>
      <c r="B45" s="73"/>
      <c r="C45" s="73"/>
      <c r="D45" s="73"/>
      <c r="E45" s="73"/>
      <c r="F45" s="73"/>
      <c r="G45" s="137" t="s">
        <v>285</v>
      </c>
      <c r="H45" s="175"/>
      <c r="I45" s="175"/>
      <c r="J45" s="175"/>
      <c r="K45" s="175"/>
      <c r="L45" s="175"/>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75"/>
      <c r="AK45" s="175"/>
      <c r="AL45" s="175"/>
      <c r="AM45" s="175"/>
      <c r="AN45" s="175"/>
      <c r="AO45" s="175"/>
      <c r="AP45" s="175"/>
      <c r="AQ45" s="175"/>
      <c r="AR45" s="175"/>
      <c r="AS45" s="175"/>
      <c r="AT45" s="175"/>
      <c r="AU45" s="175"/>
      <c r="AV45" s="175"/>
      <c r="AW45" s="175"/>
      <c r="AX45" s="175"/>
      <c r="AY45" s="175"/>
      <c r="AZ45" s="175"/>
      <c r="BA45" s="175"/>
      <c r="BB45" s="175"/>
      <c r="BC45" s="175"/>
      <c r="BD45" s="175"/>
      <c r="BE45" s="175"/>
      <c r="BF45" s="175"/>
      <c r="BG45" s="175"/>
      <c r="BH45" s="175"/>
      <c r="BI45" s="175"/>
      <c r="BJ45" s="175"/>
      <c r="BK45" s="175"/>
      <c r="BL45" s="180"/>
    </row>
    <row r="46" spans="1:79" ht="12.75" customHeight="1" x14ac:dyDescent="0.2">
      <c r="A46" s="73">
        <v>3</v>
      </c>
      <c r="B46" s="73"/>
      <c r="C46" s="73"/>
      <c r="D46" s="73"/>
      <c r="E46" s="73"/>
      <c r="F46" s="73"/>
      <c r="G46" s="137" t="s">
        <v>286</v>
      </c>
      <c r="H46" s="175"/>
      <c r="I46" s="175"/>
      <c r="J46" s="175"/>
      <c r="K46" s="175"/>
      <c r="L46" s="175"/>
      <c r="M46" s="175"/>
      <c r="N46" s="175"/>
      <c r="O46" s="175"/>
      <c r="P46" s="175"/>
      <c r="Q46" s="175"/>
      <c r="R46" s="175"/>
      <c r="S46" s="175"/>
      <c r="T46" s="175"/>
      <c r="U46" s="175"/>
      <c r="V46" s="175"/>
      <c r="W46" s="175"/>
      <c r="X46" s="175"/>
      <c r="Y46" s="175"/>
      <c r="Z46" s="175"/>
      <c r="AA46" s="175"/>
      <c r="AB46" s="175"/>
      <c r="AC46" s="175"/>
      <c r="AD46" s="175"/>
      <c r="AE46" s="175"/>
      <c r="AF46" s="175"/>
      <c r="AG46" s="175"/>
      <c r="AH46" s="175"/>
      <c r="AI46" s="175"/>
      <c r="AJ46" s="175"/>
      <c r="AK46" s="175"/>
      <c r="AL46" s="175"/>
      <c r="AM46" s="175"/>
      <c r="AN46" s="175"/>
      <c r="AO46" s="175"/>
      <c r="AP46" s="175"/>
      <c r="AQ46" s="175"/>
      <c r="AR46" s="175"/>
      <c r="AS46" s="175"/>
      <c r="AT46" s="175"/>
      <c r="AU46" s="175"/>
      <c r="AV46" s="175"/>
      <c r="AW46" s="175"/>
      <c r="AX46" s="175"/>
      <c r="AY46" s="175"/>
      <c r="AZ46" s="175"/>
      <c r="BA46" s="175"/>
      <c r="BB46" s="175"/>
      <c r="BC46" s="175"/>
      <c r="BD46" s="175"/>
      <c r="BE46" s="175"/>
      <c r="BF46" s="175"/>
      <c r="BG46" s="175"/>
      <c r="BH46" s="175"/>
      <c r="BI46" s="175"/>
      <c r="BJ46" s="175"/>
      <c r="BK46" s="175"/>
      <c r="BL46" s="180"/>
    </row>
    <row r="47" spans="1:79" ht="12.75" customHeight="1" x14ac:dyDescent="0.2">
      <c r="A47" s="73">
        <v>4</v>
      </c>
      <c r="B47" s="73"/>
      <c r="C47" s="73"/>
      <c r="D47" s="73"/>
      <c r="E47" s="73"/>
      <c r="F47" s="73"/>
      <c r="G47" s="137" t="s">
        <v>290</v>
      </c>
      <c r="H47" s="175"/>
      <c r="I47" s="175"/>
      <c r="J47" s="175"/>
      <c r="K47" s="175"/>
      <c r="L47" s="175"/>
      <c r="M47" s="175"/>
      <c r="N47" s="175"/>
      <c r="O47" s="175"/>
      <c r="P47" s="175"/>
      <c r="Q47" s="175"/>
      <c r="R47" s="175"/>
      <c r="S47" s="175"/>
      <c r="T47" s="175"/>
      <c r="U47" s="175"/>
      <c r="V47" s="175"/>
      <c r="W47" s="175"/>
      <c r="X47" s="175"/>
      <c r="Y47" s="175"/>
      <c r="Z47" s="175"/>
      <c r="AA47" s="175"/>
      <c r="AB47" s="175"/>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175"/>
      <c r="AY47" s="175"/>
      <c r="AZ47" s="175"/>
      <c r="BA47" s="175"/>
      <c r="BB47" s="175"/>
      <c r="BC47" s="175"/>
      <c r="BD47" s="175"/>
      <c r="BE47" s="175"/>
      <c r="BF47" s="175"/>
      <c r="BG47" s="175"/>
      <c r="BH47" s="175"/>
      <c r="BI47" s="175"/>
      <c r="BJ47" s="175"/>
      <c r="BK47" s="175"/>
      <c r="BL47" s="180"/>
    </row>
    <row r="48" spans="1:79" x14ac:dyDescent="0.2">
      <c r="A48" s="5"/>
      <c r="B48" s="5"/>
      <c r="C48" s="5"/>
      <c r="D48" s="5"/>
      <c r="E48" s="5"/>
      <c r="F48" s="5"/>
      <c r="G48" s="5"/>
      <c r="H48" s="5"/>
      <c r="I48" s="5"/>
      <c r="J48" s="5"/>
      <c r="K48" s="5"/>
      <c r="L48" s="5"/>
      <c r="M48" s="5"/>
      <c r="N48" s="5"/>
      <c r="O48" s="5"/>
      <c r="P48" s="5"/>
      <c r="Q48" s="5"/>
      <c r="R48" s="5"/>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row>
    <row r="49" spans="1:79" ht="15.75" customHeight="1" x14ac:dyDescent="0.2">
      <c r="A49" s="136" t="s">
        <v>40</v>
      </c>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c r="AA49" s="136"/>
      <c r="AB49" s="136"/>
      <c r="AC49" s="136"/>
      <c r="AD49" s="136"/>
      <c r="AE49" s="136"/>
      <c r="AF49" s="136"/>
      <c r="AG49" s="136"/>
      <c r="AH49" s="136"/>
      <c r="AI49" s="136"/>
      <c r="AJ49" s="136"/>
      <c r="AK49" s="136"/>
      <c r="AL49" s="136"/>
      <c r="AM49" s="136"/>
      <c r="AN49" s="136"/>
      <c r="AO49" s="136"/>
      <c r="AP49" s="136"/>
      <c r="AQ49" s="136"/>
      <c r="AR49" s="136"/>
      <c r="AS49" s="136"/>
      <c r="AT49" s="136"/>
      <c r="AU49" s="136"/>
      <c r="AV49" s="136"/>
      <c r="AW49" s="136"/>
      <c r="AX49" s="136"/>
      <c r="AY49" s="136"/>
      <c r="AZ49" s="136"/>
      <c r="BA49" s="55"/>
      <c r="BB49" s="55"/>
      <c r="BC49" s="55"/>
      <c r="BD49" s="55"/>
      <c r="BE49" s="55"/>
      <c r="BF49" s="55"/>
      <c r="BG49" s="55"/>
      <c r="BH49" s="55"/>
      <c r="BI49" s="55"/>
      <c r="BJ49" s="55"/>
      <c r="BK49" s="55"/>
      <c r="BL49" s="55"/>
    </row>
    <row r="50" spans="1:79" ht="15" customHeight="1" x14ac:dyDescent="0.2">
      <c r="A50" s="138" t="s">
        <v>84</v>
      </c>
      <c r="B50" s="138"/>
      <c r="C50" s="138"/>
      <c r="D50" s="138"/>
      <c r="E50" s="138"/>
      <c r="F50" s="138"/>
      <c r="G50" s="138"/>
      <c r="H50" s="138"/>
      <c r="I50" s="138"/>
      <c r="J50" s="138"/>
      <c r="K50" s="138"/>
      <c r="L50" s="138"/>
      <c r="M50" s="138"/>
      <c r="N50" s="138"/>
      <c r="O50" s="138"/>
      <c r="P50" s="138"/>
      <c r="Q50" s="138"/>
      <c r="R50" s="138"/>
      <c r="S50" s="138"/>
      <c r="T50" s="138"/>
      <c r="U50" s="138"/>
      <c r="V50" s="138"/>
      <c r="W50" s="138"/>
      <c r="X50" s="138"/>
      <c r="Y50" s="138"/>
      <c r="Z50" s="138"/>
      <c r="AA50" s="138"/>
      <c r="AB50" s="138"/>
      <c r="AC50" s="138"/>
      <c r="AD50" s="138"/>
      <c r="AE50" s="138"/>
      <c r="AF50" s="138"/>
      <c r="AG50" s="138"/>
      <c r="AH50" s="138"/>
      <c r="AI50" s="138"/>
      <c r="AJ50" s="138"/>
      <c r="AK50" s="138"/>
      <c r="AL50" s="138"/>
      <c r="AM50" s="138"/>
      <c r="AN50" s="138"/>
      <c r="AO50" s="138"/>
      <c r="AP50" s="138"/>
      <c r="AQ50" s="138"/>
      <c r="AR50" s="138"/>
      <c r="AS50" s="138"/>
      <c r="AT50" s="138"/>
      <c r="AU50" s="138"/>
      <c r="AV50" s="138"/>
      <c r="AW50" s="138"/>
      <c r="AX50" s="138"/>
      <c r="AY50" s="138"/>
      <c r="AZ50" s="138"/>
      <c r="BA50" s="41"/>
      <c r="BB50" s="41"/>
      <c r="BC50" s="41"/>
      <c r="BD50" s="41"/>
      <c r="BE50" s="41"/>
      <c r="BF50" s="41"/>
      <c r="BG50" s="41"/>
      <c r="BH50" s="41"/>
      <c r="BI50" s="6"/>
      <c r="BJ50" s="6"/>
      <c r="BK50" s="6"/>
      <c r="BL50" s="6"/>
    </row>
    <row r="51" spans="1:79" ht="12.75" customHeight="1" x14ac:dyDescent="0.2">
      <c r="A51" s="130" t="s">
        <v>27</v>
      </c>
      <c r="B51" s="130"/>
      <c r="C51" s="130"/>
      <c r="D51" s="139" t="s">
        <v>25</v>
      </c>
      <c r="E51" s="140"/>
      <c r="F51" s="140"/>
      <c r="G51" s="140"/>
      <c r="H51" s="140"/>
      <c r="I51" s="140"/>
      <c r="J51" s="140"/>
      <c r="K51" s="140"/>
      <c r="L51" s="140"/>
      <c r="M51" s="140"/>
      <c r="N51" s="140"/>
      <c r="O51" s="140"/>
      <c r="P51" s="140"/>
      <c r="Q51" s="140"/>
      <c r="R51" s="140"/>
      <c r="S51" s="140"/>
      <c r="T51" s="140"/>
      <c r="U51" s="140"/>
      <c r="V51" s="140"/>
      <c r="W51" s="140"/>
      <c r="X51" s="140"/>
      <c r="Y51" s="140"/>
      <c r="Z51" s="140"/>
      <c r="AA51" s="140"/>
      <c r="AB51" s="141"/>
      <c r="AC51" s="130" t="s">
        <v>28</v>
      </c>
      <c r="AD51" s="130"/>
      <c r="AE51" s="130"/>
      <c r="AF51" s="130"/>
      <c r="AG51" s="130"/>
      <c r="AH51" s="130"/>
      <c r="AI51" s="130"/>
      <c r="AJ51" s="130"/>
      <c r="AK51" s="130" t="s">
        <v>29</v>
      </c>
      <c r="AL51" s="130"/>
      <c r="AM51" s="130"/>
      <c r="AN51" s="130"/>
      <c r="AO51" s="130"/>
      <c r="AP51" s="130"/>
      <c r="AQ51" s="130"/>
      <c r="AR51" s="130"/>
      <c r="AS51" s="130" t="s">
        <v>26</v>
      </c>
      <c r="AT51" s="130"/>
      <c r="AU51" s="130"/>
      <c r="AV51" s="130"/>
      <c r="AW51" s="130"/>
      <c r="AX51" s="130"/>
      <c r="AY51" s="130"/>
      <c r="AZ51" s="130"/>
      <c r="BA51" s="8"/>
      <c r="BB51" s="8"/>
      <c r="BC51" s="8"/>
      <c r="BD51" s="8"/>
      <c r="BE51" s="8"/>
      <c r="BF51" s="8"/>
      <c r="BG51" s="8"/>
      <c r="BH51" s="8"/>
    </row>
    <row r="52" spans="1:79" ht="15.75" customHeight="1" x14ac:dyDescent="0.2">
      <c r="A52" s="130"/>
      <c r="B52" s="130"/>
      <c r="C52" s="130"/>
      <c r="D52" s="142"/>
      <c r="E52" s="143"/>
      <c r="F52" s="143"/>
      <c r="G52" s="143"/>
      <c r="H52" s="143"/>
      <c r="I52" s="143"/>
      <c r="J52" s="143"/>
      <c r="K52" s="143"/>
      <c r="L52" s="143"/>
      <c r="M52" s="143"/>
      <c r="N52" s="143"/>
      <c r="O52" s="143"/>
      <c r="P52" s="143"/>
      <c r="Q52" s="143"/>
      <c r="R52" s="143"/>
      <c r="S52" s="143"/>
      <c r="T52" s="143"/>
      <c r="U52" s="143"/>
      <c r="V52" s="143"/>
      <c r="W52" s="143"/>
      <c r="X52" s="143"/>
      <c r="Y52" s="143"/>
      <c r="Z52" s="143"/>
      <c r="AA52" s="143"/>
      <c r="AB52" s="144"/>
      <c r="AC52" s="130"/>
      <c r="AD52" s="130"/>
      <c r="AE52" s="130"/>
      <c r="AF52" s="130"/>
      <c r="AG52" s="130"/>
      <c r="AH52" s="130"/>
      <c r="AI52" s="130"/>
      <c r="AJ52" s="130"/>
      <c r="AK52" s="130"/>
      <c r="AL52" s="130"/>
      <c r="AM52" s="130"/>
      <c r="AN52" s="130"/>
      <c r="AO52" s="130"/>
      <c r="AP52" s="130"/>
      <c r="AQ52" s="130"/>
      <c r="AR52" s="130"/>
      <c r="AS52" s="130"/>
      <c r="AT52" s="130"/>
      <c r="AU52" s="130"/>
      <c r="AV52" s="130"/>
      <c r="AW52" s="130"/>
      <c r="AX52" s="130"/>
      <c r="AY52" s="130"/>
      <c r="AZ52" s="130"/>
      <c r="BA52" s="8"/>
      <c r="BB52" s="8"/>
      <c r="BC52" s="8"/>
      <c r="BD52" s="8"/>
      <c r="BE52" s="8"/>
      <c r="BF52" s="8"/>
      <c r="BG52" s="8"/>
      <c r="BH52" s="8"/>
    </row>
    <row r="53" spans="1:79" ht="15.75" x14ac:dyDescent="0.2">
      <c r="A53" s="130">
        <v>1</v>
      </c>
      <c r="B53" s="130"/>
      <c r="C53" s="130"/>
      <c r="D53" s="127">
        <v>2</v>
      </c>
      <c r="E53" s="128"/>
      <c r="F53" s="128"/>
      <c r="G53" s="128"/>
      <c r="H53" s="128"/>
      <c r="I53" s="128"/>
      <c r="J53" s="128"/>
      <c r="K53" s="128"/>
      <c r="L53" s="128"/>
      <c r="M53" s="128"/>
      <c r="N53" s="128"/>
      <c r="O53" s="128"/>
      <c r="P53" s="128"/>
      <c r="Q53" s="128"/>
      <c r="R53" s="128"/>
      <c r="S53" s="128"/>
      <c r="T53" s="128"/>
      <c r="U53" s="128"/>
      <c r="V53" s="128"/>
      <c r="W53" s="128"/>
      <c r="X53" s="128"/>
      <c r="Y53" s="128"/>
      <c r="Z53" s="128"/>
      <c r="AA53" s="128"/>
      <c r="AB53" s="129"/>
      <c r="AC53" s="130">
        <v>3</v>
      </c>
      <c r="AD53" s="130"/>
      <c r="AE53" s="130"/>
      <c r="AF53" s="130"/>
      <c r="AG53" s="130"/>
      <c r="AH53" s="130"/>
      <c r="AI53" s="130"/>
      <c r="AJ53" s="130"/>
      <c r="AK53" s="130">
        <v>4</v>
      </c>
      <c r="AL53" s="130"/>
      <c r="AM53" s="130"/>
      <c r="AN53" s="130"/>
      <c r="AO53" s="130"/>
      <c r="AP53" s="130"/>
      <c r="AQ53" s="130"/>
      <c r="AR53" s="130"/>
      <c r="AS53" s="130">
        <v>5</v>
      </c>
      <c r="AT53" s="130"/>
      <c r="AU53" s="130"/>
      <c r="AV53" s="130"/>
      <c r="AW53" s="130"/>
      <c r="AX53" s="130"/>
      <c r="AY53" s="130"/>
      <c r="AZ53" s="130"/>
      <c r="BA53" s="8"/>
      <c r="BB53" s="8"/>
      <c r="BC53" s="8"/>
      <c r="BD53" s="8"/>
      <c r="BE53" s="8"/>
      <c r="BF53" s="8"/>
      <c r="BG53" s="8"/>
      <c r="BH53" s="8"/>
    </row>
    <row r="54" spans="1:79" s="4" customFormat="1" ht="12.75" hidden="1" customHeight="1" x14ac:dyDescent="0.2">
      <c r="A54" s="73" t="s">
        <v>6</v>
      </c>
      <c r="B54" s="73"/>
      <c r="C54" s="73"/>
      <c r="D54" s="81" t="s">
        <v>7</v>
      </c>
      <c r="E54" s="82"/>
      <c r="F54" s="82"/>
      <c r="G54" s="82"/>
      <c r="H54" s="82"/>
      <c r="I54" s="82"/>
      <c r="J54" s="82"/>
      <c r="K54" s="82"/>
      <c r="L54" s="82"/>
      <c r="M54" s="82"/>
      <c r="N54" s="82"/>
      <c r="O54" s="82"/>
      <c r="P54" s="82"/>
      <c r="Q54" s="82"/>
      <c r="R54" s="82"/>
      <c r="S54" s="82"/>
      <c r="T54" s="82"/>
      <c r="U54" s="82"/>
      <c r="V54" s="82"/>
      <c r="W54" s="82"/>
      <c r="X54" s="82"/>
      <c r="Y54" s="82"/>
      <c r="Z54" s="82"/>
      <c r="AA54" s="82"/>
      <c r="AB54" s="83"/>
      <c r="AC54" s="118" t="s">
        <v>8</v>
      </c>
      <c r="AD54" s="118"/>
      <c r="AE54" s="118"/>
      <c r="AF54" s="118"/>
      <c r="AG54" s="118"/>
      <c r="AH54" s="118"/>
      <c r="AI54" s="118"/>
      <c r="AJ54" s="118"/>
      <c r="AK54" s="118" t="s">
        <v>9</v>
      </c>
      <c r="AL54" s="118"/>
      <c r="AM54" s="118"/>
      <c r="AN54" s="118"/>
      <c r="AO54" s="118"/>
      <c r="AP54" s="118"/>
      <c r="AQ54" s="118"/>
      <c r="AR54" s="118"/>
      <c r="AS54" s="73" t="s">
        <v>10</v>
      </c>
      <c r="AT54" s="118"/>
      <c r="AU54" s="118"/>
      <c r="AV54" s="118"/>
      <c r="AW54" s="118"/>
      <c r="AX54" s="118"/>
      <c r="AY54" s="118"/>
      <c r="AZ54" s="118"/>
      <c r="BA54" s="42"/>
      <c r="BB54" s="43"/>
      <c r="BC54" s="43"/>
      <c r="BD54" s="43"/>
      <c r="BE54" s="43"/>
      <c r="BF54" s="43"/>
      <c r="BG54" s="43"/>
      <c r="BH54" s="43"/>
      <c r="CA54" s="4" t="s">
        <v>13</v>
      </c>
    </row>
    <row r="55" spans="1:79" ht="12.75" hidden="1" customHeight="1" x14ac:dyDescent="0.2">
      <c r="A55" s="73">
        <v>1</v>
      </c>
      <c r="B55" s="73"/>
      <c r="C55" s="73"/>
      <c r="D55" s="137" t="s">
        <v>111</v>
      </c>
      <c r="E55" s="175"/>
      <c r="F55" s="175"/>
      <c r="G55" s="175"/>
      <c r="H55" s="175"/>
      <c r="I55" s="175"/>
      <c r="J55" s="175"/>
      <c r="K55" s="175"/>
      <c r="L55" s="175"/>
      <c r="M55" s="175"/>
      <c r="N55" s="175"/>
      <c r="O55" s="175"/>
      <c r="P55" s="175"/>
      <c r="Q55" s="175"/>
      <c r="R55" s="175"/>
      <c r="S55" s="175"/>
      <c r="T55" s="175"/>
      <c r="U55" s="175"/>
      <c r="V55" s="175"/>
      <c r="W55" s="175"/>
      <c r="X55" s="175"/>
      <c r="Y55" s="175"/>
      <c r="Z55" s="175"/>
      <c r="AA55" s="175"/>
      <c r="AB55" s="180"/>
      <c r="AC55" s="72"/>
      <c r="AD55" s="72"/>
      <c r="AE55" s="72"/>
      <c r="AF55" s="72"/>
      <c r="AG55" s="72"/>
      <c r="AH55" s="72"/>
      <c r="AI55" s="72"/>
      <c r="AJ55" s="72"/>
      <c r="AK55" s="72"/>
      <c r="AL55" s="72"/>
      <c r="AM55" s="72"/>
      <c r="AN55" s="72"/>
      <c r="AO55" s="72"/>
      <c r="AP55" s="72"/>
      <c r="AQ55" s="72"/>
      <c r="AR55" s="72"/>
      <c r="AS55" s="72">
        <f t="shared" ref="AS55:AS62" si="0">AC55+AK55</f>
        <v>0</v>
      </c>
      <c r="AT55" s="72"/>
      <c r="AU55" s="72"/>
      <c r="AV55" s="72"/>
      <c r="AW55" s="72"/>
      <c r="AX55" s="72"/>
      <c r="AY55" s="72"/>
      <c r="AZ55" s="72"/>
      <c r="BA55" s="44"/>
      <c r="BB55" s="44"/>
      <c r="BC55" s="44"/>
      <c r="BD55" s="44"/>
      <c r="BE55" s="44"/>
      <c r="BF55" s="44"/>
      <c r="BG55" s="44"/>
      <c r="BH55" s="44"/>
      <c r="CA55" s="1" t="s">
        <v>14</v>
      </c>
    </row>
    <row r="56" spans="1:79" ht="12.75" hidden="1" customHeight="1" x14ac:dyDescent="0.2">
      <c r="A56" s="73">
        <v>2</v>
      </c>
      <c r="B56" s="73"/>
      <c r="C56" s="73"/>
      <c r="D56" s="137" t="s">
        <v>114</v>
      </c>
      <c r="E56" s="175"/>
      <c r="F56" s="175"/>
      <c r="G56" s="175"/>
      <c r="H56" s="175"/>
      <c r="I56" s="175"/>
      <c r="J56" s="175"/>
      <c r="K56" s="175"/>
      <c r="L56" s="175"/>
      <c r="M56" s="175"/>
      <c r="N56" s="175"/>
      <c r="O56" s="175"/>
      <c r="P56" s="175"/>
      <c r="Q56" s="175"/>
      <c r="R56" s="175"/>
      <c r="S56" s="175"/>
      <c r="T56" s="175"/>
      <c r="U56" s="175"/>
      <c r="V56" s="175"/>
      <c r="W56" s="175"/>
      <c r="X56" s="175"/>
      <c r="Y56" s="175"/>
      <c r="Z56" s="175"/>
      <c r="AA56" s="175"/>
      <c r="AB56" s="180"/>
      <c r="AC56" s="72"/>
      <c r="AD56" s="72"/>
      <c r="AE56" s="72"/>
      <c r="AF56" s="72"/>
      <c r="AG56" s="72"/>
      <c r="AH56" s="72"/>
      <c r="AI56" s="72"/>
      <c r="AJ56" s="72"/>
      <c r="AK56" s="72"/>
      <c r="AL56" s="72"/>
      <c r="AM56" s="72"/>
      <c r="AN56" s="72"/>
      <c r="AO56" s="72"/>
      <c r="AP56" s="72"/>
      <c r="AQ56" s="72"/>
      <c r="AR56" s="72"/>
      <c r="AS56" s="72">
        <f t="shared" si="0"/>
        <v>0</v>
      </c>
      <c r="AT56" s="72"/>
      <c r="AU56" s="72"/>
      <c r="AV56" s="72"/>
      <c r="AW56" s="72"/>
      <c r="AX56" s="72"/>
      <c r="AY56" s="72"/>
      <c r="AZ56" s="72"/>
      <c r="BA56" s="44"/>
      <c r="BB56" s="44"/>
      <c r="BC56" s="44"/>
      <c r="BD56" s="44"/>
      <c r="BE56" s="44"/>
      <c r="BF56" s="44"/>
      <c r="BG56" s="44"/>
      <c r="BH56" s="44"/>
    </row>
    <row r="57" spans="1:79" ht="25.5" hidden="1" customHeight="1" x14ac:dyDescent="0.2">
      <c r="A57" s="73">
        <v>3</v>
      </c>
      <c r="B57" s="73"/>
      <c r="C57" s="73"/>
      <c r="D57" s="137" t="s">
        <v>115</v>
      </c>
      <c r="E57" s="175"/>
      <c r="F57" s="175"/>
      <c r="G57" s="175"/>
      <c r="H57" s="175"/>
      <c r="I57" s="175"/>
      <c r="J57" s="175"/>
      <c r="K57" s="175"/>
      <c r="L57" s="175"/>
      <c r="M57" s="175"/>
      <c r="N57" s="175"/>
      <c r="O57" s="175"/>
      <c r="P57" s="175"/>
      <c r="Q57" s="175"/>
      <c r="R57" s="175"/>
      <c r="S57" s="175"/>
      <c r="T57" s="175"/>
      <c r="U57" s="175"/>
      <c r="V57" s="175"/>
      <c r="W57" s="175"/>
      <c r="X57" s="175"/>
      <c r="Y57" s="175"/>
      <c r="Z57" s="175"/>
      <c r="AA57" s="175"/>
      <c r="AB57" s="180"/>
      <c r="AC57" s="72"/>
      <c r="AD57" s="72"/>
      <c r="AE57" s="72"/>
      <c r="AF57" s="72"/>
      <c r="AG57" s="72"/>
      <c r="AH57" s="72"/>
      <c r="AI57" s="72"/>
      <c r="AJ57" s="72"/>
      <c r="AK57" s="72"/>
      <c r="AL57" s="72"/>
      <c r="AM57" s="72"/>
      <c r="AN57" s="72"/>
      <c r="AO57" s="72"/>
      <c r="AP57" s="72"/>
      <c r="AQ57" s="72"/>
      <c r="AR57" s="72"/>
      <c r="AS57" s="72">
        <f t="shared" si="0"/>
        <v>0</v>
      </c>
      <c r="AT57" s="72"/>
      <c r="AU57" s="72"/>
      <c r="AV57" s="72"/>
      <c r="AW57" s="72"/>
      <c r="AX57" s="72"/>
      <c r="AY57" s="72"/>
      <c r="AZ57" s="72"/>
      <c r="BA57" s="44"/>
      <c r="BB57" s="44"/>
      <c r="BC57" s="44"/>
      <c r="BD57" s="44"/>
      <c r="BE57" s="44"/>
      <c r="BF57" s="44"/>
      <c r="BG57" s="44"/>
      <c r="BH57" s="44"/>
    </row>
    <row r="58" spans="1:79" ht="12.75" hidden="1" customHeight="1" x14ac:dyDescent="0.2">
      <c r="A58" s="73">
        <v>3</v>
      </c>
      <c r="B58" s="73"/>
      <c r="C58" s="73"/>
      <c r="D58" s="137" t="s">
        <v>116</v>
      </c>
      <c r="E58" s="175"/>
      <c r="F58" s="175"/>
      <c r="G58" s="175"/>
      <c r="H58" s="175"/>
      <c r="I58" s="175"/>
      <c r="J58" s="175"/>
      <c r="K58" s="175"/>
      <c r="L58" s="175"/>
      <c r="M58" s="175"/>
      <c r="N58" s="175"/>
      <c r="O58" s="175"/>
      <c r="P58" s="175"/>
      <c r="Q58" s="175"/>
      <c r="R58" s="175"/>
      <c r="S58" s="175"/>
      <c r="T58" s="175"/>
      <c r="U58" s="175"/>
      <c r="V58" s="175"/>
      <c r="W58" s="175"/>
      <c r="X58" s="175"/>
      <c r="Y58" s="175"/>
      <c r="Z58" s="175"/>
      <c r="AA58" s="175"/>
      <c r="AB58" s="180"/>
      <c r="AC58" s="72"/>
      <c r="AD58" s="72"/>
      <c r="AE58" s="72"/>
      <c r="AF58" s="72"/>
      <c r="AG58" s="72"/>
      <c r="AH58" s="72"/>
      <c r="AI58" s="72"/>
      <c r="AJ58" s="72"/>
      <c r="AK58" s="72"/>
      <c r="AL58" s="72"/>
      <c r="AM58" s="72"/>
      <c r="AN58" s="72"/>
      <c r="AO58" s="72"/>
      <c r="AP58" s="72"/>
      <c r="AQ58" s="72"/>
      <c r="AR58" s="72"/>
      <c r="AS58" s="72">
        <f t="shared" si="0"/>
        <v>0</v>
      </c>
      <c r="AT58" s="72"/>
      <c r="AU58" s="72"/>
      <c r="AV58" s="72"/>
      <c r="AW58" s="72"/>
      <c r="AX58" s="72"/>
      <c r="AY58" s="72"/>
      <c r="AZ58" s="72"/>
      <c r="BA58" s="44"/>
      <c r="BB58" s="44"/>
      <c r="BC58" s="44"/>
      <c r="BD58" s="44"/>
      <c r="BE58" s="44"/>
      <c r="BF58" s="44"/>
      <c r="BG58" s="44"/>
      <c r="BH58" s="44"/>
    </row>
    <row r="59" spans="1:79" ht="12.75" hidden="1" customHeight="1" x14ac:dyDescent="0.2">
      <c r="A59" s="73">
        <v>4</v>
      </c>
      <c r="B59" s="73"/>
      <c r="C59" s="73"/>
      <c r="D59" s="137" t="s">
        <v>117</v>
      </c>
      <c r="E59" s="175"/>
      <c r="F59" s="175"/>
      <c r="G59" s="175"/>
      <c r="H59" s="175"/>
      <c r="I59" s="175"/>
      <c r="J59" s="175"/>
      <c r="K59" s="175"/>
      <c r="L59" s="175"/>
      <c r="M59" s="175"/>
      <c r="N59" s="175"/>
      <c r="O59" s="175"/>
      <c r="P59" s="175"/>
      <c r="Q59" s="175"/>
      <c r="R59" s="175"/>
      <c r="S59" s="175"/>
      <c r="T59" s="175"/>
      <c r="U59" s="175"/>
      <c r="V59" s="175"/>
      <c r="W59" s="175"/>
      <c r="X59" s="175"/>
      <c r="Y59" s="175"/>
      <c r="Z59" s="175"/>
      <c r="AA59" s="175"/>
      <c r="AB59" s="180"/>
      <c r="AC59" s="72"/>
      <c r="AD59" s="72"/>
      <c r="AE59" s="72"/>
      <c r="AF59" s="72"/>
      <c r="AG59" s="72"/>
      <c r="AH59" s="72"/>
      <c r="AI59" s="72"/>
      <c r="AJ59" s="72"/>
      <c r="AK59" s="72"/>
      <c r="AL59" s="72"/>
      <c r="AM59" s="72"/>
      <c r="AN59" s="72"/>
      <c r="AO59" s="72"/>
      <c r="AP59" s="72"/>
      <c r="AQ59" s="72"/>
      <c r="AR59" s="72"/>
      <c r="AS59" s="72">
        <f t="shared" si="0"/>
        <v>0</v>
      </c>
      <c r="AT59" s="72"/>
      <c r="AU59" s="72"/>
      <c r="AV59" s="72"/>
      <c r="AW59" s="72"/>
      <c r="AX59" s="72"/>
      <c r="AY59" s="72"/>
      <c r="AZ59" s="72"/>
      <c r="BA59" s="44"/>
      <c r="BB59" s="44"/>
      <c r="BC59" s="44"/>
      <c r="BD59" s="44"/>
      <c r="BE59" s="44"/>
      <c r="BF59" s="44"/>
      <c r="BG59" s="44"/>
      <c r="BH59" s="44"/>
    </row>
    <row r="60" spans="1:79" ht="12.75" hidden="1" customHeight="1" x14ac:dyDescent="0.2">
      <c r="A60" s="73">
        <v>5</v>
      </c>
      <c r="B60" s="73"/>
      <c r="C60" s="73"/>
      <c r="D60" s="137" t="s">
        <v>118</v>
      </c>
      <c r="E60" s="175"/>
      <c r="F60" s="175"/>
      <c r="G60" s="175"/>
      <c r="H60" s="175"/>
      <c r="I60" s="175"/>
      <c r="J60" s="175"/>
      <c r="K60" s="175"/>
      <c r="L60" s="175"/>
      <c r="M60" s="175"/>
      <c r="N60" s="175"/>
      <c r="O60" s="175"/>
      <c r="P60" s="175"/>
      <c r="Q60" s="175"/>
      <c r="R60" s="175"/>
      <c r="S60" s="175"/>
      <c r="T60" s="175"/>
      <c r="U60" s="175"/>
      <c r="V60" s="175"/>
      <c r="W60" s="175"/>
      <c r="X60" s="175"/>
      <c r="Y60" s="175"/>
      <c r="Z60" s="175"/>
      <c r="AA60" s="175"/>
      <c r="AB60" s="180"/>
      <c r="AC60" s="72"/>
      <c r="AD60" s="72"/>
      <c r="AE60" s="72"/>
      <c r="AF60" s="72"/>
      <c r="AG60" s="72"/>
      <c r="AH60" s="72"/>
      <c r="AI60" s="72"/>
      <c r="AJ60" s="72"/>
      <c r="AK60" s="72"/>
      <c r="AL60" s="72"/>
      <c r="AM60" s="72"/>
      <c r="AN60" s="72"/>
      <c r="AO60" s="72"/>
      <c r="AP60" s="72"/>
      <c r="AQ60" s="72"/>
      <c r="AR60" s="72"/>
      <c r="AS60" s="72">
        <f t="shared" si="0"/>
        <v>0</v>
      </c>
      <c r="AT60" s="72"/>
      <c r="AU60" s="72"/>
      <c r="AV60" s="72"/>
      <c r="AW60" s="72"/>
      <c r="AX60" s="72"/>
      <c r="AY60" s="72"/>
      <c r="AZ60" s="72"/>
      <c r="BA60" s="44"/>
      <c r="BB60" s="44"/>
      <c r="BC60" s="44"/>
      <c r="BD60" s="44"/>
      <c r="BE60" s="44"/>
      <c r="BF60" s="44"/>
      <c r="BG60" s="44"/>
      <c r="BH60" s="44"/>
    </row>
    <row r="61" spans="1:79" ht="12.75" hidden="1" customHeight="1" x14ac:dyDescent="0.2">
      <c r="A61" s="81">
        <v>9</v>
      </c>
      <c r="B61" s="82"/>
      <c r="C61" s="83"/>
      <c r="D61" s="137" t="s">
        <v>115</v>
      </c>
      <c r="E61" s="175"/>
      <c r="F61" s="175"/>
      <c r="G61" s="175"/>
      <c r="H61" s="175"/>
      <c r="I61" s="175"/>
      <c r="J61" s="175"/>
      <c r="K61" s="175"/>
      <c r="L61" s="175"/>
      <c r="M61" s="175"/>
      <c r="N61" s="175"/>
      <c r="O61" s="175"/>
      <c r="P61" s="175"/>
      <c r="Q61" s="175"/>
      <c r="R61" s="175"/>
      <c r="S61" s="175"/>
      <c r="T61" s="175"/>
      <c r="U61" s="175"/>
      <c r="V61" s="175"/>
      <c r="W61" s="175"/>
      <c r="X61" s="175"/>
      <c r="Y61" s="175"/>
      <c r="Z61" s="175"/>
      <c r="AA61" s="175"/>
      <c r="AB61" s="180"/>
      <c r="AC61" s="72"/>
      <c r="AD61" s="72"/>
      <c r="AE61" s="72"/>
      <c r="AF61" s="72"/>
      <c r="AG61" s="72"/>
      <c r="AH61" s="72"/>
      <c r="AI61" s="72"/>
      <c r="AJ61" s="72"/>
      <c r="AK61" s="72"/>
      <c r="AL61" s="72"/>
      <c r="AM61" s="72"/>
      <c r="AN61" s="72"/>
      <c r="AO61" s="72"/>
      <c r="AP61" s="72"/>
      <c r="AQ61" s="72"/>
      <c r="AR61" s="72"/>
      <c r="AS61" s="72">
        <f t="shared" si="0"/>
        <v>0</v>
      </c>
      <c r="AT61" s="72"/>
      <c r="AU61" s="72"/>
      <c r="AV61" s="72"/>
      <c r="AW61" s="72"/>
      <c r="AX61" s="72"/>
      <c r="AY61" s="72"/>
      <c r="AZ61" s="72"/>
      <c r="BA61" s="44"/>
      <c r="BB61" s="44"/>
      <c r="BC61" s="44"/>
      <c r="BD61" s="44"/>
      <c r="BE61" s="44"/>
      <c r="BF61" s="44"/>
      <c r="BG61" s="44"/>
      <c r="BH61" s="44"/>
    </row>
    <row r="62" spans="1:79" ht="73.5" customHeight="1" x14ac:dyDescent="0.2">
      <c r="A62" s="73">
        <v>6</v>
      </c>
      <c r="B62" s="73"/>
      <c r="C62" s="73"/>
      <c r="D62" s="206" t="s">
        <v>288</v>
      </c>
      <c r="E62" s="175"/>
      <c r="F62" s="175"/>
      <c r="G62" s="175"/>
      <c r="H62" s="175"/>
      <c r="I62" s="175"/>
      <c r="J62" s="175"/>
      <c r="K62" s="175"/>
      <c r="L62" s="175"/>
      <c r="M62" s="175"/>
      <c r="N62" s="175"/>
      <c r="O62" s="175"/>
      <c r="P62" s="175"/>
      <c r="Q62" s="175"/>
      <c r="R62" s="175"/>
      <c r="S62" s="175"/>
      <c r="T62" s="175"/>
      <c r="U62" s="175"/>
      <c r="V62" s="175"/>
      <c r="W62" s="175"/>
      <c r="X62" s="175"/>
      <c r="Y62" s="175"/>
      <c r="Z62" s="175"/>
      <c r="AA62" s="175"/>
      <c r="AB62" s="180"/>
      <c r="AC62" s="72">
        <v>4034571</v>
      </c>
      <c r="AD62" s="72"/>
      <c r="AE62" s="72"/>
      <c r="AF62" s="72"/>
      <c r="AG62" s="72"/>
      <c r="AH62" s="72"/>
      <c r="AI62" s="72"/>
      <c r="AJ62" s="72"/>
      <c r="AK62" s="72">
        <f>91500</f>
        <v>91500</v>
      </c>
      <c r="AL62" s="72"/>
      <c r="AM62" s="72"/>
      <c r="AN62" s="72"/>
      <c r="AO62" s="72"/>
      <c r="AP62" s="72"/>
      <c r="AQ62" s="72"/>
      <c r="AR62" s="72"/>
      <c r="AS62" s="72">
        <f t="shared" si="0"/>
        <v>4126071</v>
      </c>
      <c r="AT62" s="72"/>
      <c r="AU62" s="72"/>
      <c r="AV62" s="72"/>
      <c r="AW62" s="72"/>
      <c r="AX62" s="72"/>
      <c r="AY62" s="72"/>
      <c r="AZ62" s="72"/>
      <c r="BA62" s="44"/>
      <c r="BB62" s="44"/>
      <c r="BC62" s="44"/>
      <c r="BD62" s="44"/>
      <c r="BE62" s="44"/>
      <c r="BF62" s="44"/>
      <c r="BG62" s="44"/>
      <c r="BH62" s="44"/>
    </row>
    <row r="63" spans="1:79" s="4" customFormat="1" x14ac:dyDescent="0.2">
      <c r="A63" s="93"/>
      <c r="B63" s="93"/>
      <c r="C63" s="93"/>
      <c r="D63" s="181" t="s">
        <v>65</v>
      </c>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9"/>
      <c r="AC63" s="76">
        <f>SUM(AC55:AJ62)</f>
        <v>4034571</v>
      </c>
      <c r="AD63" s="76"/>
      <c r="AE63" s="76"/>
      <c r="AF63" s="76"/>
      <c r="AG63" s="76"/>
      <c r="AH63" s="76"/>
      <c r="AI63" s="76"/>
      <c r="AJ63" s="76"/>
      <c r="AK63" s="76">
        <f t="shared" ref="AK63" si="1">SUM(AK55:AR62)</f>
        <v>91500</v>
      </c>
      <c r="AL63" s="76"/>
      <c r="AM63" s="76"/>
      <c r="AN63" s="76"/>
      <c r="AO63" s="76"/>
      <c r="AP63" s="76"/>
      <c r="AQ63" s="76"/>
      <c r="AR63" s="76"/>
      <c r="AS63" s="76">
        <f t="shared" ref="AS63" si="2">SUM(AS55:AZ62)</f>
        <v>4126071</v>
      </c>
      <c r="AT63" s="76"/>
      <c r="AU63" s="76"/>
      <c r="AV63" s="76"/>
      <c r="AW63" s="76"/>
      <c r="AX63" s="76"/>
      <c r="AY63" s="76"/>
      <c r="AZ63" s="76"/>
      <c r="BA63" s="45"/>
      <c r="BB63" s="45"/>
      <c r="BC63" s="45"/>
      <c r="BD63" s="45"/>
      <c r="BE63" s="45"/>
      <c r="BF63" s="45"/>
      <c r="BG63" s="45"/>
      <c r="BH63" s="45"/>
    </row>
    <row r="65" spans="1:79" ht="15.75" customHeight="1" x14ac:dyDescent="0.2">
      <c r="A65" s="146" t="s">
        <v>41</v>
      </c>
      <c r="B65" s="146"/>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46"/>
      <c r="BH65" s="146"/>
      <c r="BI65" s="146"/>
      <c r="BJ65" s="146"/>
      <c r="BK65" s="146"/>
      <c r="BL65" s="146"/>
    </row>
    <row r="66" spans="1:79" ht="15" customHeight="1" x14ac:dyDescent="0.2">
      <c r="A66" s="138" t="s">
        <v>84</v>
      </c>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8"/>
      <c r="AY66" s="138"/>
      <c r="AZ66" s="6"/>
      <c r="BA66" s="6"/>
      <c r="BB66" s="6"/>
      <c r="BC66" s="6"/>
      <c r="BD66" s="6"/>
      <c r="BE66" s="6"/>
      <c r="BF66" s="6"/>
      <c r="BG66" s="6"/>
      <c r="BH66" s="6"/>
      <c r="BI66" s="6"/>
      <c r="BJ66" s="6"/>
      <c r="BK66" s="6"/>
      <c r="BL66" s="6"/>
    </row>
    <row r="67" spans="1:79" ht="15.95" customHeight="1" x14ac:dyDescent="0.2">
      <c r="A67" s="130" t="s">
        <v>27</v>
      </c>
      <c r="B67" s="130"/>
      <c r="C67" s="130"/>
      <c r="D67" s="139" t="s">
        <v>33</v>
      </c>
      <c r="E67" s="140"/>
      <c r="F67" s="140"/>
      <c r="G67" s="140"/>
      <c r="H67" s="140"/>
      <c r="I67" s="140"/>
      <c r="J67" s="140"/>
      <c r="K67" s="140"/>
      <c r="L67" s="140"/>
      <c r="M67" s="140"/>
      <c r="N67" s="140"/>
      <c r="O67" s="140"/>
      <c r="P67" s="140"/>
      <c r="Q67" s="140"/>
      <c r="R67" s="140"/>
      <c r="S67" s="140"/>
      <c r="T67" s="140"/>
      <c r="U67" s="140"/>
      <c r="V67" s="140"/>
      <c r="W67" s="140"/>
      <c r="X67" s="140"/>
      <c r="Y67" s="140"/>
      <c r="Z67" s="140"/>
      <c r="AA67" s="141"/>
      <c r="AB67" s="130" t="s">
        <v>28</v>
      </c>
      <c r="AC67" s="130"/>
      <c r="AD67" s="130"/>
      <c r="AE67" s="130"/>
      <c r="AF67" s="130"/>
      <c r="AG67" s="130"/>
      <c r="AH67" s="130"/>
      <c r="AI67" s="130"/>
      <c r="AJ67" s="130" t="s">
        <v>29</v>
      </c>
      <c r="AK67" s="130"/>
      <c r="AL67" s="130"/>
      <c r="AM67" s="130"/>
      <c r="AN67" s="130"/>
      <c r="AO67" s="130"/>
      <c r="AP67" s="130"/>
      <c r="AQ67" s="130"/>
      <c r="AR67" s="130" t="s">
        <v>26</v>
      </c>
      <c r="AS67" s="130"/>
      <c r="AT67" s="130"/>
      <c r="AU67" s="130"/>
      <c r="AV67" s="130"/>
      <c r="AW67" s="130"/>
      <c r="AX67" s="130"/>
      <c r="AY67" s="130"/>
    </row>
    <row r="68" spans="1:79" ht="15" customHeight="1" x14ac:dyDescent="0.2">
      <c r="A68" s="130"/>
      <c r="B68" s="130"/>
      <c r="C68" s="130"/>
      <c r="D68" s="142"/>
      <c r="E68" s="143"/>
      <c r="F68" s="143"/>
      <c r="G68" s="143"/>
      <c r="H68" s="143"/>
      <c r="I68" s="143"/>
      <c r="J68" s="143"/>
      <c r="K68" s="143"/>
      <c r="L68" s="143"/>
      <c r="M68" s="143"/>
      <c r="N68" s="143"/>
      <c r="O68" s="143"/>
      <c r="P68" s="143"/>
      <c r="Q68" s="143"/>
      <c r="R68" s="143"/>
      <c r="S68" s="143"/>
      <c r="T68" s="143"/>
      <c r="U68" s="143"/>
      <c r="V68" s="143"/>
      <c r="W68" s="143"/>
      <c r="X68" s="143"/>
      <c r="Y68" s="143"/>
      <c r="Z68" s="143"/>
      <c r="AA68" s="144"/>
      <c r="AB68" s="130"/>
      <c r="AC68" s="130"/>
      <c r="AD68" s="130"/>
      <c r="AE68" s="130"/>
      <c r="AF68" s="130"/>
      <c r="AG68" s="130"/>
      <c r="AH68" s="130"/>
      <c r="AI68" s="130"/>
      <c r="AJ68" s="130"/>
      <c r="AK68" s="130"/>
      <c r="AL68" s="130"/>
      <c r="AM68" s="130"/>
      <c r="AN68" s="130"/>
      <c r="AO68" s="130"/>
      <c r="AP68" s="130"/>
      <c r="AQ68" s="130"/>
      <c r="AR68" s="130"/>
      <c r="AS68" s="130"/>
      <c r="AT68" s="130"/>
      <c r="AU68" s="130"/>
      <c r="AV68" s="130"/>
      <c r="AW68" s="130"/>
      <c r="AX68" s="130"/>
      <c r="AY68" s="130"/>
    </row>
    <row r="69" spans="1:79" ht="15.75" customHeight="1" x14ac:dyDescent="0.2">
      <c r="A69" s="130">
        <v>1</v>
      </c>
      <c r="B69" s="130"/>
      <c r="C69" s="130"/>
      <c r="D69" s="127">
        <v>2</v>
      </c>
      <c r="E69" s="128"/>
      <c r="F69" s="128"/>
      <c r="G69" s="128"/>
      <c r="H69" s="128"/>
      <c r="I69" s="128"/>
      <c r="J69" s="128"/>
      <c r="K69" s="128"/>
      <c r="L69" s="128"/>
      <c r="M69" s="128"/>
      <c r="N69" s="128"/>
      <c r="O69" s="128"/>
      <c r="P69" s="128"/>
      <c r="Q69" s="128"/>
      <c r="R69" s="128"/>
      <c r="S69" s="128"/>
      <c r="T69" s="128"/>
      <c r="U69" s="128"/>
      <c r="V69" s="128"/>
      <c r="W69" s="128"/>
      <c r="X69" s="128"/>
      <c r="Y69" s="128"/>
      <c r="Z69" s="128"/>
      <c r="AA69" s="129"/>
      <c r="AB69" s="130">
        <v>3</v>
      </c>
      <c r="AC69" s="130"/>
      <c r="AD69" s="130"/>
      <c r="AE69" s="130"/>
      <c r="AF69" s="130"/>
      <c r="AG69" s="130"/>
      <c r="AH69" s="130"/>
      <c r="AI69" s="130"/>
      <c r="AJ69" s="130">
        <v>4</v>
      </c>
      <c r="AK69" s="130"/>
      <c r="AL69" s="130"/>
      <c r="AM69" s="130"/>
      <c r="AN69" s="130"/>
      <c r="AO69" s="130"/>
      <c r="AP69" s="130"/>
      <c r="AQ69" s="130"/>
      <c r="AR69" s="130">
        <v>5</v>
      </c>
      <c r="AS69" s="130"/>
      <c r="AT69" s="130"/>
      <c r="AU69" s="130"/>
      <c r="AV69" s="130"/>
      <c r="AW69" s="130"/>
      <c r="AX69" s="130"/>
      <c r="AY69" s="130"/>
    </row>
    <row r="70" spans="1:79" ht="12.75" hidden="1" customHeight="1" x14ac:dyDescent="0.2">
      <c r="A70" s="73" t="s">
        <v>6</v>
      </c>
      <c r="B70" s="73"/>
      <c r="C70" s="73"/>
      <c r="D70" s="123" t="s">
        <v>7</v>
      </c>
      <c r="E70" s="124"/>
      <c r="F70" s="124"/>
      <c r="G70" s="124"/>
      <c r="H70" s="124"/>
      <c r="I70" s="124"/>
      <c r="J70" s="124"/>
      <c r="K70" s="124"/>
      <c r="L70" s="124"/>
      <c r="M70" s="124"/>
      <c r="N70" s="124"/>
      <c r="O70" s="124"/>
      <c r="P70" s="124"/>
      <c r="Q70" s="124"/>
      <c r="R70" s="124"/>
      <c r="S70" s="124"/>
      <c r="T70" s="124"/>
      <c r="U70" s="124"/>
      <c r="V70" s="124"/>
      <c r="W70" s="124"/>
      <c r="X70" s="124"/>
      <c r="Y70" s="124"/>
      <c r="Z70" s="124"/>
      <c r="AA70" s="125"/>
      <c r="AB70" s="118" t="s">
        <v>8</v>
      </c>
      <c r="AC70" s="118"/>
      <c r="AD70" s="118"/>
      <c r="AE70" s="118"/>
      <c r="AF70" s="118"/>
      <c r="AG70" s="118"/>
      <c r="AH70" s="118"/>
      <c r="AI70" s="118"/>
      <c r="AJ70" s="118" t="s">
        <v>9</v>
      </c>
      <c r="AK70" s="118"/>
      <c r="AL70" s="118"/>
      <c r="AM70" s="118"/>
      <c r="AN70" s="118"/>
      <c r="AO70" s="118"/>
      <c r="AP70" s="118"/>
      <c r="AQ70" s="118"/>
      <c r="AR70" s="118" t="s">
        <v>10</v>
      </c>
      <c r="AS70" s="118"/>
      <c r="AT70" s="118"/>
      <c r="AU70" s="118"/>
      <c r="AV70" s="118"/>
      <c r="AW70" s="118"/>
      <c r="AX70" s="118"/>
      <c r="AY70" s="118"/>
      <c r="CA70" s="1" t="s">
        <v>15</v>
      </c>
    </row>
    <row r="71" spans="1:79" s="4" customFormat="1" ht="12.75" customHeight="1" x14ac:dyDescent="0.2">
      <c r="A71" s="93"/>
      <c r="B71" s="93"/>
      <c r="C71" s="93"/>
      <c r="D71" s="182" t="s">
        <v>26</v>
      </c>
      <c r="E71" s="183"/>
      <c r="F71" s="183"/>
      <c r="G71" s="183"/>
      <c r="H71" s="183"/>
      <c r="I71" s="183"/>
      <c r="J71" s="183"/>
      <c r="K71" s="183"/>
      <c r="L71" s="183"/>
      <c r="M71" s="183"/>
      <c r="N71" s="183"/>
      <c r="O71" s="183"/>
      <c r="P71" s="183"/>
      <c r="Q71" s="183"/>
      <c r="R71" s="183"/>
      <c r="S71" s="183"/>
      <c r="T71" s="183"/>
      <c r="U71" s="183"/>
      <c r="V71" s="183"/>
      <c r="W71" s="183"/>
      <c r="X71" s="183"/>
      <c r="Y71" s="183"/>
      <c r="Z71" s="183"/>
      <c r="AA71" s="184"/>
      <c r="AB71" s="76"/>
      <c r="AC71" s="76"/>
      <c r="AD71" s="76"/>
      <c r="AE71" s="76"/>
      <c r="AF71" s="76"/>
      <c r="AG71" s="76"/>
      <c r="AH71" s="76"/>
      <c r="AI71" s="76"/>
      <c r="AJ71" s="76"/>
      <c r="AK71" s="76"/>
      <c r="AL71" s="76"/>
      <c r="AM71" s="76"/>
      <c r="AN71" s="76"/>
      <c r="AO71" s="76"/>
      <c r="AP71" s="76"/>
      <c r="AQ71" s="76"/>
      <c r="AR71" s="76">
        <f>AB71+AJ71</f>
        <v>0</v>
      </c>
      <c r="AS71" s="76"/>
      <c r="AT71" s="76"/>
      <c r="AU71" s="76"/>
      <c r="AV71" s="76"/>
      <c r="AW71" s="76"/>
      <c r="AX71" s="76"/>
      <c r="AY71" s="76"/>
      <c r="CA71" s="4" t="s">
        <v>16</v>
      </c>
    </row>
    <row r="73" spans="1:79" ht="15.75" customHeight="1" x14ac:dyDescent="0.2">
      <c r="A73" s="136" t="s">
        <v>42</v>
      </c>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6"/>
      <c r="AY73" s="136"/>
      <c r="AZ73" s="136"/>
      <c r="BA73" s="136"/>
      <c r="BB73" s="136"/>
      <c r="BC73" s="136"/>
      <c r="BD73" s="136"/>
      <c r="BE73" s="136"/>
      <c r="BF73" s="136"/>
      <c r="BG73" s="136"/>
      <c r="BH73" s="136"/>
      <c r="BI73" s="136"/>
      <c r="BJ73" s="136"/>
      <c r="BK73" s="136"/>
      <c r="BL73" s="136"/>
    </row>
    <row r="74" spans="1:79" ht="30" customHeight="1" x14ac:dyDescent="0.2">
      <c r="A74" s="130" t="s">
        <v>27</v>
      </c>
      <c r="B74" s="130"/>
      <c r="C74" s="130"/>
      <c r="D74" s="130"/>
      <c r="E74" s="130"/>
      <c r="F74" s="130"/>
      <c r="G74" s="127" t="s">
        <v>43</v>
      </c>
      <c r="H74" s="128"/>
      <c r="I74" s="128"/>
      <c r="J74" s="128"/>
      <c r="K74" s="128"/>
      <c r="L74" s="128"/>
      <c r="M74" s="128"/>
      <c r="N74" s="128"/>
      <c r="O74" s="128"/>
      <c r="P74" s="128"/>
      <c r="Q74" s="128"/>
      <c r="R74" s="128"/>
      <c r="S74" s="128"/>
      <c r="T74" s="128"/>
      <c r="U74" s="128"/>
      <c r="V74" s="128"/>
      <c r="W74" s="128"/>
      <c r="X74" s="128"/>
      <c r="Y74" s="129"/>
      <c r="Z74" s="130" t="s">
        <v>2</v>
      </c>
      <c r="AA74" s="130"/>
      <c r="AB74" s="130"/>
      <c r="AC74" s="130"/>
      <c r="AD74" s="130"/>
      <c r="AE74" s="130" t="s">
        <v>1</v>
      </c>
      <c r="AF74" s="130"/>
      <c r="AG74" s="130"/>
      <c r="AH74" s="130"/>
      <c r="AI74" s="130"/>
      <c r="AJ74" s="130"/>
      <c r="AK74" s="130"/>
      <c r="AL74" s="130"/>
      <c r="AM74" s="130"/>
      <c r="AN74" s="130"/>
      <c r="AO74" s="127" t="s">
        <v>28</v>
      </c>
      <c r="AP74" s="128"/>
      <c r="AQ74" s="128"/>
      <c r="AR74" s="128"/>
      <c r="AS74" s="128"/>
      <c r="AT74" s="128"/>
      <c r="AU74" s="128"/>
      <c r="AV74" s="129"/>
      <c r="AW74" s="127" t="s">
        <v>29</v>
      </c>
      <c r="AX74" s="128"/>
      <c r="AY74" s="128"/>
      <c r="AZ74" s="128"/>
      <c r="BA74" s="128"/>
      <c r="BB74" s="128"/>
      <c r="BC74" s="128"/>
      <c r="BD74" s="129"/>
      <c r="BE74" s="127" t="s">
        <v>26</v>
      </c>
      <c r="BF74" s="128"/>
      <c r="BG74" s="128"/>
      <c r="BH74" s="128"/>
      <c r="BI74" s="128"/>
      <c r="BJ74" s="128"/>
      <c r="BK74" s="128"/>
      <c r="BL74" s="129"/>
    </row>
    <row r="75" spans="1:79" ht="15.75" customHeight="1" x14ac:dyDescent="0.2">
      <c r="A75" s="130">
        <v>1</v>
      </c>
      <c r="B75" s="130"/>
      <c r="C75" s="130"/>
      <c r="D75" s="130"/>
      <c r="E75" s="130"/>
      <c r="F75" s="130"/>
      <c r="G75" s="127">
        <v>2</v>
      </c>
      <c r="H75" s="128"/>
      <c r="I75" s="128"/>
      <c r="J75" s="128"/>
      <c r="K75" s="128"/>
      <c r="L75" s="128"/>
      <c r="M75" s="128"/>
      <c r="N75" s="128"/>
      <c r="O75" s="128"/>
      <c r="P75" s="128"/>
      <c r="Q75" s="128"/>
      <c r="R75" s="128"/>
      <c r="S75" s="128"/>
      <c r="T75" s="128"/>
      <c r="U75" s="128"/>
      <c r="V75" s="128"/>
      <c r="W75" s="128"/>
      <c r="X75" s="128"/>
      <c r="Y75" s="129"/>
      <c r="Z75" s="130">
        <v>3</v>
      </c>
      <c r="AA75" s="130"/>
      <c r="AB75" s="130"/>
      <c r="AC75" s="130"/>
      <c r="AD75" s="130"/>
      <c r="AE75" s="130">
        <v>4</v>
      </c>
      <c r="AF75" s="130"/>
      <c r="AG75" s="130"/>
      <c r="AH75" s="130"/>
      <c r="AI75" s="130"/>
      <c r="AJ75" s="130"/>
      <c r="AK75" s="130"/>
      <c r="AL75" s="130"/>
      <c r="AM75" s="130"/>
      <c r="AN75" s="130"/>
      <c r="AO75" s="130">
        <v>5</v>
      </c>
      <c r="AP75" s="130"/>
      <c r="AQ75" s="130"/>
      <c r="AR75" s="130"/>
      <c r="AS75" s="130"/>
      <c r="AT75" s="130"/>
      <c r="AU75" s="130"/>
      <c r="AV75" s="130"/>
      <c r="AW75" s="130">
        <v>6</v>
      </c>
      <c r="AX75" s="130"/>
      <c r="AY75" s="130"/>
      <c r="AZ75" s="130"/>
      <c r="BA75" s="130"/>
      <c r="BB75" s="130"/>
      <c r="BC75" s="130"/>
      <c r="BD75" s="130"/>
      <c r="BE75" s="130">
        <v>7</v>
      </c>
      <c r="BF75" s="130"/>
      <c r="BG75" s="130"/>
      <c r="BH75" s="130"/>
      <c r="BI75" s="130"/>
      <c r="BJ75" s="130"/>
      <c r="BK75" s="130"/>
      <c r="BL75" s="130"/>
    </row>
    <row r="76" spans="1:79" ht="12.75" hidden="1" customHeight="1" x14ac:dyDescent="0.2">
      <c r="A76" s="73" t="s">
        <v>32</v>
      </c>
      <c r="B76" s="73"/>
      <c r="C76" s="73"/>
      <c r="D76" s="73"/>
      <c r="E76" s="73"/>
      <c r="F76" s="73"/>
      <c r="G76" s="123" t="s">
        <v>7</v>
      </c>
      <c r="H76" s="124"/>
      <c r="I76" s="124"/>
      <c r="J76" s="124"/>
      <c r="K76" s="124"/>
      <c r="L76" s="124"/>
      <c r="M76" s="124"/>
      <c r="N76" s="124"/>
      <c r="O76" s="124"/>
      <c r="P76" s="124"/>
      <c r="Q76" s="124"/>
      <c r="R76" s="124"/>
      <c r="S76" s="124"/>
      <c r="T76" s="124"/>
      <c r="U76" s="124"/>
      <c r="V76" s="124"/>
      <c r="W76" s="124"/>
      <c r="X76" s="124"/>
      <c r="Y76" s="125"/>
      <c r="Z76" s="73" t="s">
        <v>19</v>
      </c>
      <c r="AA76" s="73"/>
      <c r="AB76" s="73"/>
      <c r="AC76" s="73"/>
      <c r="AD76" s="73"/>
      <c r="AE76" s="126" t="s">
        <v>31</v>
      </c>
      <c r="AF76" s="126"/>
      <c r="AG76" s="126"/>
      <c r="AH76" s="126"/>
      <c r="AI76" s="126"/>
      <c r="AJ76" s="126"/>
      <c r="AK76" s="126"/>
      <c r="AL76" s="126"/>
      <c r="AM76" s="126"/>
      <c r="AN76" s="123"/>
      <c r="AO76" s="118" t="s">
        <v>8</v>
      </c>
      <c r="AP76" s="118"/>
      <c r="AQ76" s="118"/>
      <c r="AR76" s="118"/>
      <c r="AS76" s="118"/>
      <c r="AT76" s="118"/>
      <c r="AU76" s="118"/>
      <c r="AV76" s="118"/>
      <c r="AW76" s="118" t="s">
        <v>30</v>
      </c>
      <c r="AX76" s="118"/>
      <c r="AY76" s="118"/>
      <c r="AZ76" s="118"/>
      <c r="BA76" s="118"/>
      <c r="BB76" s="118"/>
      <c r="BC76" s="118"/>
      <c r="BD76" s="118"/>
      <c r="BE76" s="118" t="s">
        <v>67</v>
      </c>
      <c r="BF76" s="118"/>
      <c r="BG76" s="118"/>
      <c r="BH76" s="118"/>
      <c r="BI76" s="118"/>
      <c r="BJ76" s="118"/>
      <c r="BK76" s="118"/>
      <c r="BL76" s="118"/>
      <c r="CA76" s="1" t="s">
        <v>17</v>
      </c>
    </row>
    <row r="77" spans="1:79" s="4" customFormat="1" ht="12.75" customHeight="1" x14ac:dyDescent="0.2">
      <c r="A77" s="93">
        <v>0</v>
      </c>
      <c r="B77" s="93"/>
      <c r="C77" s="93"/>
      <c r="D77" s="93"/>
      <c r="E77" s="93"/>
      <c r="F77" s="93"/>
      <c r="G77" s="185" t="s">
        <v>66</v>
      </c>
      <c r="H77" s="186"/>
      <c r="I77" s="186"/>
      <c r="J77" s="186"/>
      <c r="K77" s="186"/>
      <c r="L77" s="186"/>
      <c r="M77" s="186"/>
      <c r="N77" s="186"/>
      <c r="O77" s="186"/>
      <c r="P77" s="186"/>
      <c r="Q77" s="186"/>
      <c r="R77" s="186"/>
      <c r="S77" s="186"/>
      <c r="T77" s="186"/>
      <c r="U77" s="186"/>
      <c r="V77" s="186"/>
      <c r="W77" s="186"/>
      <c r="X77" s="186"/>
      <c r="Y77" s="187"/>
      <c r="Z77" s="93"/>
      <c r="AA77" s="93"/>
      <c r="AB77" s="93"/>
      <c r="AC77" s="93"/>
      <c r="AD77" s="93"/>
      <c r="AE77" s="188"/>
      <c r="AF77" s="188"/>
      <c r="AG77" s="188"/>
      <c r="AH77" s="188"/>
      <c r="AI77" s="188"/>
      <c r="AJ77" s="188"/>
      <c r="AK77" s="188"/>
      <c r="AL77" s="188"/>
      <c r="AM77" s="188"/>
      <c r="AN77" s="182"/>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CA77" s="4" t="s">
        <v>18</v>
      </c>
    </row>
    <row r="78" spans="1:79" ht="12.75" customHeight="1" x14ac:dyDescent="0.2">
      <c r="A78" s="73">
        <v>0</v>
      </c>
      <c r="B78" s="73"/>
      <c r="C78" s="73"/>
      <c r="D78" s="73"/>
      <c r="E78" s="73"/>
      <c r="F78" s="73"/>
      <c r="G78" s="92" t="s">
        <v>291</v>
      </c>
      <c r="H78" s="189"/>
      <c r="I78" s="189"/>
      <c r="J78" s="189"/>
      <c r="K78" s="189"/>
      <c r="L78" s="189"/>
      <c r="M78" s="189"/>
      <c r="N78" s="189"/>
      <c r="O78" s="189"/>
      <c r="P78" s="189"/>
      <c r="Q78" s="189"/>
      <c r="R78" s="189"/>
      <c r="S78" s="189"/>
      <c r="T78" s="189"/>
      <c r="U78" s="189"/>
      <c r="V78" s="189"/>
      <c r="W78" s="189"/>
      <c r="X78" s="189"/>
      <c r="Y78" s="190"/>
      <c r="Z78" s="73" t="s">
        <v>68</v>
      </c>
      <c r="AA78" s="73"/>
      <c r="AB78" s="73"/>
      <c r="AC78" s="73"/>
      <c r="AD78" s="73"/>
      <c r="AE78" s="126" t="s">
        <v>92</v>
      </c>
      <c r="AF78" s="126"/>
      <c r="AG78" s="126"/>
      <c r="AH78" s="126"/>
      <c r="AI78" s="126"/>
      <c r="AJ78" s="126"/>
      <c r="AK78" s="126"/>
      <c r="AL78" s="126"/>
      <c r="AM78" s="126"/>
      <c r="AN78" s="123"/>
      <c r="AO78" s="72">
        <v>1</v>
      </c>
      <c r="AP78" s="72"/>
      <c r="AQ78" s="72"/>
      <c r="AR78" s="72"/>
      <c r="AS78" s="72"/>
      <c r="AT78" s="72"/>
      <c r="AU78" s="72"/>
      <c r="AV78" s="72"/>
      <c r="AW78" s="72">
        <v>0</v>
      </c>
      <c r="AX78" s="72"/>
      <c r="AY78" s="72"/>
      <c r="AZ78" s="72"/>
      <c r="BA78" s="72"/>
      <c r="BB78" s="72"/>
      <c r="BC78" s="72"/>
      <c r="BD78" s="72"/>
      <c r="BE78" s="72">
        <v>1</v>
      </c>
      <c r="BF78" s="72"/>
      <c r="BG78" s="72"/>
      <c r="BH78" s="72"/>
      <c r="BI78" s="72"/>
      <c r="BJ78" s="72"/>
      <c r="BK78" s="72"/>
      <c r="BL78" s="72"/>
    </row>
    <row r="79" spans="1:79" ht="12.75" customHeight="1" x14ac:dyDescent="0.2">
      <c r="A79" s="73">
        <v>0</v>
      </c>
      <c r="B79" s="73"/>
      <c r="C79" s="73"/>
      <c r="D79" s="73"/>
      <c r="E79" s="73"/>
      <c r="F79" s="73"/>
      <c r="G79" s="92" t="s">
        <v>292</v>
      </c>
      <c r="H79" s="189"/>
      <c r="I79" s="189"/>
      <c r="J79" s="189"/>
      <c r="K79" s="189"/>
      <c r="L79" s="189"/>
      <c r="M79" s="189"/>
      <c r="N79" s="189"/>
      <c r="O79" s="189"/>
      <c r="P79" s="189"/>
      <c r="Q79" s="189"/>
      <c r="R79" s="189"/>
      <c r="S79" s="189"/>
      <c r="T79" s="189"/>
      <c r="U79" s="189"/>
      <c r="V79" s="189"/>
      <c r="W79" s="189"/>
      <c r="X79" s="189"/>
      <c r="Y79" s="190"/>
      <c r="Z79" s="73" t="s">
        <v>68</v>
      </c>
      <c r="AA79" s="73"/>
      <c r="AB79" s="73"/>
      <c r="AC79" s="73"/>
      <c r="AD79" s="73"/>
      <c r="AE79" s="126" t="s">
        <v>69</v>
      </c>
      <c r="AF79" s="126"/>
      <c r="AG79" s="126"/>
      <c r="AH79" s="126"/>
      <c r="AI79" s="126"/>
      <c r="AJ79" s="126"/>
      <c r="AK79" s="126"/>
      <c r="AL79" s="126"/>
      <c r="AM79" s="126"/>
      <c r="AN79" s="123"/>
      <c r="AO79" s="72">
        <v>14</v>
      </c>
      <c r="AP79" s="72"/>
      <c r="AQ79" s="72"/>
      <c r="AR79" s="72"/>
      <c r="AS79" s="72"/>
      <c r="AT79" s="72"/>
      <c r="AU79" s="72"/>
      <c r="AV79" s="72"/>
      <c r="AW79" s="72">
        <v>0</v>
      </c>
      <c r="AX79" s="72"/>
      <c r="AY79" s="72"/>
      <c r="AZ79" s="72"/>
      <c r="BA79" s="72"/>
      <c r="BB79" s="72"/>
      <c r="BC79" s="72"/>
      <c r="BD79" s="72"/>
      <c r="BE79" s="72">
        <v>14</v>
      </c>
      <c r="BF79" s="72"/>
      <c r="BG79" s="72"/>
      <c r="BH79" s="72"/>
      <c r="BI79" s="72"/>
      <c r="BJ79" s="72"/>
      <c r="BK79" s="72"/>
      <c r="BL79" s="72"/>
    </row>
    <row r="80" spans="1:79" ht="12.75" customHeight="1" x14ac:dyDescent="0.2">
      <c r="A80" s="73">
        <v>0</v>
      </c>
      <c r="B80" s="73"/>
      <c r="C80" s="73"/>
      <c r="D80" s="73"/>
      <c r="E80" s="73"/>
      <c r="F80" s="73"/>
      <c r="G80" s="92" t="s">
        <v>293</v>
      </c>
      <c r="H80" s="189"/>
      <c r="I80" s="189"/>
      <c r="J80" s="189"/>
      <c r="K80" s="189"/>
      <c r="L80" s="189"/>
      <c r="M80" s="189"/>
      <c r="N80" s="189"/>
      <c r="O80" s="189"/>
      <c r="P80" s="189"/>
      <c r="Q80" s="189"/>
      <c r="R80" s="189"/>
      <c r="S80" s="189"/>
      <c r="T80" s="189"/>
      <c r="U80" s="189"/>
      <c r="V80" s="189"/>
      <c r="W80" s="189"/>
      <c r="X80" s="189"/>
      <c r="Y80" s="190"/>
      <c r="Z80" s="73" t="s">
        <v>68</v>
      </c>
      <c r="AA80" s="73"/>
      <c r="AB80" s="73"/>
      <c r="AC80" s="73"/>
      <c r="AD80" s="73"/>
      <c r="AE80" s="126" t="s">
        <v>69</v>
      </c>
      <c r="AF80" s="126"/>
      <c r="AG80" s="126"/>
      <c r="AH80" s="126"/>
      <c r="AI80" s="126"/>
      <c r="AJ80" s="126"/>
      <c r="AK80" s="126"/>
      <c r="AL80" s="126"/>
      <c r="AM80" s="126"/>
      <c r="AN80" s="123"/>
      <c r="AO80" s="72">
        <v>9</v>
      </c>
      <c r="AP80" s="72"/>
      <c r="AQ80" s="72"/>
      <c r="AR80" s="72"/>
      <c r="AS80" s="72"/>
      <c r="AT80" s="72"/>
      <c r="AU80" s="72"/>
      <c r="AV80" s="72"/>
      <c r="AW80" s="72">
        <v>0</v>
      </c>
      <c r="AX80" s="72"/>
      <c r="AY80" s="72"/>
      <c r="AZ80" s="72"/>
      <c r="BA80" s="72"/>
      <c r="BB80" s="72"/>
      <c r="BC80" s="72"/>
      <c r="BD80" s="72"/>
      <c r="BE80" s="72">
        <v>9</v>
      </c>
      <c r="BF80" s="72"/>
      <c r="BG80" s="72"/>
      <c r="BH80" s="72"/>
      <c r="BI80" s="72"/>
      <c r="BJ80" s="72"/>
      <c r="BK80" s="72"/>
      <c r="BL80" s="72"/>
    </row>
    <row r="81" spans="1:64" ht="12.75" customHeight="1" x14ac:dyDescent="0.2">
      <c r="A81" s="73">
        <v>0</v>
      </c>
      <c r="B81" s="73"/>
      <c r="C81" s="73"/>
      <c r="D81" s="73"/>
      <c r="E81" s="73"/>
      <c r="F81" s="73"/>
      <c r="G81" s="92" t="s">
        <v>294</v>
      </c>
      <c r="H81" s="189"/>
      <c r="I81" s="189"/>
      <c r="J81" s="189"/>
      <c r="K81" s="189"/>
      <c r="L81" s="189"/>
      <c r="M81" s="189"/>
      <c r="N81" s="189"/>
      <c r="O81" s="189"/>
      <c r="P81" s="189"/>
      <c r="Q81" s="189"/>
      <c r="R81" s="189"/>
      <c r="S81" s="189"/>
      <c r="T81" s="189"/>
      <c r="U81" s="189"/>
      <c r="V81" s="189"/>
      <c r="W81" s="189"/>
      <c r="X81" s="189"/>
      <c r="Y81" s="190"/>
      <c r="Z81" s="73" t="s">
        <v>68</v>
      </c>
      <c r="AA81" s="73"/>
      <c r="AB81" s="73"/>
      <c r="AC81" s="73"/>
      <c r="AD81" s="73"/>
      <c r="AE81" s="126" t="s">
        <v>69</v>
      </c>
      <c r="AF81" s="126"/>
      <c r="AG81" s="126"/>
      <c r="AH81" s="126"/>
      <c r="AI81" s="126"/>
      <c r="AJ81" s="126"/>
      <c r="AK81" s="126"/>
      <c r="AL81" s="126"/>
      <c r="AM81" s="126"/>
      <c r="AN81" s="123"/>
      <c r="AO81" s="72">
        <v>3</v>
      </c>
      <c r="AP81" s="72"/>
      <c r="AQ81" s="72"/>
      <c r="AR81" s="72"/>
      <c r="AS81" s="72"/>
      <c r="AT81" s="72"/>
      <c r="AU81" s="72"/>
      <c r="AV81" s="72"/>
      <c r="AW81" s="72">
        <v>0</v>
      </c>
      <c r="AX81" s="72"/>
      <c r="AY81" s="72"/>
      <c r="AZ81" s="72"/>
      <c r="BA81" s="72"/>
      <c r="BB81" s="72"/>
      <c r="BC81" s="72"/>
      <c r="BD81" s="72"/>
      <c r="BE81" s="72">
        <v>3</v>
      </c>
      <c r="BF81" s="72"/>
      <c r="BG81" s="72"/>
      <c r="BH81" s="72"/>
      <c r="BI81" s="72"/>
      <c r="BJ81" s="72"/>
      <c r="BK81" s="72"/>
      <c r="BL81" s="72"/>
    </row>
    <row r="82" spans="1:64" ht="12.75" customHeight="1" x14ac:dyDescent="0.2">
      <c r="A82" s="73">
        <v>0</v>
      </c>
      <c r="B82" s="73"/>
      <c r="C82" s="73"/>
      <c r="D82" s="73"/>
      <c r="E82" s="73"/>
      <c r="F82" s="73"/>
      <c r="G82" s="92" t="s">
        <v>295</v>
      </c>
      <c r="H82" s="189"/>
      <c r="I82" s="189"/>
      <c r="J82" s="189"/>
      <c r="K82" s="189"/>
      <c r="L82" s="189"/>
      <c r="M82" s="189"/>
      <c r="N82" s="189"/>
      <c r="O82" s="189"/>
      <c r="P82" s="189"/>
      <c r="Q82" s="189"/>
      <c r="R82" s="189"/>
      <c r="S82" s="189"/>
      <c r="T82" s="189"/>
      <c r="U82" s="189"/>
      <c r="V82" s="189"/>
      <c r="W82" s="189"/>
      <c r="X82" s="189"/>
      <c r="Y82" s="190"/>
      <c r="Z82" s="73" t="s">
        <v>68</v>
      </c>
      <c r="AA82" s="73"/>
      <c r="AB82" s="73"/>
      <c r="AC82" s="73"/>
      <c r="AD82" s="73"/>
      <c r="AE82" s="126" t="s">
        <v>69</v>
      </c>
      <c r="AF82" s="126"/>
      <c r="AG82" s="126"/>
      <c r="AH82" s="126"/>
      <c r="AI82" s="126"/>
      <c r="AJ82" s="126"/>
      <c r="AK82" s="126"/>
      <c r="AL82" s="126"/>
      <c r="AM82" s="126"/>
      <c r="AN82" s="123"/>
      <c r="AO82" s="72">
        <v>2</v>
      </c>
      <c r="AP82" s="72"/>
      <c r="AQ82" s="72"/>
      <c r="AR82" s="72"/>
      <c r="AS82" s="72"/>
      <c r="AT82" s="72"/>
      <c r="AU82" s="72"/>
      <c r="AV82" s="72"/>
      <c r="AW82" s="72">
        <v>0</v>
      </c>
      <c r="AX82" s="72"/>
      <c r="AY82" s="72"/>
      <c r="AZ82" s="72"/>
      <c r="BA82" s="72"/>
      <c r="BB82" s="72"/>
      <c r="BC82" s="72"/>
      <c r="BD82" s="72"/>
      <c r="BE82" s="72">
        <v>2</v>
      </c>
      <c r="BF82" s="72"/>
      <c r="BG82" s="72"/>
      <c r="BH82" s="72"/>
      <c r="BI82" s="72"/>
      <c r="BJ82" s="72"/>
      <c r="BK82" s="72"/>
      <c r="BL82" s="72"/>
    </row>
    <row r="83" spans="1:64" s="4" customFormat="1" ht="12.75" customHeight="1" x14ac:dyDescent="0.2">
      <c r="A83" s="93">
        <v>0</v>
      </c>
      <c r="B83" s="93"/>
      <c r="C83" s="93"/>
      <c r="D83" s="93"/>
      <c r="E83" s="93"/>
      <c r="F83" s="93"/>
      <c r="G83" s="191" t="s">
        <v>71</v>
      </c>
      <c r="H83" s="95"/>
      <c r="I83" s="95"/>
      <c r="J83" s="95"/>
      <c r="K83" s="95"/>
      <c r="L83" s="95"/>
      <c r="M83" s="95"/>
      <c r="N83" s="95"/>
      <c r="O83" s="95"/>
      <c r="P83" s="95"/>
      <c r="Q83" s="95"/>
      <c r="R83" s="95"/>
      <c r="S83" s="95"/>
      <c r="T83" s="95"/>
      <c r="U83" s="95"/>
      <c r="V83" s="95"/>
      <c r="W83" s="95"/>
      <c r="X83" s="95"/>
      <c r="Y83" s="96"/>
      <c r="Z83" s="93"/>
      <c r="AA83" s="93"/>
      <c r="AB83" s="93"/>
      <c r="AC83" s="93"/>
      <c r="AD83" s="93"/>
      <c r="AE83" s="188"/>
      <c r="AF83" s="188"/>
      <c r="AG83" s="188"/>
      <c r="AH83" s="188"/>
      <c r="AI83" s="188"/>
      <c r="AJ83" s="188"/>
      <c r="AK83" s="188"/>
      <c r="AL83" s="188"/>
      <c r="AM83" s="188"/>
      <c r="AN83" s="182"/>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row>
    <row r="84" spans="1:64" ht="25.5" customHeight="1" x14ac:dyDescent="0.2">
      <c r="A84" s="73">
        <v>0</v>
      </c>
      <c r="B84" s="73"/>
      <c r="C84" s="73"/>
      <c r="D84" s="73"/>
      <c r="E84" s="73"/>
      <c r="F84" s="73"/>
      <c r="G84" s="92" t="s">
        <v>296</v>
      </c>
      <c r="H84" s="189"/>
      <c r="I84" s="189"/>
      <c r="J84" s="189"/>
      <c r="K84" s="189"/>
      <c r="L84" s="189"/>
      <c r="M84" s="189"/>
      <c r="N84" s="189"/>
      <c r="O84" s="189"/>
      <c r="P84" s="189"/>
      <c r="Q84" s="189"/>
      <c r="R84" s="189"/>
      <c r="S84" s="189"/>
      <c r="T84" s="189"/>
      <c r="U84" s="189"/>
      <c r="V84" s="189"/>
      <c r="W84" s="189"/>
      <c r="X84" s="189"/>
      <c r="Y84" s="190"/>
      <c r="Z84" s="73" t="s">
        <v>70</v>
      </c>
      <c r="AA84" s="73"/>
      <c r="AB84" s="73"/>
      <c r="AC84" s="73"/>
      <c r="AD84" s="73"/>
      <c r="AE84" s="92" t="s">
        <v>297</v>
      </c>
      <c r="AF84" s="189"/>
      <c r="AG84" s="189"/>
      <c r="AH84" s="189"/>
      <c r="AI84" s="189"/>
      <c r="AJ84" s="189"/>
      <c r="AK84" s="189"/>
      <c r="AL84" s="189"/>
      <c r="AM84" s="189"/>
      <c r="AN84" s="190"/>
      <c r="AO84" s="79">
        <f>AO85+AO86</f>
        <v>116</v>
      </c>
      <c r="AP84" s="79"/>
      <c r="AQ84" s="79"/>
      <c r="AR84" s="79"/>
      <c r="AS84" s="79"/>
      <c r="AT84" s="79"/>
      <c r="AU84" s="79"/>
      <c r="AV84" s="79"/>
      <c r="AW84" s="79">
        <v>0</v>
      </c>
      <c r="AX84" s="79"/>
      <c r="AY84" s="79"/>
      <c r="AZ84" s="79"/>
      <c r="BA84" s="79"/>
      <c r="BB84" s="79"/>
      <c r="BC84" s="79"/>
      <c r="BD84" s="79"/>
      <c r="BE84" s="72">
        <f>AO84</f>
        <v>116</v>
      </c>
      <c r="BF84" s="72"/>
      <c r="BG84" s="72"/>
      <c r="BH84" s="72"/>
      <c r="BI84" s="72"/>
      <c r="BJ84" s="72"/>
      <c r="BK84" s="72"/>
      <c r="BL84" s="72"/>
    </row>
    <row r="85" spans="1:64" ht="12.75" customHeight="1" x14ac:dyDescent="0.2">
      <c r="A85" s="73">
        <v>0</v>
      </c>
      <c r="B85" s="73"/>
      <c r="C85" s="73"/>
      <c r="D85" s="73"/>
      <c r="E85" s="73"/>
      <c r="F85" s="73"/>
      <c r="G85" s="92" t="s">
        <v>97</v>
      </c>
      <c r="H85" s="189"/>
      <c r="I85" s="189"/>
      <c r="J85" s="189"/>
      <c r="K85" s="189"/>
      <c r="L85" s="189"/>
      <c r="M85" s="189"/>
      <c r="N85" s="189"/>
      <c r="O85" s="189"/>
      <c r="P85" s="189"/>
      <c r="Q85" s="189"/>
      <c r="R85" s="189"/>
      <c r="S85" s="189"/>
      <c r="T85" s="189"/>
      <c r="U85" s="189"/>
      <c r="V85" s="189"/>
      <c r="W85" s="189"/>
      <c r="X85" s="189"/>
      <c r="Y85" s="190"/>
      <c r="Z85" s="73" t="s">
        <v>70</v>
      </c>
      <c r="AA85" s="73"/>
      <c r="AB85" s="73"/>
      <c r="AC85" s="73"/>
      <c r="AD85" s="73"/>
      <c r="AE85" s="92" t="s">
        <v>297</v>
      </c>
      <c r="AF85" s="189"/>
      <c r="AG85" s="189"/>
      <c r="AH85" s="189"/>
      <c r="AI85" s="189"/>
      <c r="AJ85" s="189"/>
      <c r="AK85" s="189"/>
      <c r="AL85" s="189"/>
      <c r="AM85" s="189"/>
      <c r="AN85" s="190"/>
      <c r="AO85" s="79">
        <v>94</v>
      </c>
      <c r="AP85" s="79"/>
      <c r="AQ85" s="79"/>
      <c r="AR85" s="79"/>
      <c r="AS85" s="79"/>
      <c r="AT85" s="79"/>
      <c r="AU85" s="79"/>
      <c r="AV85" s="79"/>
      <c r="AW85" s="79">
        <v>0</v>
      </c>
      <c r="AX85" s="79"/>
      <c r="AY85" s="79"/>
      <c r="AZ85" s="79"/>
      <c r="BA85" s="79"/>
      <c r="BB85" s="79"/>
      <c r="BC85" s="79"/>
      <c r="BD85" s="79"/>
      <c r="BE85" s="72">
        <f t="shared" ref="BE85:BE92" si="3">AO85</f>
        <v>94</v>
      </c>
      <c r="BF85" s="72"/>
      <c r="BG85" s="72"/>
      <c r="BH85" s="72"/>
      <c r="BI85" s="72"/>
      <c r="BJ85" s="72"/>
      <c r="BK85" s="72"/>
      <c r="BL85" s="72"/>
    </row>
    <row r="86" spans="1:64" ht="12.75" customHeight="1" x14ac:dyDescent="0.2">
      <c r="A86" s="73">
        <v>0</v>
      </c>
      <c r="B86" s="73"/>
      <c r="C86" s="73"/>
      <c r="D86" s="73"/>
      <c r="E86" s="73"/>
      <c r="F86" s="73"/>
      <c r="G86" s="92" t="s">
        <v>98</v>
      </c>
      <c r="H86" s="189"/>
      <c r="I86" s="189"/>
      <c r="J86" s="189"/>
      <c r="K86" s="189"/>
      <c r="L86" s="189"/>
      <c r="M86" s="189"/>
      <c r="N86" s="189"/>
      <c r="O86" s="189"/>
      <c r="P86" s="189"/>
      <c r="Q86" s="189"/>
      <c r="R86" s="189"/>
      <c r="S86" s="189"/>
      <c r="T86" s="189"/>
      <c r="U86" s="189"/>
      <c r="V86" s="189"/>
      <c r="W86" s="189"/>
      <c r="X86" s="189"/>
      <c r="Y86" s="190"/>
      <c r="Z86" s="73" t="s">
        <v>70</v>
      </c>
      <c r="AA86" s="73"/>
      <c r="AB86" s="73"/>
      <c r="AC86" s="73"/>
      <c r="AD86" s="73"/>
      <c r="AE86" s="92" t="s">
        <v>297</v>
      </c>
      <c r="AF86" s="189"/>
      <c r="AG86" s="189"/>
      <c r="AH86" s="189"/>
      <c r="AI86" s="189"/>
      <c r="AJ86" s="189"/>
      <c r="AK86" s="189"/>
      <c r="AL86" s="189"/>
      <c r="AM86" s="189"/>
      <c r="AN86" s="190"/>
      <c r="AO86" s="79">
        <v>22</v>
      </c>
      <c r="AP86" s="79"/>
      <c r="AQ86" s="79"/>
      <c r="AR86" s="79"/>
      <c r="AS86" s="79"/>
      <c r="AT86" s="79"/>
      <c r="AU86" s="79"/>
      <c r="AV86" s="79"/>
      <c r="AW86" s="79">
        <v>0</v>
      </c>
      <c r="AX86" s="79"/>
      <c r="AY86" s="79"/>
      <c r="AZ86" s="79"/>
      <c r="BA86" s="79"/>
      <c r="BB86" s="79"/>
      <c r="BC86" s="79"/>
      <c r="BD86" s="79"/>
      <c r="BE86" s="72">
        <f t="shared" si="3"/>
        <v>22</v>
      </c>
      <c r="BF86" s="72"/>
      <c r="BG86" s="72"/>
      <c r="BH86" s="72"/>
      <c r="BI86" s="72"/>
      <c r="BJ86" s="72"/>
      <c r="BK86" s="72"/>
      <c r="BL86" s="72"/>
    </row>
    <row r="87" spans="1:64" s="4" customFormat="1" ht="12.75" customHeight="1" x14ac:dyDescent="0.2">
      <c r="A87" s="93">
        <v>0</v>
      </c>
      <c r="B87" s="93"/>
      <c r="C87" s="93"/>
      <c r="D87" s="93"/>
      <c r="E87" s="93"/>
      <c r="F87" s="93"/>
      <c r="G87" s="191" t="s">
        <v>72</v>
      </c>
      <c r="H87" s="95"/>
      <c r="I87" s="95"/>
      <c r="J87" s="95"/>
      <c r="K87" s="95"/>
      <c r="L87" s="95"/>
      <c r="M87" s="95"/>
      <c r="N87" s="95"/>
      <c r="O87" s="95"/>
      <c r="P87" s="95"/>
      <c r="Q87" s="95"/>
      <c r="R87" s="95"/>
      <c r="S87" s="95"/>
      <c r="T87" s="95"/>
      <c r="U87" s="95"/>
      <c r="V87" s="95"/>
      <c r="W87" s="95"/>
      <c r="X87" s="95"/>
      <c r="Y87" s="96"/>
      <c r="Z87" s="93"/>
      <c r="AA87" s="93"/>
      <c r="AB87" s="93"/>
      <c r="AC87" s="93"/>
      <c r="AD87" s="93"/>
      <c r="AE87" s="191"/>
      <c r="AF87" s="95"/>
      <c r="AG87" s="95"/>
      <c r="AH87" s="95"/>
      <c r="AI87" s="95"/>
      <c r="AJ87" s="95"/>
      <c r="AK87" s="95"/>
      <c r="AL87" s="95"/>
      <c r="AM87" s="95"/>
      <c r="AN87" s="96"/>
      <c r="AO87" s="207"/>
      <c r="AP87" s="207"/>
      <c r="AQ87" s="207"/>
      <c r="AR87" s="207"/>
      <c r="AS87" s="207"/>
      <c r="AT87" s="207"/>
      <c r="AU87" s="207"/>
      <c r="AV87" s="207"/>
      <c r="AW87" s="207"/>
      <c r="AX87" s="207"/>
      <c r="AY87" s="207"/>
      <c r="AZ87" s="207"/>
      <c r="BA87" s="207"/>
      <c r="BB87" s="207"/>
      <c r="BC87" s="207"/>
      <c r="BD87" s="207"/>
      <c r="BE87" s="72">
        <f t="shared" si="3"/>
        <v>0</v>
      </c>
      <c r="BF87" s="72"/>
      <c r="BG87" s="72"/>
      <c r="BH87" s="72"/>
      <c r="BI87" s="72"/>
      <c r="BJ87" s="72"/>
      <c r="BK87" s="72"/>
      <c r="BL87" s="72"/>
    </row>
    <row r="88" spans="1:64" ht="12.75" customHeight="1" x14ac:dyDescent="0.2">
      <c r="A88" s="73">
        <v>0</v>
      </c>
      <c r="B88" s="73"/>
      <c r="C88" s="73"/>
      <c r="D88" s="73"/>
      <c r="E88" s="73"/>
      <c r="F88" s="73"/>
      <c r="G88" s="92" t="s">
        <v>298</v>
      </c>
      <c r="H88" s="189"/>
      <c r="I88" s="189"/>
      <c r="J88" s="189"/>
      <c r="K88" s="189"/>
      <c r="L88" s="189"/>
      <c r="M88" s="189"/>
      <c r="N88" s="189"/>
      <c r="O88" s="189"/>
      <c r="P88" s="189"/>
      <c r="Q88" s="189"/>
      <c r="R88" s="189"/>
      <c r="S88" s="189"/>
      <c r="T88" s="189"/>
      <c r="U88" s="189"/>
      <c r="V88" s="189"/>
      <c r="W88" s="189"/>
      <c r="X88" s="189"/>
      <c r="Y88" s="190"/>
      <c r="Z88" s="73" t="s">
        <v>70</v>
      </c>
      <c r="AA88" s="73"/>
      <c r="AB88" s="73"/>
      <c r="AC88" s="73"/>
      <c r="AD88" s="73"/>
      <c r="AE88" s="92" t="s">
        <v>73</v>
      </c>
      <c r="AF88" s="189"/>
      <c r="AG88" s="189"/>
      <c r="AH88" s="189"/>
      <c r="AI88" s="189"/>
      <c r="AJ88" s="189"/>
      <c r="AK88" s="189"/>
      <c r="AL88" s="189"/>
      <c r="AM88" s="189"/>
      <c r="AN88" s="190"/>
      <c r="AO88" s="79">
        <v>12</v>
      </c>
      <c r="AP88" s="79"/>
      <c r="AQ88" s="79"/>
      <c r="AR88" s="79"/>
      <c r="AS88" s="79"/>
      <c r="AT88" s="79"/>
      <c r="AU88" s="79"/>
      <c r="AV88" s="79"/>
      <c r="AW88" s="79">
        <v>0</v>
      </c>
      <c r="AX88" s="79"/>
      <c r="AY88" s="79"/>
      <c r="AZ88" s="79"/>
      <c r="BA88" s="79"/>
      <c r="BB88" s="79"/>
      <c r="BC88" s="79"/>
      <c r="BD88" s="79"/>
      <c r="BE88" s="72">
        <f t="shared" si="3"/>
        <v>12</v>
      </c>
      <c r="BF88" s="72"/>
      <c r="BG88" s="72"/>
      <c r="BH88" s="72"/>
      <c r="BI88" s="72"/>
      <c r="BJ88" s="72"/>
      <c r="BK88" s="72"/>
      <c r="BL88" s="72"/>
    </row>
    <row r="89" spans="1:64" ht="25.5" customHeight="1" x14ac:dyDescent="0.2">
      <c r="A89" s="73">
        <v>0</v>
      </c>
      <c r="B89" s="73"/>
      <c r="C89" s="73"/>
      <c r="D89" s="73"/>
      <c r="E89" s="73"/>
      <c r="F89" s="73"/>
      <c r="G89" s="92" t="s">
        <v>299</v>
      </c>
      <c r="H89" s="189"/>
      <c r="I89" s="189"/>
      <c r="J89" s="189"/>
      <c r="K89" s="189"/>
      <c r="L89" s="189"/>
      <c r="M89" s="189"/>
      <c r="N89" s="189"/>
      <c r="O89" s="189"/>
      <c r="P89" s="189"/>
      <c r="Q89" s="189"/>
      <c r="R89" s="189"/>
      <c r="S89" s="189"/>
      <c r="T89" s="189"/>
      <c r="U89" s="189"/>
      <c r="V89" s="189"/>
      <c r="W89" s="189"/>
      <c r="X89" s="189"/>
      <c r="Y89" s="190"/>
      <c r="Z89" s="73" t="s">
        <v>100</v>
      </c>
      <c r="AA89" s="73"/>
      <c r="AB89" s="73"/>
      <c r="AC89" s="73"/>
      <c r="AD89" s="73"/>
      <c r="AE89" s="92" t="s">
        <v>73</v>
      </c>
      <c r="AF89" s="189"/>
      <c r="AG89" s="189"/>
      <c r="AH89" s="189"/>
      <c r="AI89" s="189"/>
      <c r="AJ89" s="189"/>
      <c r="AK89" s="189"/>
      <c r="AL89" s="189"/>
      <c r="AM89" s="189"/>
      <c r="AN89" s="190"/>
      <c r="AO89" s="72">
        <v>3268000</v>
      </c>
      <c r="AP89" s="72"/>
      <c r="AQ89" s="72"/>
      <c r="AR89" s="72"/>
      <c r="AS89" s="72"/>
      <c r="AT89" s="72"/>
      <c r="AU89" s="72"/>
      <c r="AV89" s="72"/>
      <c r="AW89" s="72">
        <v>74146</v>
      </c>
      <c r="AX89" s="72"/>
      <c r="AY89" s="72"/>
      <c r="AZ89" s="72"/>
      <c r="BA89" s="72"/>
      <c r="BB89" s="72"/>
      <c r="BC89" s="72"/>
      <c r="BD89" s="72"/>
      <c r="BE89" s="72">
        <f t="shared" si="3"/>
        <v>3268000</v>
      </c>
      <c r="BF89" s="72"/>
      <c r="BG89" s="72"/>
      <c r="BH89" s="72"/>
      <c r="BI89" s="72"/>
      <c r="BJ89" s="72"/>
      <c r="BK89" s="72"/>
      <c r="BL89" s="72"/>
    </row>
    <row r="90" spans="1:64" ht="25.5" customHeight="1" x14ac:dyDescent="0.2">
      <c r="A90" s="73">
        <v>0</v>
      </c>
      <c r="B90" s="73"/>
      <c r="C90" s="73"/>
      <c r="D90" s="73"/>
      <c r="E90" s="73"/>
      <c r="F90" s="73"/>
      <c r="G90" s="92" t="s">
        <v>300</v>
      </c>
      <c r="H90" s="189"/>
      <c r="I90" s="189"/>
      <c r="J90" s="189"/>
      <c r="K90" s="189"/>
      <c r="L90" s="189"/>
      <c r="M90" s="189"/>
      <c r="N90" s="189"/>
      <c r="O90" s="189"/>
      <c r="P90" s="189"/>
      <c r="Q90" s="189"/>
      <c r="R90" s="189"/>
      <c r="S90" s="189"/>
      <c r="T90" s="189"/>
      <c r="U90" s="189"/>
      <c r="V90" s="189"/>
      <c r="W90" s="189"/>
      <c r="X90" s="189"/>
      <c r="Y90" s="190"/>
      <c r="Z90" s="73" t="s">
        <v>100</v>
      </c>
      <c r="AA90" s="73"/>
      <c r="AB90" s="73"/>
      <c r="AC90" s="73"/>
      <c r="AD90" s="73"/>
      <c r="AE90" s="92" t="s">
        <v>73</v>
      </c>
      <c r="AF90" s="189"/>
      <c r="AG90" s="189"/>
      <c r="AH90" s="189"/>
      <c r="AI90" s="189"/>
      <c r="AJ90" s="189"/>
      <c r="AK90" s="189"/>
      <c r="AL90" s="189"/>
      <c r="AM90" s="189"/>
      <c r="AN90" s="190"/>
      <c r="AO90" s="72">
        <f>AC63-AO89</f>
        <v>766571</v>
      </c>
      <c r="AP90" s="72"/>
      <c r="AQ90" s="72"/>
      <c r="AR90" s="72"/>
      <c r="AS90" s="72"/>
      <c r="AT90" s="72"/>
      <c r="AU90" s="72"/>
      <c r="AV90" s="72"/>
      <c r="AW90" s="72">
        <f>AK63-AW89</f>
        <v>17354</v>
      </c>
      <c r="AX90" s="72"/>
      <c r="AY90" s="72"/>
      <c r="AZ90" s="72"/>
      <c r="BA90" s="72"/>
      <c r="BB90" s="72"/>
      <c r="BC90" s="72"/>
      <c r="BD90" s="72"/>
      <c r="BE90" s="72">
        <f t="shared" si="3"/>
        <v>766571</v>
      </c>
      <c r="BF90" s="72"/>
      <c r="BG90" s="72"/>
      <c r="BH90" s="72"/>
      <c r="BI90" s="72"/>
      <c r="BJ90" s="72"/>
      <c r="BK90" s="72"/>
      <c r="BL90" s="72"/>
    </row>
    <row r="91" spans="1:64" s="4" customFormat="1" ht="12.75" customHeight="1" x14ac:dyDescent="0.2">
      <c r="A91" s="93">
        <v>0</v>
      </c>
      <c r="B91" s="93"/>
      <c r="C91" s="93"/>
      <c r="D91" s="93"/>
      <c r="E91" s="93"/>
      <c r="F91" s="93"/>
      <c r="G91" s="191" t="s">
        <v>74</v>
      </c>
      <c r="H91" s="95"/>
      <c r="I91" s="95"/>
      <c r="J91" s="95"/>
      <c r="K91" s="95"/>
      <c r="L91" s="95"/>
      <c r="M91" s="95"/>
      <c r="N91" s="95"/>
      <c r="O91" s="95"/>
      <c r="P91" s="95"/>
      <c r="Q91" s="95"/>
      <c r="R91" s="95"/>
      <c r="S91" s="95"/>
      <c r="T91" s="95"/>
      <c r="U91" s="95"/>
      <c r="V91" s="95"/>
      <c r="W91" s="95"/>
      <c r="X91" s="95"/>
      <c r="Y91" s="96"/>
      <c r="Z91" s="93"/>
      <c r="AA91" s="93"/>
      <c r="AB91" s="93"/>
      <c r="AC91" s="93"/>
      <c r="AD91" s="93"/>
      <c r="AE91" s="191"/>
      <c r="AF91" s="95"/>
      <c r="AG91" s="95"/>
      <c r="AH91" s="95"/>
      <c r="AI91" s="95"/>
      <c r="AJ91" s="95"/>
      <c r="AK91" s="95"/>
      <c r="AL91" s="95"/>
      <c r="AM91" s="95"/>
      <c r="AN91" s="96"/>
      <c r="AO91" s="76"/>
      <c r="AP91" s="76"/>
      <c r="AQ91" s="76"/>
      <c r="AR91" s="76"/>
      <c r="AS91" s="76"/>
      <c r="AT91" s="76"/>
      <c r="AU91" s="76"/>
      <c r="AV91" s="76"/>
      <c r="AW91" s="76"/>
      <c r="AX91" s="76"/>
      <c r="AY91" s="76"/>
      <c r="AZ91" s="76"/>
      <c r="BA91" s="76"/>
      <c r="BB91" s="76"/>
      <c r="BC91" s="76"/>
      <c r="BD91" s="76"/>
      <c r="BE91" s="72">
        <f t="shared" si="3"/>
        <v>0</v>
      </c>
      <c r="BF91" s="72"/>
      <c r="BG91" s="72"/>
      <c r="BH91" s="72"/>
      <c r="BI91" s="72"/>
      <c r="BJ91" s="72"/>
      <c r="BK91" s="72"/>
      <c r="BL91" s="72"/>
    </row>
    <row r="92" spans="1:64" ht="12.75" customHeight="1" x14ac:dyDescent="0.2">
      <c r="A92" s="73">
        <v>0</v>
      </c>
      <c r="B92" s="73"/>
      <c r="C92" s="73"/>
      <c r="D92" s="73"/>
      <c r="E92" s="73"/>
      <c r="F92" s="73"/>
      <c r="G92" s="92" t="s">
        <v>301</v>
      </c>
      <c r="H92" s="189"/>
      <c r="I92" s="189"/>
      <c r="J92" s="189"/>
      <c r="K92" s="189"/>
      <c r="L92" s="189"/>
      <c r="M92" s="189"/>
      <c r="N92" s="189"/>
      <c r="O92" s="189"/>
      <c r="P92" s="189"/>
      <c r="Q92" s="189"/>
      <c r="R92" s="189"/>
      <c r="S92" s="189"/>
      <c r="T92" s="189"/>
      <c r="U92" s="189"/>
      <c r="V92" s="189"/>
      <c r="W92" s="189"/>
      <c r="X92" s="189"/>
      <c r="Y92" s="190"/>
      <c r="Z92" s="73" t="s">
        <v>100</v>
      </c>
      <c r="AA92" s="73"/>
      <c r="AB92" s="73"/>
      <c r="AC92" s="73"/>
      <c r="AD92" s="73"/>
      <c r="AE92" s="92" t="s">
        <v>73</v>
      </c>
      <c r="AF92" s="189"/>
      <c r="AG92" s="189"/>
      <c r="AH92" s="189"/>
      <c r="AI92" s="189"/>
      <c r="AJ92" s="189"/>
      <c r="AK92" s="189"/>
      <c r="AL92" s="189"/>
      <c r="AM92" s="189"/>
      <c r="AN92" s="190"/>
      <c r="AO92" s="72">
        <f>AC62/AO79</f>
        <v>288183.64285714284</v>
      </c>
      <c r="AP92" s="72"/>
      <c r="AQ92" s="72"/>
      <c r="AR92" s="72"/>
      <c r="AS92" s="72"/>
      <c r="AT92" s="72"/>
      <c r="AU92" s="72"/>
      <c r="AV92" s="72"/>
      <c r="AW92" s="72">
        <v>0</v>
      </c>
      <c r="AX92" s="72"/>
      <c r="AY92" s="72"/>
      <c r="AZ92" s="72"/>
      <c r="BA92" s="72"/>
      <c r="BB92" s="72"/>
      <c r="BC92" s="72"/>
      <c r="BD92" s="72"/>
      <c r="BE92" s="72">
        <f t="shared" si="3"/>
        <v>288183.64285714284</v>
      </c>
      <c r="BF92" s="72"/>
      <c r="BG92" s="72"/>
      <c r="BH92" s="72"/>
      <c r="BI92" s="72"/>
      <c r="BJ92" s="72"/>
      <c r="BK92" s="72"/>
      <c r="BL92" s="72"/>
    </row>
    <row r="93" spans="1:64" ht="38.25" customHeight="1" x14ac:dyDescent="0.2">
      <c r="A93" s="73">
        <v>0</v>
      </c>
      <c r="B93" s="73"/>
      <c r="C93" s="73"/>
      <c r="D93" s="73"/>
      <c r="E93" s="73"/>
      <c r="F93" s="73"/>
      <c r="G93" s="92" t="s">
        <v>302</v>
      </c>
      <c r="H93" s="189"/>
      <c r="I93" s="189"/>
      <c r="J93" s="189"/>
      <c r="K93" s="189"/>
      <c r="L93" s="189"/>
      <c r="M93" s="189"/>
      <c r="N93" s="189"/>
      <c r="O93" s="189"/>
      <c r="P93" s="189"/>
      <c r="Q93" s="189"/>
      <c r="R93" s="189"/>
      <c r="S93" s="189"/>
      <c r="T93" s="189"/>
      <c r="U93" s="189"/>
      <c r="V93" s="189"/>
      <c r="W93" s="189"/>
      <c r="X93" s="189"/>
      <c r="Y93" s="190"/>
      <c r="Z93" s="73" t="s">
        <v>156</v>
      </c>
      <c r="AA93" s="73"/>
      <c r="AB93" s="73"/>
      <c r="AC93" s="73"/>
      <c r="AD93" s="73"/>
      <c r="AE93" s="92" t="s">
        <v>73</v>
      </c>
      <c r="AF93" s="189"/>
      <c r="AG93" s="189"/>
      <c r="AH93" s="189"/>
      <c r="AI93" s="189"/>
      <c r="AJ93" s="189"/>
      <c r="AK93" s="189"/>
      <c r="AL93" s="189"/>
      <c r="AM93" s="189"/>
      <c r="AN93" s="190"/>
      <c r="AO93" s="72">
        <v>100</v>
      </c>
      <c r="AP93" s="72"/>
      <c r="AQ93" s="72"/>
      <c r="AR93" s="72"/>
      <c r="AS93" s="72"/>
      <c r="AT93" s="72"/>
      <c r="AU93" s="72"/>
      <c r="AV93" s="72"/>
      <c r="AW93" s="72">
        <v>0</v>
      </c>
      <c r="AX93" s="72"/>
      <c r="AY93" s="72"/>
      <c r="AZ93" s="72"/>
      <c r="BA93" s="72"/>
      <c r="BB93" s="72"/>
      <c r="BC93" s="72"/>
      <c r="BD93" s="72"/>
      <c r="BE93" s="72">
        <v>100</v>
      </c>
      <c r="BF93" s="72"/>
      <c r="BG93" s="72"/>
      <c r="BH93" s="72"/>
      <c r="BI93" s="72"/>
      <c r="BJ93" s="72"/>
      <c r="BK93" s="72"/>
      <c r="BL93" s="72"/>
    </row>
    <row r="94" spans="1:64" x14ac:dyDescent="0.2">
      <c r="AO94" s="46"/>
      <c r="AP94" s="46"/>
      <c r="AQ94" s="46"/>
      <c r="AR94" s="46"/>
      <c r="AS94" s="46"/>
      <c r="AT94" s="46"/>
      <c r="AU94" s="46"/>
      <c r="AV94" s="46"/>
      <c r="AW94" s="46"/>
      <c r="AX94" s="46"/>
      <c r="AY94" s="46"/>
      <c r="AZ94" s="46"/>
      <c r="BA94" s="46"/>
      <c r="BB94" s="46"/>
      <c r="BC94" s="46"/>
      <c r="BD94" s="46"/>
      <c r="BE94" s="46"/>
      <c r="BF94" s="46"/>
      <c r="BG94" s="46"/>
      <c r="BH94" s="46"/>
      <c r="BI94" s="46"/>
      <c r="BJ94" s="46"/>
      <c r="BK94" s="46"/>
      <c r="BL94" s="46"/>
    </row>
    <row r="96" spans="1:64" ht="16.5" customHeight="1" x14ac:dyDescent="0.2">
      <c r="A96" s="113" t="s">
        <v>79</v>
      </c>
      <c r="B96" s="192"/>
      <c r="C96" s="192"/>
      <c r="D96" s="192"/>
      <c r="E96" s="192"/>
      <c r="F96" s="192"/>
      <c r="G96" s="192"/>
      <c r="H96" s="192"/>
      <c r="I96" s="192"/>
      <c r="J96" s="192"/>
      <c r="K96" s="192"/>
      <c r="L96" s="192"/>
      <c r="M96" s="192"/>
      <c r="N96" s="192"/>
      <c r="O96" s="192"/>
      <c r="P96" s="192"/>
      <c r="Q96" s="192"/>
      <c r="R96" s="192"/>
      <c r="S96" s="192"/>
      <c r="T96" s="192"/>
      <c r="U96" s="192"/>
      <c r="V96" s="192"/>
      <c r="W96" s="115"/>
      <c r="X96" s="115"/>
      <c r="Y96" s="115"/>
      <c r="Z96" s="115"/>
      <c r="AA96" s="115"/>
      <c r="AB96" s="115"/>
      <c r="AC96" s="115"/>
      <c r="AD96" s="115"/>
      <c r="AE96" s="115"/>
      <c r="AF96" s="115"/>
      <c r="AG96" s="115"/>
      <c r="AH96" s="115"/>
      <c r="AI96" s="115"/>
      <c r="AJ96" s="115"/>
      <c r="AK96" s="115"/>
      <c r="AL96" s="115"/>
      <c r="AM96" s="115"/>
      <c r="AN96" s="5"/>
      <c r="AO96" s="63" t="s">
        <v>81</v>
      </c>
      <c r="AP96" s="193"/>
      <c r="AQ96" s="193"/>
      <c r="AR96" s="193"/>
      <c r="AS96" s="193"/>
      <c r="AT96" s="193"/>
      <c r="AU96" s="193"/>
      <c r="AV96" s="193"/>
      <c r="AW96" s="193"/>
      <c r="AX96" s="193"/>
      <c r="AY96" s="193"/>
      <c r="AZ96" s="193"/>
      <c r="BA96" s="193"/>
      <c r="BB96" s="193"/>
      <c r="BC96" s="193"/>
      <c r="BD96" s="193"/>
      <c r="BE96" s="193"/>
      <c r="BF96" s="193"/>
      <c r="BG96" s="193"/>
    </row>
    <row r="97" spans="1:59" x14ac:dyDescent="0.2">
      <c r="W97" s="104" t="s">
        <v>5</v>
      </c>
      <c r="X97" s="104"/>
      <c r="Y97" s="104"/>
      <c r="Z97" s="104"/>
      <c r="AA97" s="104"/>
      <c r="AB97" s="104"/>
      <c r="AC97" s="104"/>
      <c r="AD97" s="104"/>
      <c r="AE97" s="104"/>
      <c r="AF97" s="104"/>
      <c r="AG97" s="104"/>
      <c r="AH97" s="104"/>
      <c r="AI97" s="104"/>
      <c r="AJ97" s="104"/>
      <c r="AK97" s="104"/>
      <c r="AL97" s="104"/>
      <c r="AM97" s="104"/>
      <c r="AO97" s="104" t="s">
        <v>63</v>
      </c>
      <c r="AP97" s="104"/>
      <c r="AQ97" s="104"/>
      <c r="AR97" s="104"/>
      <c r="AS97" s="104"/>
      <c r="AT97" s="104"/>
      <c r="AU97" s="104"/>
      <c r="AV97" s="104"/>
      <c r="AW97" s="104"/>
      <c r="AX97" s="104"/>
      <c r="AY97" s="104"/>
      <c r="AZ97" s="104"/>
      <c r="BA97" s="104"/>
      <c r="BB97" s="104"/>
      <c r="BC97" s="104"/>
      <c r="BD97" s="104"/>
      <c r="BE97" s="104"/>
      <c r="BF97" s="104"/>
      <c r="BG97" s="104"/>
    </row>
    <row r="98" spans="1:59" ht="15.75" customHeight="1" x14ac:dyDescent="0.2">
      <c r="A98" s="117" t="s">
        <v>3</v>
      </c>
      <c r="B98" s="117"/>
      <c r="C98" s="117"/>
      <c r="D98" s="117"/>
      <c r="E98" s="117"/>
      <c r="F98" s="117"/>
    </row>
    <row r="99" spans="1:59" ht="13.15" customHeight="1" x14ac:dyDescent="0.2">
      <c r="A99" s="110" t="s">
        <v>78</v>
      </c>
      <c r="B99" s="163"/>
      <c r="C99" s="163"/>
      <c r="D99" s="163"/>
      <c r="E99" s="163"/>
      <c r="F99" s="163"/>
      <c r="G99" s="163"/>
      <c r="H99" s="163"/>
      <c r="I99" s="163"/>
      <c r="J99" s="163"/>
      <c r="K99" s="163"/>
      <c r="L99" s="163"/>
      <c r="M99" s="163"/>
      <c r="N99" s="163"/>
      <c r="O99" s="163"/>
      <c r="P99" s="163"/>
      <c r="Q99" s="163"/>
      <c r="R99" s="163"/>
      <c r="S99" s="163"/>
      <c r="T99" s="163"/>
      <c r="U99" s="163"/>
      <c r="V99" s="163"/>
      <c r="W99" s="163"/>
      <c r="X99" s="163"/>
      <c r="Y99" s="163"/>
      <c r="Z99" s="163"/>
      <c r="AA99" s="163"/>
      <c r="AB99" s="163"/>
      <c r="AC99" s="163"/>
      <c r="AD99" s="163"/>
      <c r="AE99" s="163"/>
      <c r="AF99" s="163"/>
      <c r="AG99" s="163"/>
      <c r="AH99" s="163"/>
      <c r="AI99" s="163"/>
      <c r="AJ99" s="163"/>
      <c r="AK99" s="163"/>
      <c r="AL99" s="163"/>
      <c r="AM99" s="163"/>
      <c r="AN99" s="163"/>
      <c r="AO99" s="163"/>
      <c r="AP99" s="163"/>
      <c r="AQ99" s="163"/>
      <c r="AR99" s="163"/>
      <c r="AS99" s="163"/>
    </row>
    <row r="100" spans="1:59" x14ac:dyDescent="0.2">
      <c r="A100" s="112" t="s">
        <v>46</v>
      </c>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row>
    <row r="101" spans="1:59" ht="10.5" customHeight="1" x14ac:dyDescent="0.2">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row>
    <row r="102" spans="1:59" ht="15.75" customHeight="1" x14ac:dyDescent="0.2">
      <c r="A102" s="113" t="s">
        <v>80</v>
      </c>
      <c r="B102" s="192"/>
      <c r="C102" s="192"/>
      <c r="D102" s="192"/>
      <c r="E102" s="192"/>
      <c r="F102" s="192"/>
      <c r="G102" s="192"/>
      <c r="H102" s="192"/>
      <c r="I102" s="192"/>
      <c r="J102" s="192"/>
      <c r="K102" s="192"/>
      <c r="L102" s="192"/>
      <c r="M102" s="192"/>
      <c r="N102" s="192"/>
      <c r="O102" s="192"/>
      <c r="P102" s="192"/>
      <c r="Q102" s="192"/>
      <c r="R102" s="192"/>
      <c r="S102" s="192"/>
      <c r="T102" s="192"/>
      <c r="U102" s="192"/>
      <c r="V102" s="192"/>
      <c r="W102" s="115"/>
      <c r="X102" s="115"/>
      <c r="Y102" s="115"/>
      <c r="Z102" s="115"/>
      <c r="AA102" s="115"/>
      <c r="AB102" s="115"/>
      <c r="AC102" s="115"/>
      <c r="AD102" s="115"/>
      <c r="AE102" s="115"/>
      <c r="AF102" s="115"/>
      <c r="AG102" s="115"/>
      <c r="AH102" s="115"/>
      <c r="AI102" s="115"/>
      <c r="AJ102" s="115"/>
      <c r="AK102" s="115"/>
      <c r="AL102" s="115"/>
      <c r="AM102" s="115"/>
      <c r="AN102" s="5"/>
      <c r="AO102" s="63" t="s">
        <v>173</v>
      </c>
      <c r="AP102" s="193"/>
      <c r="AQ102" s="193"/>
      <c r="AR102" s="193"/>
      <c r="AS102" s="193"/>
      <c r="AT102" s="193"/>
      <c r="AU102" s="193"/>
      <c r="AV102" s="193"/>
      <c r="AW102" s="193"/>
      <c r="AX102" s="193"/>
      <c r="AY102" s="193"/>
      <c r="AZ102" s="193"/>
      <c r="BA102" s="193"/>
      <c r="BB102" s="193"/>
      <c r="BC102" s="193"/>
      <c r="BD102" s="193"/>
      <c r="BE102" s="193"/>
      <c r="BF102" s="193"/>
      <c r="BG102" s="193"/>
    </row>
    <row r="103" spans="1:59" x14ac:dyDescent="0.2">
      <c r="W103" s="104" t="s">
        <v>5</v>
      </c>
      <c r="X103" s="104"/>
      <c r="Y103" s="104"/>
      <c r="Z103" s="104"/>
      <c r="AA103" s="104"/>
      <c r="AB103" s="104"/>
      <c r="AC103" s="104"/>
      <c r="AD103" s="104"/>
      <c r="AE103" s="104"/>
      <c r="AF103" s="104"/>
      <c r="AG103" s="104"/>
      <c r="AH103" s="104"/>
      <c r="AI103" s="104"/>
      <c r="AJ103" s="104"/>
      <c r="AK103" s="104"/>
      <c r="AL103" s="104"/>
      <c r="AM103" s="104"/>
      <c r="AO103" s="104" t="s">
        <v>63</v>
      </c>
      <c r="AP103" s="104"/>
      <c r="AQ103" s="104"/>
      <c r="AR103" s="104"/>
      <c r="AS103" s="104"/>
      <c r="AT103" s="104"/>
      <c r="AU103" s="104"/>
      <c r="AV103" s="104"/>
      <c r="AW103" s="104"/>
      <c r="AX103" s="104"/>
      <c r="AY103" s="104"/>
      <c r="AZ103" s="104"/>
      <c r="BA103" s="104"/>
      <c r="BB103" s="104"/>
      <c r="BC103" s="104"/>
      <c r="BD103" s="104"/>
      <c r="BE103" s="104"/>
      <c r="BF103" s="104"/>
      <c r="BG103" s="104"/>
    </row>
    <row r="104" spans="1:59" x14ac:dyDescent="0.2">
      <c r="A104" s="102"/>
      <c r="B104" s="103"/>
      <c r="C104" s="103"/>
      <c r="D104" s="103"/>
      <c r="E104" s="103"/>
      <c r="F104" s="103"/>
      <c r="G104" s="103"/>
      <c r="H104" s="103"/>
    </row>
    <row r="105" spans="1:59" x14ac:dyDescent="0.2">
      <c r="A105" s="104" t="s">
        <v>44</v>
      </c>
      <c r="B105" s="104"/>
      <c r="C105" s="104"/>
      <c r="D105" s="104"/>
      <c r="E105" s="104"/>
      <c r="F105" s="104"/>
      <c r="G105" s="104"/>
      <c r="H105" s="104"/>
      <c r="I105" s="58"/>
      <c r="J105" s="58"/>
      <c r="K105" s="58"/>
      <c r="L105" s="58"/>
      <c r="M105" s="58"/>
      <c r="N105" s="58"/>
      <c r="O105" s="58"/>
      <c r="P105" s="58"/>
      <c r="Q105" s="58"/>
    </row>
    <row r="106" spans="1:59" x14ac:dyDescent="0.2">
      <c r="A106" s="1" t="s">
        <v>45</v>
      </c>
    </row>
  </sheetData>
  <mergeCells count="314">
    <mergeCell ref="A104:H104"/>
    <mergeCell ref="A105:H105"/>
    <mergeCell ref="A99:AS99"/>
    <mergeCell ref="A100:AS100"/>
    <mergeCell ref="A102:V102"/>
    <mergeCell ref="W102:AM102"/>
    <mergeCell ref="AO102:BG102"/>
    <mergeCell ref="W103:AM103"/>
    <mergeCell ref="AO103:BG103"/>
    <mergeCell ref="A96:V96"/>
    <mergeCell ref="W96:AM96"/>
    <mergeCell ref="AO96:BG96"/>
    <mergeCell ref="W97:AM97"/>
    <mergeCell ref="AO97:BG97"/>
    <mergeCell ref="A98:F98"/>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A71:C71"/>
    <mergeCell ref="D71:AA71"/>
    <mergeCell ref="AB71:AI71"/>
    <mergeCell ref="AJ71:AQ71"/>
    <mergeCell ref="AR71:AY71"/>
    <mergeCell ref="A73:BL73"/>
    <mergeCell ref="A69:C69"/>
    <mergeCell ref="D69:AA69"/>
    <mergeCell ref="AB69:AI69"/>
    <mergeCell ref="AJ69:AQ69"/>
    <mergeCell ref="AR69:AY69"/>
    <mergeCell ref="A70:C70"/>
    <mergeCell ref="D70:AA70"/>
    <mergeCell ref="AB70:AI70"/>
    <mergeCell ref="AJ70:AQ70"/>
    <mergeCell ref="AR70:AY70"/>
    <mergeCell ref="A66:AY66"/>
    <mergeCell ref="A67:C68"/>
    <mergeCell ref="D67:AA68"/>
    <mergeCell ref="AB67:AI68"/>
    <mergeCell ref="AJ67:AQ68"/>
    <mergeCell ref="AR67:AY68"/>
    <mergeCell ref="A63:C63"/>
    <mergeCell ref="D63:AB63"/>
    <mergeCell ref="AC63:AJ63"/>
    <mergeCell ref="AK63:AR63"/>
    <mergeCell ref="AS63:AZ63"/>
    <mergeCell ref="A65:BL65"/>
    <mergeCell ref="A61:C61"/>
    <mergeCell ref="D61:AB61"/>
    <mergeCell ref="AC61:AJ61"/>
    <mergeCell ref="AK61:AR61"/>
    <mergeCell ref="AS61:AZ61"/>
    <mergeCell ref="A62:C62"/>
    <mergeCell ref="D62:AB62"/>
    <mergeCell ref="AC62:AJ62"/>
    <mergeCell ref="AK62:AR62"/>
    <mergeCell ref="AS62:AZ62"/>
    <mergeCell ref="A59:C59"/>
    <mergeCell ref="D59:AB59"/>
    <mergeCell ref="AC59:AJ59"/>
    <mergeCell ref="AK59:AR59"/>
    <mergeCell ref="AS59:AZ59"/>
    <mergeCell ref="A60:C60"/>
    <mergeCell ref="D60:AB60"/>
    <mergeCell ref="AC60:AJ60"/>
    <mergeCell ref="AK60:AR60"/>
    <mergeCell ref="AS60:AZ60"/>
    <mergeCell ref="A57:C57"/>
    <mergeCell ref="D57:AB57"/>
    <mergeCell ref="AC57:AJ57"/>
    <mergeCell ref="AK57:AR57"/>
    <mergeCell ref="AS57:AZ57"/>
    <mergeCell ref="A58:C58"/>
    <mergeCell ref="D58:AB58"/>
    <mergeCell ref="AC58:AJ58"/>
    <mergeCell ref="AK58:AR58"/>
    <mergeCell ref="AS58:AZ58"/>
    <mergeCell ref="A55:C55"/>
    <mergeCell ref="D55:AB55"/>
    <mergeCell ref="AC55:AJ55"/>
    <mergeCell ref="AK55:AR55"/>
    <mergeCell ref="AS55:AZ55"/>
    <mergeCell ref="A56:C56"/>
    <mergeCell ref="D56:AB56"/>
    <mergeCell ref="AC56:AJ56"/>
    <mergeCell ref="AK56:AR56"/>
    <mergeCell ref="AS56:AZ56"/>
    <mergeCell ref="A53:C53"/>
    <mergeCell ref="D53:AB53"/>
    <mergeCell ref="AC53:AJ53"/>
    <mergeCell ref="AK53:AR53"/>
    <mergeCell ref="AS53:AZ53"/>
    <mergeCell ref="A54:C54"/>
    <mergeCell ref="D54:AB54"/>
    <mergeCell ref="AC54:AJ54"/>
    <mergeCell ref="AK54:AR54"/>
    <mergeCell ref="AS54:AZ54"/>
    <mergeCell ref="A47:F47"/>
    <mergeCell ref="G47:BL47"/>
    <mergeCell ref="A49:AZ49"/>
    <mergeCell ref="A50:AZ50"/>
    <mergeCell ref="A51:C52"/>
    <mergeCell ref="D51:AB52"/>
    <mergeCell ref="AC51:AJ52"/>
    <mergeCell ref="AK51:AR52"/>
    <mergeCell ref="AS51:AZ52"/>
    <mergeCell ref="A44:F44"/>
    <mergeCell ref="G44:BL44"/>
    <mergeCell ref="A45:F45"/>
    <mergeCell ref="G45:BL45"/>
    <mergeCell ref="A46:F46"/>
    <mergeCell ref="G46:BL46"/>
    <mergeCell ref="A40:BL40"/>
    <mergeCell ref="A41:F41"/>
    <mergeCell ref="G41:BL41"/>
    <mergeCell ref="A42:F42"/>
    <mergeCell ref="G42:BL42"/>
    <mergeCell ref="A43:F43"/>
    <mergeCell ref="G43:BL43"/>
    <mergeCell ref="A34:F34"/>
    <mergeCell ref="G34:BL34"/>
    <mergeCell ref="A35:F35"/>
    <mergeCell ref="G35:BL35"/>
    <mergeCell ref="A37:BL37"/>
    <mergeCell ref="A38:BL38"/>
    <mergeCell ref="A31:F31"/>
    <mergeCell ref="G31:BL31"/>
    <mergeCell ref="A32:F32"/>
    <mergeCell ref="G32:BL32"/>
    <mergeCell ref="A33:F33"/>
    <mergeCell ref="G33:BL33"/>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4:L14"/>
    <mergeCell ref="N14:AS14"/>
    <mergeCell ref="AU14:BB14"/>
  </mergeCells>
  <conditionalFormatting sqref="G77:L77">
    <cfRule type="cellIs" dxfId="80" priority="41" stopIfTrue="1" operator="equal">
      <formula>$G76</formula>
    </cfRule>
  </conditionalFormatting>
  <conditionalFormatting sqref="D55">
    <cfRule type="cellIs" dxfId="79" priority="42" stopIfTrue="1" operator="equal">
      <formula>$D54</formula>
    </cfRule>
  </conditionalFormatting>
  <conditionalFormatting sqref="A77:F77">
    <cfRule type="cellIs" dxfId="78" priority="43" stopIfTrue="1" operator="equal">
      <formula>0</formula>
    </cfRule>
  </conditionalFormatting>
  <conditionalFormatting sqref="D56">
    <cfRule type="cellIs" dxfId="77" priority="40" stopIfTrue="1" operator="equal">
      <formula>$D55</formula>
    </cfRule>
  </conditionalFormatting>
  <conditionalFormatting sqref="D57">
    <cfRule type="cellIs" dxfId="76" priority="39" stopIfTrue="1" operator="equal">
      <formula>$D56</formula>
    </cfRule>
  </conditionalFormatting>
  <conditionalFormatting sqref="D58">
    <cfRule type="cellIs" dxfId="75" priority="38" stopIfTrue="1" operator="equal">
      <formula>$D57</formula>
    </cfRule>
  </conditionalFormatting>
  <conditionalFormatting sqref="D59">
    <cfRule type="cellIs" dxfId="74" priority="37" stopIfTrue="1" operator="equal">
      <formula>$D58</formula>
    </cfRule>
  </conditionalFormatting>
  <conditionalFormatting sqref="D60">
    <cfRule type="cellIs" dxfId="73" priority="36" stopIfTrue="1" operator="equal">
      <formula>$D59</formula>
    </cfRule>
  </conditionalFormatting>
  <conditionalFormatting sqref="D62">
    <cfRule type="cellIs" dxfId="72" priority="35" stopIfTrue="1" operator="equal">
      <formula>$D60</formula>
    </cfRule>
  </conditionalFormatting>
  <conditionalFormatting sqref="D63">
    <cfRule type="cellIs" dxfId="71" priority="34" stopIfTrue="1" operator="equal">
      <formula>$D62</formula>
    </cfRule>
  </conditionalFormatting>
  <conditionalFormatting sqref="G78">
    <cfRule type="cellIs" dxfId="70" priority="32" stopIfTrue="1" operator="equal">
      <formula>$G77</formula>
    </cfRule>
  </conditionalFormatting>
  <conditionalFormatting sqref="A78:F78">
    <cfRule type="cellIs" dxfId="69" priority="33" stopIfTrue="1" operator="equal">
      <formula>0</formula>
    </cfRule>
  </conditionalFormatting>
  <conditionalFormatting sqref="G79">
    <cfRule type="cellIs" dxfId="68" priority="30" stopIfTrue="1" operator="equal">
      <formula>$G78</formula>
    </cfRule>
  </conditionalFormatting>
  <conditionalFormatting sqref="A79:F79">
    <cfRule type="cellIs" dxfId="67" priority="31" stopIfTrue="1" operator="equal">
      <formula>0</formula>
    </cfRule>
  </conditionalFormatting>
  <conditionalFormatting sqref="G80">
    <cfRule type="cellIs" dxfId="66" priority="28" stopIfTrue="1" operator="equal">
      <formula>$G79</formula>
    </cfRule>
  </conditionalFormatting>
  <conditionalFormatting sqref="A80:F80">
    <cfRule type="cellIs" dxfId="65" priority="29" stopIfTrue="1" operator="equal">
      <formula>0</formula>
    </cfRule>
  </conditionalFormatting>
  <conditionalFormatting sqref="G81">
    <cfRule type="cellIs" dxfId="64" priority="26" stopIfTrue="1" operator="equal">
      <formula>$G80</formula>
    </cfRule>
  </conditionalFormatting>
  <conditionalFormatting sqref="A81:F81">
    <cfRule type="cellIs" dxfId="63" priority="27" stopIfTrue="1" operator="equal">
      <formula>0</formula>
    </cfRule>
  </conditionalFormatting>
  <conditionalFormatting sqref="G82">
    <cfRule type="cellIs" dxfId="62" priority="24" stopIfTrue="1" operator="equal">
      <formula>$G81</formula>
    </cfRule>
  </conditionalFormatting>
  <conditionalFormatting sqref="A82:F82">
    <cfRule type="cellIs" dxfId="61" priority="25" stopIfTrue="1" operator="equal">
      <formula>0</formula>
    </cfRule>
  </conditionalFormatting>
  <conditionalFormatting sqref="G83">
    <cfRule type="cellIs" dxfId="60" priority="22" stopIfTrue="1" operator="equal">
      <formula>$G82</formula>
    </cfRule>
  </conditionalFormatting>
  <conditionalFormatting sqref="A83:F83">
    <cfRule type="cellIs" dxfId="59" priority="23" stopIfTrue="1" operator="equal">
      <formula>0</formula>
    </cfRule>
  </conditionalFormatting>
  <conditionalFormatting sqref="G84">
    <cfRule type="cellIs" dxfId="58" priority="20" stopIfTrue="1" operator="equal">
      <formula>$G83</formula>
    </cfRule>
  </conditionalFormatting>
  <conditionalFormatting sqref="A84:F84">
    <cfRule type="cellIs" dxfId="57" priority="21" stopIfTrue="1" operator="equal">
      <formula>0</formula>
    </cfRule>
  </conditionalFormatting>
  <conditionalFormatting sqref="G85">
    <cfRule type="cellIs" dxfId="56" priority="18" stopIfTrue="1" operator="equal">
      <formula>$G84</formula>
    </cfRule>
  </conditionalFormatting>
  <conditionalFormatting sqref="A85:F85">
    <cfRule type="cellIs" dxfId="55" priority="19" stopIfTrue="1" operator="equal">
      <formula>0</formula>
    </cfRule>
  </conditionalFormatting>
  <conditionalFormatting sqref="G86">
    <cfRule type="cellIs" dxfId="54" priority="16" stopIfTrue="1" operator="equal">
      <formula>$G85</formula>
    </cfRule>
  </conditionalFormatting>
  <conditionalFormatting sqref="A86:F86">
    <cfRule type="cellIs" dxfId="53" priority="17" stopIfTrue="1" operator="equal">
      <formula>0</formula>
    </cfRule>
  </conditionalFormatting>
  <conditionalFormatting sqref="G87">
    <cfRule type="cellIs" dxfId="52" priority="14" stopIfTrue="1" operator="equal">
      <formula>$G86</formula>
    </cfRule>
  </conditionalFormatting>
  <conditionalFormatting sqref="A87:F87">
    <cfRule type="cellIs" dxfId="51" priority="15" stopIfTrue="1" operator="equal">
      <formula>0</formula>
    </cfRule>
  </conditionalFormatting>
  <conditionalFormatting sqref="G88">
    <cfRule type="cellIs" dxfId="50" priority="12" stopIfTrue="1" operator="equal">
      <formula>$G87</formula>
    </cfRule>
  </conditionalFormatting>
  <conditionalFormatting sqref="A88:F88">
    <cfRule type="cellIs" dxfId="49" priority="13" stopIfTrue="1" operator="equal">
      <formula>0</formula>
    </cfRule>
  </conditionalFormatting>
  <conditionalFormatting sqref="G89">
    <cfRule type="cellIs" dxfId="48" priority="10" stopIfTrue="1" operator="equal">
      <formula>$G88</formula>
    </cfRule>
  </conditionalFormatting>
  <conditionalFormatting sqref="A89:F89">
    <cfRule type="cellIs" dxfId="47" priority="11" stopIfTrue="1" operator="equal">
      <formula>0</formula>
    </cfRule>
  </conditionalFormatting>
  <conditionalFormatting sqref="G90">
    <cfRule type="cellIs" dxfId="46" priority="8" stopIfTrue="1" operator="equal">
      <formula>$G89</formula>
    </cfRule>
  </conditionalFormatting>
  <conditionalFormatting sqref="A90:F90">
    <cfRule type="cellIs" dxfId="45" priority="9" stopIfTrue="1" operator="equal">
      <formula>0</formula>
    </cfRule>
  </conditionalFormatting>
  <conditionalFormatting sqref="G91">
    <cfRule type="cellIs" dxfId="44" priority="6" stopIfTrue="1" operator="equal">
      <formula>$G90</formula>
    </cfRule>
  </conditionalFormatting>
  <conditionalFormatting sqref="A91:F91">
    <cfRule type="cellIs" dxfId="43" priority="7" stopIfTrue="1" operator="equal">
      <formula>0</formula>
    </cfRule>
  </conditionalFormatting>
  <conditionalFormatting sqref="G92">
    <cfRule type="cellIs" dxfId="42" priority="4" stopIfTrue="1" operator="equal">
      <formula>$G91</formula>
    </cfRule>
  </conditionalFormatting>
  <conditionalFormatting sqref="A92:F92">
    <cfRule type="cellIs" dxfId="41" priority="5" stopIfTrue="1" operator="equal">
      <formula>0</formula>
    </cfRule>
  </conditionalFormatting>
  <conditionalFormatting sqref="G93">
    <cfRule type="cellIs" dxfId="40" priority="2" stopIfTrue="1" operator="equal">
      <formula>$G92</formula>
    </cfRule>
  </conditionalFormatting>
  <conditionalFormatting sqref="A93:F93">
    <cfRule type="cellIs" dxfId="39" priority="3" stopIfTrue="1" operator="equal">
      <formula>0</formula>
    </cfRule>
  </conditionalFormatting>
  <conditionalFormatting sqref="D61">
    <cfRule type="cellIs" dxfId="38" priority="1" stopIfTrue="1" operator="equal">
      <formula>$D60</formula>
    </cfRule>
  </conditionalFormatting>
  <pageMargins left="0.70866141732283472" right="0.70866141732283472" top="0.74803149606299213" bottom="0.74803149606299213" header="0.31496062992125984" footer="0.31496062992125984"/>
  <pageSetup paperSize="9" scale="72" fitToHeight="4"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B38C5-29C7-4B69-AFE4-A8A77102A397}">
  <sheetPr>
    <pageSetUpPr fitToPage="1"/>
  </sheetPr>
  <dimension ref="A1:CA86"/>
  <sheetViews>
    <sheetView view="pageBreakPreview" topLeftCell="A16" zoomScaleNormal="100" zoomScaleSheetLayoutView="100" workbookViewId="0">
      <selection activeCell="AO7" sqref="AO7:BF7"/>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67" t="s">
        <v>34</v>
      </c>
      <c r="AP1" s="167"/>
      <c r="AQ1" s="167"/>
      <c r="AR1" s="167"/>
      <c r="AS1" s="167"/>
      <c r="AT1" s="167"/>
      <c r="AU1" s="167"/>
      <c r="AV1" s="167"/>
      <c r="AW1" s="167"/>
      <c r="AX1" s="167"/>
      <c r="AY1" s="167"/>
      <c r="AZ1" s="167"/>
      <c r="BA1" s="167"/>
      <c r="BB1" s="167"/>
      <c r="BC1" s="167"/>
      <c r="BD1" s="167"/>
      <c r="BE1" s="167"/>
      <c r="BF1" s="167"/>
      <c r="BG1" s="167"/>
      <c r="BH1" s="167"/>
      <c r="BI1" s="167"/>
      <c r="BJ1" s="167"/>
      <c r="BK1" s="167"/>
      <c r="BL1" s="167"/>
    </row>
    <row r="2" spans="1:77" ht="15.95" customHeight="1" x14ac:dyDescent="0.2">
      <c r="AO2" s="146" t="s">
        <v>0</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77" ht="15" customHeight="1" x14ac:dyDescent="0.2">
      <c r="AO3" s="110" t="s">
        <v>76</v>
      </c>
      <c r="AP3" s="163"/>
      <c r="AQ3" s="163"/>
      <c r="AR3" s="163"/>
      <c r="AS3" s="163"/>
      <c r="AT3" s="163"/>
      <c r="AU3" s="163"/>
      <c r="AV3" s="163"/>
      <c r="AW3" s="163"/>
      <c r="AX3" s="163"/>
      <c r="AY3" s="163"/>
      <c r="AZ3" s="163"/>
      <c r="BA3" s="163"/>
      <c r="BB3" s="163"/>
      <c r="BC3" s="163"/>
      <c r="BD3" s="163"/>
      <c r="BE3" s="163"/>
      <c r="BF3" s="163"/>
      <c r="BG3" s="163"/>
      <c r="BH3" s="163"/>
      <c r="BI3" s="163"/>
      <c r="BJ3" s="163"/>
      <c r="BK3" s="163"/>
      <c r="BL3" s="163"/>
    </row>
    <row r="4" spans="1:77" ht="32.1" customHeight="1" x14ac:dyDescent="0.2">
      <c r="AO4" s="168" t="s">
        <v>77</v>
      </c>
      <c r="AP4" s="175"/>
      <c r="AQ4" s="175"/>
      <c r="AR4" s="175"/>
      <c r="AS4" s="175"/>
      <c r="AT4" s="175"/>
      <c r="AU4" s="175"/>
      <c r="AV4" s="175"/>
      <c r="AW4" s="175"/>
      <c r="AX4" s="175"/>
      <c r="AY4" s="175"/>
      <c r="AZ4" s="175"/>
      <c r="BA4" s="175"/>
      <c r="BB4" s="175"/>
      <c r="BC4" s="175"/>
      <c r="BD4" s="175"/>
      <c r="BE4" s="175"/>
      <c r="BF4" s="175"/>
      <c r="BG4" s="175"/>
      <c r="BH4" s="175"/>
      <c r="BI4" s="175"/>
      <c r="BJ4" s="175"/>
      <c r="BK4" s="175"/>
      <c r="BL4" s="175"/>
    </row>
    <row r="5" spans="1:77" x14ac:dyDescent="0.2">
      <c r="AO5" s="176" t="s">
        <v>20</v>
      </c>
      <c r="AP5" s="176"/>
      <c r="AQ5" s="176"/>
      <c r="AR5" s="176"/>
      <c r="AS5" s="176"/>
      <c r="AT5" s="176"/>
      <c r="AU5" s="176"/>
      <c r="AV5" s="176"/>
      <c r="AW5" s="176"/>
      <c r="AX5" s="176"/>
      <c r="AY5" s="176"/>
      <c r="AZ5" s="176"/>
      <c r="BA5" s="176"/>
      <c r="BB5" s="176"/>
      <c r="BC5" s="176"/>
      <c r="BD5" s="176"/>
      <c r="BE5" s="176"/>
      <c r="BF5" s="176"/>
      <c r="BG5" s="176"/>
      <c r="BH5" s="176"/>
      <c r="BI5" s="176"/>
      <c r="BJ5" s="176"/>
      <c r="BK5" s="176"/>
      <c r="BL5" s="176"/>
    </row>
    <row r="6" spans="1:77" ht="7.5" customHeight="1" x14ac:dyDescent="0.2">
      <c r="AO6" s="170"/>
      <c r="AP6" s="170"/>
      <c r="AQ6" s="170"/>
      <c r="AR6" s="170"/>
      <c r="AS6" s="170"/>
      <c r="AT6" s="170"/>
      <c r="AU6" s="170"/>
      <c r="AV6" s="170"/>
      <c r="AW6" s="170"/>
      <c r="AX6" s="170"/>
      <c r="AY6" s="170"/>
      <c r="AZ6" s="170"/>
      <c r="BA6" s="170"/>
      <c r="BB6" s="170"/>
      <c r="BC6" s="170"/>
      <c r="BD6" s="170"/>
      <c r="BE6" s="170"/>
      <c r="BF6" s="170"/>
    </row>
    <row r="7" spans="1:77" ht="12.75" customHeight="1" x14ac:dyDescent="0.2">
      <c r="AO7" s="164">
        <v>45650</v>
      </c>
      <c r="AP7" s="165"/>
      <c r="AQ7" s="165"/>
      <c r="AR7" s="165"/>
      <c r="AS7" s="165"/>
      <c r="AT7" s="165"/>
      <c r="AU7" s="165"/>
      <c r="AV7" s="54" t="s">
        <v>61</v>
      </c>
      <c r="AW7" s="166" t="s">
        <v>304</v>
      </c>
      <c r="AX7" s="165"/>
      <c r="AY7" s="165"/>
      <c r="AZ7" s="165"/>
      <c r="BA7" s="165"/>
      <c r="BB7" s="165"/>
      <c r="BC7" s="165"/>
      <c r="BD7" s="165"/>
      <c r="BE7" s="165"/>
      <c r="BF7" s="16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17" t="s">
        <v>21</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77" ht="15.75" customHeight="1" x14ac:dyDescent="0.2">
      <c r="A11" s="117" t="s">
        <v>85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77" ht="6" customHeight="1" x14ac:dyDescent="0.2">
      <c r="A12" s="56"/>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row>
    <row r="13" spans="1:77" customFormat="1" ht="28.5" customHeight="1" x14ac:dyDescent="0.2">
      <c r="A13" s="20" t="s">
        <v>51</v>
      </c>
      <c r="B13" s="155" t="s">
        <v>75</v>
      </c>
      <c r="C13" s="156"/>
      <c r="D13" s="156"/>
      <c r="E13" s="156"/>
      <c r="F13" s="156"/>
      <c r="G13" s="156"/>
      <c r="H13" s="156"/>
      <c r="I13" s="156"/>
      <c r="J13" s="156"/>
      <c r="K13" s="156"/>
      <c r="L13" s="156"/>
      <c r="M13" s="38"/>
      <c r="N13" s="162" t="s">
        <v>273</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27"/>
      <c r="AU13" s="155" t="s">
        <v>82</v>
      </c>
      <c r="AV13" s="156"/>
      <c r="AW13" s="156"/>
      <c r="AX13" s="156"/>
      <c r="AY13" s="156"/>
      <c r="AZ13" s="156"/>
      <c r="BA13" s="156"/>
      <c r="BB13" s="156"/>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customFormat="1" ht="24" customHeight="1" x14ac:dyDescent="0.2">
      <c r="A14" s="23"/>
      <c r="B14" s="157" t="s">
        <v>54</v>
      </c>
      <c r="C14" s="157"/>
      <c r="D14" s="157"/>
      <c r="E14" s="157"/>
      <c r="F14" s="157"/>
      <c r="G14" s="157"/>
      <c r="H14" s="157"/>
      <c r="I14" s="157"/>
      <c r="J14" s="157"/>
      <c r="K14" s="157"/>
      <c r="L14" s="157"/>
      <c r="M14" s="23"/>
      <c r="N14" s="160" t="s">
        <v>60</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23"/>
      <c r="AU14" s="157" t="s">
        <v>53</v>
      </c>
      <c r="AV14" s="157"/>
      <c r="AW14" s="157"/>
      <c r="AX14" s="157"/>
      <c r="AY14" s="157"/>
      <c r="AZ14" s="157"/>
      <c r="BA14" s="157"/>
      <c r="BB14" s="157"/>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customFormat="1" ht="9" customHeight="1" x14ac:dyDescent="0.2"/>
    <row r="16" spans="1:77" customFormat="1" ht="28.5" customHeight="1" x14ac:dyDescent="0.2">
      <c r="A16" s="27" t="s">
        <v>4</v>
      </c>
      <c r="B16" s="155" t="s">
        <v>86</v>
      </c>
      <c r="C16" s="156"/>
      <c r="D16" s="156"/>
      <c r="E16" s="156"/>
      <c r="F16" s="156"/>
      <c r="G16" s="156"/>
      <c r="H16" s="156"/>
      <c r="I16" s="156"/>
      <c r="J16" s="156"/>
      <c r="K16" s="156"/>
      <c r="L16" s="156"/>
      <c r="M16" s="38"/>
      <c r="N16" s="162" t="s">
        <v>273</v>
      </c>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27"/>
      <c r="AU16" s="155" t="s">
        <v>82</v>
      </c>
      <c r="AV16" s="156"/>
      <c r="AW16" s="156"/>
      <c r="AX16" s="156"/>
      <c r="AY16" s="156"/>
      <c r="AZ16" s="156"/>
      <c r="BA16" s="156"/>
      <c r="BB16" s="156"/>
      <c r="BC16" s="47"/>
      <c r="BD16" s="47"/>
      <c r="BE16" s="47"/>
      <c r="BF16" s="47"/>
      <c r="BG16" s="47"/>
      <c r="BH16" s="47"/>
      <c r="BI16" s="47"/>
      <c r="BJ16" s="47"/>
      <c r="BK16" s="47"/>
      <c r="BL16" s="48"/>
      <c r="BP16" s="47"/>
      <c r="BQ16" s="47"/>
      <c r="BR16" s="47"/>
      <c r="BS16" s="47"/>
      <c r="BT16" s="47"/>
      <c r="BU16" s="47"/>
      <c r="BV16" s="47"/>
      <c r="BW16" s="47"/>
    </row>
    <row r="17" spans="1:79" customFormat="1" ht="24" customHeight="1" x14ac:dyDescent="0.2">
      <c r="A17" s="23"/>
      <c r="B17" s="157" t="s">
        <v>54</v>
      </c>
      <c r="C17" s="157"/>
      <c r="D17" s="157"/>
      <c r="E17" s="157"/>
      <c r="F17" s="157"/>
      <c r="G17" s="157"/>
      <c r="H17" s="157"/>
      <c r="I17" s="157"/>
      <c r="J17" s="157"/>
      <c r="K17" s="157"/>
      <c r="L17" s="157"/>
      <c r="M17" s="23"/>
      <c r="N17" s="160" t="s">
        <v>59</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23"/>
      <c r="AU17" s="157" t="s">
        <v>53</v>
      </c>
      <c r="AV17" s="157"/>
      <c r="AW17" s="157"/>
      <c r="AX17" s="157"/>
      <c r="AY17" s="157"/>
      <c r="AZ17" s="157"/>
      <c r="BA17" s="157"/>
      <c r="BB17" s="157"/>
      <c r="BC17" s="22"/>
      <c r="BD17" s="22"/>
      <c r="BE17" s="22"/>
      <c r="BF17" s="22"/>
      <c r="BG17" s="22"/>
      <c r="BH17" s="22"/>
      <c r="BI17" s="22"/>
      <c r="BJ17" s="22"/>
      <c r="BK17" s="22"/>
      <c r="BL17" s="22"/>
      <c r="BP17" s="22"/>
      <c r="BQ17" s="22"/>
      <c r="BR17" s="22"/>
      <c r="BS17" s="22"/>
      <c r="BT17" s="22"/>
      <c r="BU17" s="22"/>
      <c r="BV17" s="22"/>
      <c r="BW17" s="22"/>
    </row>
    <row r="18" spans="1:79" customFormat="1" ht="9" customHeight="1" x14ac:dyDescent="0.2"/>
    <row r="19" spans="1:79" customFormat="1" ht="57" customHeight="1" x14ac:dyDescent="0.2">
      <c r="A19" s="20" t="s">
        <v>52</v>
      </c>
      <c r="B19" s="155" t="s">
        <v>262</v>
      </c>
      <c r="C19" s="156"/>
      <c r="D19" s="156"/>
      <c r="E19" s="156"/>
      <c r="F19" s="156"/>
      <c r="G19" s="156"/>
      <c r="H19" s="156"/>
      <c r="I19" s="156"/>
      <c r="J19" s="156"/>
      <c r="K19" s="156"/>
      <c r="L19" s="156"/>
      <c r="N19" s="155" t="s">
        <v>263</v>
      </c>
      <c r="O19" s="156"/>
      <c r="P19" s="156"/>
      <c r="Q19" s="156"/>
      <c r="R19" s="156"/>
      <c r="S19" s="156"/>
      <c r="T19" s="156"/>
      <c r="U19" s="156"/>
      <c r="V19" s="156"/>
      <c r="W19" s="156"/>
      <c r="X19" s="156"/>
      <c r="Y19" s="156"/>
      <c r="Z19" s="47"/>
      <c r="AA19" s="155" t="s">
        <v>220</v>
      </c>
      <c r="AB19" s="156"/>
      <c r="AC19" s="156"/>
      <c r="AD19" s="156"/>
      <c r="AE19" s="156"/>
      <c r="AF19" s="156"/>
      <c r="AG19" s="156"/>
      <c r="AH19" s="156"/>
      <c r="AI19" s="156"/>
      <c r="AJ19" s="47"/>
      <c r="AK19" s="161" t="s">
        <v>264</v>
      </c>
      <c r="AL19" s="163"/>
      <c r="AM19" s="163"/>
      <c r="AN19" s="163"/>
      <c r="AO19" s="163"/>
      <c r="AP19" s="163"/>
      <c r="AQ19" s="163"/>
      <c r="AR19" s="163"/>
      <c r="AS19" s="163"/>
      <c r="AT19" s="163"/>
      <c r="AU19" s="163"/>
      <c r="AV19" s="163"/>
      <c r="AW19" s="163"/>
      <c r="AX19" s="163"/>
      <c r="AY19" s="163"/>
      <c r="AZ19" s="163"/>
      <c r="BA19" s="163"/>
      <c r="BB19" s="163"/>
      <c r="BC19" s="163"/>
      <c r="BD19" s="47"/>
      <c r="BE19" s="155" t="s">
        <v>83</v>
      </c>
      <c r="BF19" s="156"/>
      <c r="BG19" s="156"/>
      <c r="BH19" s="156"/>
      <c r="BI19" s="156"/>
      <c r="BJ19" s="156"/>
      <c r="BK19" s="156"/>
      <c r="BL19" s="156"/>
      <c r="BM19" s="47"/>
      <c r="BN19" s="47"/>
      <c r="BO19" s="47"/>
      <c r="BP19" s="47"/>
      <c r="BQ19" s="47"/>
      <c r="BR19" s="47"/>
      <c r="BS19" s="47"/>
      <c r="BT19" s="47"/>
      <c r="BU19" s="47"/>
      <c r="BV19" s="47"/>
      <c r="BW19" s="47"/>
      <c r="BX19" s="47"/>
      <c r="BY19" s="47"/>
      <c r="BZ19" s="47"/>
      <c r="CA19" s="47"/>
    </row>
    <row r="20" spans="1:79" customFormat="1" ht="25.5" customHeight="1" x14ac:dyDescent="0.2">
      <c r="B20" s="157" t="s">
        <v>54</v>
      </c>
      <c r="C20" s="157"/>
      <c r="D20" s="157"/>
      <c r="E20" s="157"/>
      <c r="F20" s="157"/>
      <c r="G20" s="157"/>
      <c r="H20" s="157"/>
      <c r="I20" s="157"/>
      <c r="J20" s="157"/>
      <c r="K20" s="157"/>
      <c r="L20" s="157"/>
      <c r="N20" s="157" t="s">
        <v>55</v>
      </c>
      <c r="O20" s="157"/>
      <c r="P20" s="157"/>
      <c r="Q20" s="157"/>
      <c r="R20" s="157"/>
      <c r="S20" s="157"/>
      <c r="T20" s="157"/>
      <c r="U20" s="157"/>
      <c r="V20" s="157"/>
      <c r="W20" s="157"/>
      <c r="X20" s="157"/>
      <c r="Y20" s="157"/>
      <c r="Z20" s="22"/>
      <c r="AA20" s="158" t="s">
        <v>56</v>
      </c>
      <c r="AB20" s="158"/>
      <c r="AC20" s="158"/>
      <c r="AD20" s="158"/>
      <c r="AE20" s="158"/>
      <c r="AF20" s="158"/>
      <c r="AG20" s="158"/>
      <c r="AH20" s="158"/>
      <c r="AI20" s="158"/>
      <c r="AJ20" s="22"/>
      <c r="AK20" s="179" t="s">
        <v>57</v>
      </c>
      <c r="AL20" s="179"/>
      <c r="AM20" s="179"/>
      <c r="AN20" s="179"/>
      <c r="AO20" s="179"/>
      <c r="AP20" s="179"/>
      <c r="AQ20" s="179"/>
      <c r="AR20" s="179"/>
      <c r="AS20" s="179"/>
      <c r="AT20" s="179"/>
      <c r="AU20" s="179"/>
      <c r="AV20" s="179"/>
      <c r="AW20" s="179"/>
      <c r="AX20" s="179"/>
      <c r="AY20" s="179"/>
      <c r="AZ20" s="179"/>
      <c r="BA20" s="179"/>
      <c r="BB20" s="179"/>
      <c r="BC20" s="179"/>
      <c r="BD20" s="22"/>
      <c r="BE20" s="157" t="s">
        <v>58</v>
      </c>
      <c r="BF20" s="157"/>
      <c r="BG20" s="157"/>
      <c r="BH20" s="157"/>
      <c r="BI20" s="157"/>
      <c r="BJ20" s="157"/>
      <c r="BK20" s="157"/>
      <c r="BL20" s="157"/>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52" t="s">
        <v>49</v>
      </c>
      <c r="B22" s="152"/>
      <c r="C22" s="152"/>
      <c r="D22" s="152"/>
      <c r="E22" s="152"/>
      <c r="F22" s="152"/>
      <c r="G22" s="152"/>
      <c r="H22" s="152"/>
      <c r="I22" s="152"/>
      <c r="J22" s="152"/>
      <c r="K22" s="152"/>
      <c r="L22" s="152"/>
      <c r="M22" s="152"/>
      <c r="N22" s="152"/>
      <c r="O22" s="152"/>
      <c r="P22" s="152"/>
      <c r="Q22" s="152"/>
      <c r="R22" s="152"/>
      <c r="S22" s="152"/>
      <c r="T22" s="152"/>
      <c r="U22" s="153">
        <f>AS22+I23</f>
        <v>294000</v>
      </c>
      <c r="V22" s="153"/>
      <c r="W22" s="153"/>
      <c r="X22" s="153"/>
      <c r="Y22" s="153"/>
      <c r="Z22" s="153"/>
      <c r="AA22" s="153"/>
      <c r="AB22" s="153"/>
      <c r="AC22" s="153"/>
      <c r="AD22" s="153"/>
      <c r="AE22" s="154" t="s">
        <v>50</v>
      </c>
      <c r="AF22" s="154"/>
      <c r="AG22" s="154"/>
      <c r="AH22" s="154"/>
      <c r="AI22" s="154"/>
      <c r="AJ22" s="154"/>
      <c r="AK22" s="154"/>
      <c r="AL22" s="154"/>
      <c r="AM22" s="154"/>
      <c r="AN22" s="154"/>
      <c r="AO22" s="154"/>
      <c r="AP22" s="154"/>
      <c r="AQ22" s="154"/>
      <c r="AR22" s="154"/>
      <c r="AS22" s="153">
        <f>AC54</f>
        <v>294000</v>
      </c>
      <c r="AT22" s="153"/>
      <c r="AU22" s="153"/>
      <c r="AV22" s="153"/>
      <c r="AW22" s="153"/>
      <c r="AX22" s="153"/>
      <c r="AY22" s="153"/>
      <c r="AZ22" s="153"/>
      <c r="BA22" s="153"/>
      <c r="BB22" s="153"/>
      <c r="BC22" s="153"/>
      <c r="BD22" s="136" t="s">
        <v>22</v>
      </c>
      <c r="BE22" s="136"/>
      <c r="BF22" s="136"/>
      <c r="BG22" s="136"/>
      <c r="BH22" s="136"/>
      <c r="BI22" s="136"/>
      <c r="BJ22" s="136"/>
      <c r="BK22" s="136"/>
      <c r="BL22" s="136"/>
    </row>
    <row r="23" spans="1:79" ht="24.95" customHeight="1" x14ac:dyDescent="0.2">
      <c r="A23" s="136" t="s">
        <v>62</v>
      </c>
      <c r="B23" s="136"/>
      <c r="C23" s="136"/>
      <c r="D23" s="136"/>
      <c r="E23" s="136"/>
      <c r="F23" s="136"/>
      <c r="G23" s="136"/>
      <c r="H23" s="136"/>
      <c r="I23" s="153">
        <v>0</v>
      </c>
      <c r="J23" s="153"/>
      <c r="K23" s="153"/>
      <c r="L23" s="153"/>
      <c r="M23" s="153"/>
      <c r="N23" s="153"/>
      <c r="O23" s="153"/>
      <c r="P23" s="153"/>
      <c r="Q23" s="153"/>
      <c r="R23" s="153"/>
      <c r="S23" s="153"/>
      <c r="T23" s="136" t="s">
        <v>23</v>
      </c>
      <c r="U23" s="136"/>
      <c r="V23" s="136"/>
      <c r="W23" s="136"/>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9.75" customHeight="1" x14ac:dyDescent="0.2">
      <c r="A24" s="57"/>
      <c r="B24" s="57"/>
      <c r="C24" s="57"/>
      <c r="D24" s="57"/>
      <c r="E24" s="57"/>
      <c r="F24" s="57"/>
      <c r="G24" s="57"/>
      <c r="H24" s="57"/>
      <c r="I24" s="9"/>
      <c r="J24" s="9"/>
      <c r="K24" s="9"/>
      <c r="L24" s="9"/>
      <c r="M24" s="9"/>
      <c r="N24" s="9"/>
      <c r="O24" s="9"/>
      <c r="P24" s="9"/>
      <c r="Q24" s="9"/>
      <c r="R24" s="9"/>
      <c r="S24" s="9"/>
      <c r="T24" s="57"/>
      <c r="U24" s="57"/>
      <c r="V24" s="57"/>
      <c r="W24" s="57"/>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46" t="s">
        <v>36</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row>
    <row r="26" spans="1:79" ht="180.75" customHeight="1" x14ac:dyDescent="0.2">
      <c r="A26" s="208" t="s">
        <v>278</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209"/>
      <c r="AQ26" s="209"/>
      <c r="AR26" s="209"/>
      <c r="AS26" s="209"/>
      <c r="AT26" s="209"/>
      <c r="AU26" s="209"/>
      <c r="AV26" s="209"/>
      <c r="AW26" s="209"/>
      <c r="AX26" s="209"/>
      <c r="AY26" s="209"/>
      <c r="AZ26" s="209"/>
      <c r="BA26" s="209"/>
      <c r="BB26" s="209"/>
      <c r="BC26" s="209"/>
      <c r="BD26" s="209"/>
      <c r="BE26" s="209"/>
      <c r="BF26" s="209"/>
      <c r="BG26" s="209"/>
      <c r="BH26" s="209"/>
      <c r="BI26" s="209"/>
      <c r="BJ26" s="209"/>
      <c r="BK26" s="209"/>
      <c r="BL26" s="209"/>
    </row>
    <row r="27" spans="1:79" ht="10.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36" t="s">
        <v>35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 customHeight="1" x14ac:dyDescent="0.2">
      <c r="A29" s="147" t="s">
        <v>27</v>
      </c>
      <c r="B29" s="147"/>
      <c r="C29" s="147"/>
      <c r="D29" s="147"/>
      <c r="E29" s="147"/>
      <c r="F29" s="147"/>
      <c r="G29" s="149" t="s">
        <v>39</v>
      </c>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row>
    <row r="30" spans="1:79" ht="15.75" hidden="1" x14ac:dyDescent="0.2">
      <c r="A30" s="130">
        <v>1</v>
      </c>
      <c r="B30" s="130"/>
      <c r="C30" s="130"/>
      <c r="D30" s="130"/>
      <c r="E30" s="130"/>
      <c r="F30" s="130"/>
      <c r="G30" s="149">
        <v>2</v>
      </c>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1"/>
    </row>
    <row r="31" spans="1:79" ht="10.5" hidden="1" customHeight="1" x14ac:dyDescent="0.2">
      <c r="A31" s="73" t="s">
        <v>32</v>
      </c>
      <c r="B31" s="73"/>
      <c r="C31" s="73"/>
      <c r="D31" s="73"/>
      <c r="E31" s="73"/>
      <c r="F31" s="73"/>
      <c r="G31" s="123" t="s">
        <v>7</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5"/>
      <c r="CA31" s="1" t="s">
        <v>48</v>
      </c>
    </row>
    <row r="32" spans="1:79" ht="12.75" customHeight="1" x14ac:dyDescent="0.2">
      <c r="A32" s="73">
        <v>1</v>
      </c>
      <c r="B32" s="73"/>
      <c r="C32" s="73"/>
      <c r="D32" s="73"/>
      <c r="E32" s="73"/>
      <c r="F32" s="73"/>
      <c r="G32" s="137" t="s">
        <v>265</v>
      </c>
      <c r="H32" s="175"/>
      <c r="I32" s="175"/>
      <c r="J32" s="175"/>
      <c r="K32" s="175"/>
      <c r="L32" s="175"/>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75"/>
      <c r="AK32" s="175"/>
      <c r="AL32" s="175"/>
      <c r="AM32" s="175"/>
      <c r="AN32" s="175"/>
      <c r="AO32" s="175"/>
      <c r="AP32" s="175"/>
      <c r="AQ32" s="175"/>
      <c r="AR32" s="175"/>
      <c r="AS32" s="175"/>
      <c r="AT32" s="175"/>
      <c r="AU32" s="175"/>
      <c r="AV32" s="175"/>
      <c r="AW32" s="175"/>
      <c r="AX32" s="175"/>
      <c r="AY32" s="175"/>
      <c r="AZ32" s="175"/>
      <c r="BA32" s="175"/>
      <c r="BB32" s="175"/>
      <c r="BC32" s="175"/>
      <c r="BD32" s="175"/>
      <c r="BE32" s="175"/>
      <c r="BF32" s="175"/>
      <c r="BG32" s="175"/>
      <c r="BH32" s="175"/>
      <c r="BI32" s="175"/>
      <c r="BJ32" s="175"/>
      <c r="BK32" s="175"/>
      <c r="BL32" s="180"/>
      <c r="CA32" s="1" t="s">
        <v>47</v>
      </c>
    </row>
    <row r="33" spans="1:79"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5.95" customHeight="1" x14ac:dyDescent="0.2">
      <c r="A34" s="136" t="s">
        <v>37</v>
      </c>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row>
    <row r="35" spans="1:79" ht="15.95" customHeight="1" x14ac:dyDescent="0.2">
      <c r="A35" s="148" t="s">
        <v>266</v>
      </c>
      <c r="B35" s="163"/>
      <c r="C35" s="163"/>
      <c r="D35" s="163"/>
      <c r="E35" s="163"/>
      <c r="F35" s="163"/>
      <c r="G35" s="163"/>
      <c r="H35" s="163"/>
      <c r="I35" s="163"/>
      <c r="J35" s="163"/>
      <c r="K35" s="163"/>
      <c r="L35" s="163"/>
      <c r="M35" s="163"/>
      <c r="N35" s="163"/>
      <c r="O35" s="163"/>
      <c r="P35" s="163"/>
      <c r="Q35" s="163"/>
      <c r="R35" s="163"/>
      <c r="S35" s="163"/>
      <c r="T35" s="163"/>
      <c r="U35" s="163"/>
      <c r="V35" s="163"/>
      <c r="W35" s="163"/>
      <c r="X35" s="163"/>
      <c r="Y35" s="163"/>
      <c r="Z35" s="163"/>
      <c r="AA35" s="163"/>
      <c r="AB35" s="163"/>
      <c r="AC35" s="163"/>
      <c r="AD35" s="163"/>
      <c r="AE35" s="163"/>
      <c r="AF35" s="163"/>
      <c r="AG35" s="163"/>
      <c r="AH35" s="163"/>
      <c r="AI35" s="163"/>
      <c r="AJ35" s="163"/>
      <c r="AK35" s="163"/>
      <c r="AL35" s="163"/>
      <c r="AM35" s="163"/>
      <c r="AN35" s="163"/>
      <c r="AO35" s="163"/>
      <c r="AP35" s="163"/>
      <c r="AQ35" s="163"/>
      <c r="AR35" s="163"/>
      <c r="AS35" s="163"/>
      <c r="AT35" s="163"/>
      <c r="AU35" s="163"/>
      <c r="AV35" s="163"/>
      <c r="AW35" s="163"/>
      <c r="AX35" s="163"/>
      <c r="AY35" s="163"/>
      <c r="AZ35" s="163"/>
      <c r="BA35" s="163"/>
      <c r="BB35" s="163"/>
      <c r="BC35" s="163"/>
      <c r="BD35" s="163"/>
      <c r="BE35" s="163"/>
      <c r="BF35" s="163"/>
      <c r="BG35" s="163"/>
      <c r="BH35" s="163"/>
      <c r="BI35" s="163"/>
      <c r="BJ35" s="163"/>
      <c r="BK35" s="163"/>
      <c r="BL35" s="163"/>
    </row>
    <row r="36" spans="1:79" ht="12.75" customHeight="1" x14ac:dyDescent="0.2">
      <c r="A36" s="57"/>
      <c r="B36" s="57"/>
      <c r="C36" s="57"/>
      <c r="D36" s="57"/>
      <c r="E36" s="57"/>
      <c r="F36" s="57"/>
      <c r="G36" s="57"/>
      <c r="H36" s="57"/>
      <c r="I36" s="57"/>
      <c r="J36" s="57"/>
      <c r="K36" s="57"/>
      <c r="L36" s="57"/>
      <c r="M36" s="57"/>
      <c r="N36" s="57"/>
      <c r="O36" s="57"/>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row>
    <row r="37" spans="1:79" ht="15.75" customHeight="1" x14ac:dyDescent="0.2">
      <c r="A37" s="136" t="s">
        <v>38</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79" ht="23.25" customHeight="1" x14ac:dyDescent="0.2">
      <c r="A38" s="147" t="s">
        <v>27</v>
      </c>
      <c r="B38" s="147"/>
      <c r="C38" s="147"/>
      <c r="D38" s="147"/>
      <c r="E38" s="147"/>
      <c r="F38" s="147"/>
      <c r="G38" s="149" t="s">
        <v>24</v>
      </c>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1"/>
    </row>
    <row r="39" spans="1:79" ht="15.75" hidden="1" x14ac:dyDescent="0.2">
      <c r="A39" s="130">
        <v>1</v>
      </c>
      <c r="B39" s="130"/>
      <c r="C39" s="130"/>
      <c r="D39" s="130"/>
      <c r="E39" s="130"/>
      <c r="F39" s="130"/>
      <c r="G39" s="149">
        <v>2</v>
      </c>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1"/>
    </row>
    <row r="40" spans="1:79" ht="10.5" hidden="1" customHeight="1" x14ac:dyDescent="0.2">
      <c r="A40" s="73" t="s">
        <v>6</v>
      </c>
      <c r="B40" s="73"/>
      <c r="C40" s="73"/>
      <c r="D40" s="73"/>
      <c r="E40" s="73"/>
      <c r="F40" s="73"/>
      <c r="G40" s="123" t="s">
        <v>7</v>
      </c>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5"/>
      <c r="CA40" s="1" t="s">
        <v>11</v>
      </c>
    </row>
    <row r="41" spans="1:79" ht="12.75" customHeight="1" x14ac:dyDescent="0.2">
      <c r="A41" s="73">
        <v>1</v>
      </c>
      <c r="B41" s="73"/>
      <c r="C41" s="73"/>
      <c r="D41" s="73"/>
      <c r="E41" s="73"/>
      <c r="F41" s="73"/>
      <c r="G41" s="137" t="s">
        <v>267</v>
      </c>
      <c r="H41" s="175"/>
      <c r="I41" s="175"/>
      <c r="J41" s="175"/>
      <c r="K41" s="175"/>
      <c r="L41" s="175"/>
      <c r="M41" s="175"/>
      <c r="N41" s="175"/>
      <c r="O41" s="175"/>
      <c r="P41" s="175"/>
      <c r="Q41" s="175"/>
      <c r="R41" s="175"/>
      <c r="S41" s="175"/>
      <c r="T41" s="175"/>
      <c r="U41" s="175"/>
      <c r="V41" s="175"/>
      <c r="W41" s="175"/>
      <c r="X41" s="175"/>
      <c r="Y41" s="175"/>
      <c r="Z41" s="175"/>
      <c r="AA41" s="175"/>
      <c r="AB41" s="175"/>
      <c r="AC41" s="175"/>
      <c r="AD41" s="175"/>
      <c r="AE41" s="175"/>
      <c r="AF41" s="175"/>
      <c r="AG41" s="175"/>
      <c r="AH41" s="175"/>
      <c r="AI41" s="175"/>
      <c r="AJ41" s="175"/>
      <c r="AK41" s="175"/>
      <c r="AL41" s="175"/>
      <c r="AM41" s="175"/>
      <c r="AN41" s="175"/>
      <c r="AO41" s="175"/>
      <c r="AP41" s="175"/>
      <c r="AQ41" s="175"/>
      <c r="AR41" s="175"/>
      <c r="AS41" s="175"/>
      <c r="AT41" s="175"/>
      <c r="AU41" s="175"/>
      <c r="AV41" s="175"/>
      <c r="AW41" s="175"/>
      <c r="AX41" s="175"/>
      <c r="AY41" s="175"/>
      <c r="AZ41" s="175"/>
      <c r="BA41" s="175"/>
      <c r="BB41" s="175"/>
      <c r="BC41" s="175"/>
      <c r="BD41" s="175"/>
      <c r="BE41" s="175"/>
      <c r="BF41" s="175"/>
      <c r="BG41" s="175"/>
      <c r="BH41" s="175"/>
      <c r="BI41" s="175"/>
      <c r="BJ41" s="175"/>
      <c r="BK41" s="175"/>
      <c r="BL41" s="180"/>
      <c r="CA41" s="1" t="s">
        <v>12</v>
      </c>
    </row>
    <row r="42" spans="1:79" ht="12.75" customHeight="1" x14ac:dyDescent="0.2">
      <c r="A42" s="73">
        <v>2</v>
      </c>
      <c r="B42" s="73"/>
      <c r="C42" s="73"/>
      <c r="D42" s="73"/>
      <c r="E42" s="73"/>
      <c r="F42" s="73"/>
      <c r="G42" s="137" t="s">
        <v>268</v>
      </c>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c r="AL42" s="175"/>
      <c r="AM42" s="175"/>
      <c r="AN42" s="175"/>
      <c r="AO42" s="175"/>
      <c r="AP42" s="175"/>
      <c r="AQ42" s="175"/>
      <c r="AR42" s="175"/>
      <c r="AS42" s="175"/>
      <c r="AT42" s="175"/>
      <c r="AU42" s="175"/>
      <c r="AV42" s="175"/>
      <c r="AW42" s="175"/>
      <c r="AX42" s="175"/>
      <c r="AY42" s="175"/>
      <c r="AZ42" s="175"/>
      <c r="BA42" s="175"/>
      <c r="BB42" s="175"/>
      <c r="BC42" s="175"/>
      <c r="BD42" s="175"/>
      <c r="BE42" s="175"/>
      <c r="BF42" s="175"/>
      <c r="BG42" s="175"/>
      <c r="BH42" s="175"/>
      <c r="BI42" s="175"/>
      <c r="BJ42" s="175"/>
      <c r="BK42" s="175"/>
      <c r="BL42" s="180"/>
    </row>
    <row r="43" spans="1:79" x14ac:dyDescent="0.2">
      <c r="A43" s="5"/>
      <c r="B43" s="5"/>
      <c r="C43" s="5"/>
      <c r="D43" s="5"/>
      <c r="E43" s="5"/>
      <c r="F43" s="5"/>
      <c r="G43" s="5"/>
      <c r="H43" s="5"/>
      <c r="I43" s="5"/>
      <c r="J43" s="5"/>
      <c r="K43" s="5"/>
      <c r="L43" s="5"/>
      <c r="M43" s="5"/>
      <c r="N43" s="5"/>
      <c r="O43" s="5"/>
      <c r="P43" s="5"/>
      <c r="Q43" s="5"/>
      <c r="R43" s="5"/>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row>
    <row r="44" spans="1:79" ht="15.75" customHeight="1" x14ac:dyDescent="0.2">
      <c r="A44" s="136" t="s">
        <v>40</v>
      </c>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55"/>
      <c r="BB44" s="55"/>
      <c r="BC44" s="55"/>
      <c r="BD44" s="55"/>
      <c r="BE44" s="55"/>
      <c r="BF44" s="55"/>
      <c r="BG44" s="55"/>
      <c r="BH44" s="55"/>
      <c r="BI44" s="55"/>
      <c r="BJ44" s="55"/>
      <c r="BK44" s="55"/>
      <c r="BL44" s="55"/>
    </row>
    <row r="45" spans="1:79" ht="15" customHeight="1" x14ac:dyDescent="0.2">
      <c r="A45" s="138" t="s">
        <v>84</v>
      </c>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38"/>
      <c r="AG45" s="138"/>
      <c r="AH45" s="138"/>
      <c r="AI45" s="138"/>
      <c r="AJ45" s="138"/>
      <c r="AK45" s="138"/>
      <c r="AL45" s="138"/>
      <c r="AM45" s="138"/>
      <c r="AN45" s="138"/>
      <c r="AO45" s="138"/>
      <c r="AP45" s="138"/>
      <c r="AQ45" s="138"/>
      <c r="AR45" s="138"/>
      <c r="AS45" s="138"/>
      <c r="AT45" s="138"/>
      <c r="AU45" s="138"/>
      <c r="AV45" s="138"/>
      <c r="AW45" s="138"/>
      <c r="AX45" s="138"/>
      <c r="AY45" s="138"/>
      <c r="AZ45" s="138"/>
      <c r="BA45" s="41"/>
      <c r="BB45" s="41"/>
      <c r="BC45" s="41"/>
      <c r="BD45" s="41"/>
      <c r="BE45" s="41"/>
      <c r="BF45" s="41"/>
      <c r="BG45" s="41"/>
      <c r="BH45" s="41"/>
      <c r="BI45" s="6"/>
      <c r="BJ45" s="6"/>
      <c r="BK45" s="6"/>
      <c r="BL45" s="6"/>
    </row>
    <row r="46" spans="1:79" ht="15.95" customHeight="1" x14ac:dyDescent="0.2">
      <c r="A46" s="130" t="s">
        <v>27</v>
      </c>
      <c r="B46" s="130"/>
      <c r="C46" s="130"/>
      <c r="D46" s="139" t="s">
        <v>25</v>
      </c>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1"/>
      <c r="AC46" s="130" t="s">
        <v>28</v>
      </c>
      <c r="AD46" s="130"/>
      <c r="AE46" s="130"/>
      <c r="AF46" s="130"/>
      <c r="AG46" s="130"/>
      <c r="AH46" s="130"/>
      <c r="AI46" s="130"/>
      <c r="AJ46" s="130"/>
      <c r="AK46" s="130" t="s">
        <v>29</v>
      </c>
      <c r="AL46" s="130"/>
      <c r="AM46" s="130"/>
      <c r="AN46" s="130"/>
      <c r="AO46" s="130"/>
      <c r="AP46" s="130"/>
      <c r="AQ46" s="130"/>
      <c r="AR46" s="130"/>
      <c r="AS46" s="130" t="s">
        <v>26</v>
      </c>
      <c r="AT46" s="130"/>
      <c r="AU46" s="130"/>
      <c r="AV46" s="130"/>
      <c r="AW46" s="130"/>
      <c r="AX46" s="130"/>
      <c r="AY46" s="130"/>
      <c r="AZ46" s="130"/>
      <c r="BA46" s="8"/>
      <c r="BB46" s="8"/>
      <c r="BC46" s="8"/>
      <c r="BD46" s="8"/>
      <c r="BE46" s="8"/>
      <c r="BF46" s="8"/>
      <c r="BG46" s="8"/>
      <c r="BH46" s="8"/>
    </row>
    <row r="47" spans="1:79" ht="14.25" customHeight="1" x14ac:dyDescent="0.2">
      <c r="A47" s="130"/>
      <c r="B47" s="130"/>
      <c r="C47" s="130"/>
      <c r="D47" s="142"/>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4"/>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8"/>
      <c r="BB47" s="8"/>
      <c r="BC47" s="8"/>
      <c r="BD47" s="8"/>
      <c r="BE47" s="8"/>
      <c r="BF47" s="8"/>
      <c r="BG47" s="8"/>
      <c r="BH47" s="8"/>
    </row>
    <row r="48" spans="1:79" ht="15.75" x14ac:dyDescent="0.2">
      <c r="A48" s="130">
        <v>1</v>
      </c>
      <c r="B48" s="130"/>
      <c r="C48" s="130"/>
      <c r="D48" s="127">
        <v>2</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9"/>
      <c r="AC48" s="130">
        <v>3</v>
      </c>
      <c r="AD48" s="130"/>
      <c r="AE48" s="130"/>
      <c r="AF48" s="130"/>
      <c r="AG48" s="130"/>
      <c r="AH48" s="130"/>
      <c r="AI48" s="130"/>
      <c r="AJ48" s="130"/>
      <c r="AK48" s="130">
        <v>4</v>
      </c>
      <c r="AL48" s="130"/>
      <c r="AM48" s="130"/>
      <c r="AN48" s="130"/>
      <c r="AO48" s="130"/>
      <c r="AP48" s="130"/>
      <c r="AQ48" s="130"/>
      <c r="AR48" s="130"/>
      <c r="AS48" s="130">
        <v>5</v>
      </c>
      <c r="AT48" s="130"/>
      <c r="AU48" s="130"/>
      <c r="AV48" s="130"/>
      <c r="AW48" s="130"/>
      <c r="AX48" s="130"/>
      <c r="AY48" s="130"/>
      <c r="AZ48" s="130"/>
      <c r="BA48" s="8"/>
      <c r="BB48" s="8"/>
      <c r="BC48" s="8"/>
      <c r="BD48" s="8"/>
      <c r="BE48" s="8"/>
      <c r="BF48" s="8"/>
      <c r="BG48" s="8"/>
      <c r="BH48" s="8"/>
    </row>
    <row r="49" spans="1:79" s="4" customFormat="1" ht="12.75" hidden="1" customHeight="1" x14ac:dyDescent="0.2">
      <c r="A49" s="73" t="s">
        <v>6</v>
      </c>
      <c r="B49" s="73"/>
      <c r="C49" s="73"/>
      <c r="D49" s="81" t="s">
        <v>7</v>
      </c>
      <c r="E49" s="82"/>
      <c r="F49" s="82"/>
      <c r="G49" s="82"/>
      <c r="H49" s="82"/>
      <c r="I49" s="82"/>
      <c r="J49" s="82"/>
      <c r="K49" s="82"/>
      <c r="L49" s="82"/>
      <c r="M49" s="82"/>
      <c r="N49" s="82"/>
      <c r="O49" s="82"/>
      <c r="P49" s="82"/>
      <c r="Q49" s="82"/>
      <c r="R49" s="82"/>
      <c r="S49" s="82"/>
      <c r="T49" s="82"/>
      <c r="U49" s="82"/>
      <c r="V49" s="82"/>
      <c r="W49" s="82"/>
      <c r="X49" s="82"/>
      <c r="Y49" s="82"/>
      <c r="Z49" s="82"/>
      <c r="AA49" s="82"/>
      <c r="AB49" s="83"/>
      <c r="AC49" s="118" t="s">
        <v>8</v>
      </c>
      <c r="AD49" s="118"/>
      <c r="AE49" s="118"/>
      <c r="AF49" s="118"/>
      <c r="AG49" s="118"/>
      <c r="AH49" s="118"/>
      <c r="AI49" s="118"/>
      <c r="AJ49" s="118"/>
      <c r="AK49" s="118" t="s">
        <v>9</v>
      </c>
      <c r="AL49" s="118"/>
      <c r="AM49" s="118"/>
      <c r="AN49" s="118"/>
      <c r="AO49" s="118"/>
      <c r="AP49" s="118"/>
      <c r="AQ49" s="118"/>
      <c r="AR49" s="118"/>
      <c r="AS49" s="73" t="s">
        <v>10</v>
      </c>
      <c r="AT49" s="118"/>
      <c r="AU49" s="118"/>
      <c r="AV49" s="118"/>
      <c r="AW49" s="118"/>
      <c r="AX49" s="118"/>
      <c r="AY49" s="118"/>
      <c r="AZ49" s="118"/>
      <c r="BA49" s="42"/>
      <c r="BB49" s="43"/>
      <c r="BC49" s="43"/>
      <c r="BD49" s="43"/>
      <c r="BE49" s="43"/>
      <c r="BF49" s="43"/>
      <c r="BG49" s="43"/>
      <c r="BH49" s="43"/>
      <c r="CA49" s="4" t="s">
        <v>13</v>
      </c>
    </row>
    <row r="50" spans="1:79" ht="25.5" customHeight="1" x14ac:dyDescent="0.2">
      <c r="A50" s="73">
        <v>1</v>
      </c>
      <c r="B50" s="73"/>
      <c r="C50" s="73"/>
      <c r="D50" s="137" t="s">
        <v>269</v>
      </c>
      <c r="E50" s="175"/>
      <c r="F50" s="175"/>
      <c r="G50" s="175"/>
      <c r="H50" s="175"/>
      <c r="I50" s="175"/>
      <c r="J50" s="175"/>
      <c r="K50" s="175"/>
      <c r="L50" s="175"/>
      <c r="M50" s="175"/>
      <c r="N50" s="175"/>
      <c r="O50" s="175"/>
      <c r="P50" s="175"/>
      <c r="Q50" s="175"/>
      <c r="R50" s="175"/>
      <c r="S50" s="175"/>
      <c r="T50" s="175"/>
      <c r="U50" s="175"/>
      <c r="V50" s="175"/>
      <c r="W50" s="175"/>
      <c r="X50" s="175"/>
      <c r="Y50" s="175"/>
      <c r="Z50" s="175"/>
      <c r="AA50" s="175"/>
      <c r="AB50" s="180"/>
      <c r="AC50" s="72">
        <f>470120-176120</f>
        <v>294000</v>
      </c>
      <c r="AD50" s="72"/>
      <c r="AE50" s="72"/>
      <c r="AF50" s="72"/>
      <c r="AG50" s="72"/>
      <c r="AH50" s="72"/>
      <c r="AI50" s="72"/>
      <c r="AJ50" s="72"/>
      <c r="AK50" s="72">
        <v>0</v>
      </c>
      <c r="AL50" s="72"/>
      <c r="AM50" s="72"/>
      <c r="AN50" s="72"/>
      <c r="AO50" s="72"/>
      <c r="AP50" s="72"/>
      <c r="AQ50" s="72"/>
      <c r="AR50" s="72"/>
      <c r="AS50" s="72">
        <f>AC50+AK50</f>
        <v>294000</v>
      </c>
      <c r="AT50" s="72"/>
      <c r="AU50" s="72"/>
      <c r="AV50" s="72"/>
      <c r="AW50" s="72"/>
      <c r="AX50" s="72"/>
      <c r="AY50" s="72"/>
      <c r="AZ50" s="72"/>
      <c r="BA50" s="44"/>
      <c r="BB50" s="44"/>
      <c r="BC50" s="44"/>
      <c r="BD50" s="44"/>
      <c r="BE50" s="44"/>
      <c r="BF50" s="44"/>
      <c r="BG50" s="44"/>
      <c r="BH50" s="44"/>
      <c r="CA50" s="1" t="s">
        <v>14</v>
      </c>
    </row>
    <row r="51" spans="1:79" ht="12.75" hidden="1" customHeight="1" x14ac:dyDescent="0.2">
      <c r="A51" s="73">
        <v>2</v>
      </c>
      <c r="B51" s="73"/>
      <c r="C51" s="73"/>
      <c r="D51" s="137" t="s">
        <v>171</v>
      </c>
      <c r="E51" s="175"/>
      <c r="F51" s="175"/>
      <c r="G51" s="175"/>
      <c r="H51" s="175"/>
      <c r="I51" s="175"/>
      <c r="J51" s="175"/>
      <c r="K51" s="175"/>
      <c r="L51" s="175"/>
      <c r="M51" s="175"/>
      <c r="N51" s="175"/>
      <c r="O51" s="175"/>
      <c r="P51" s="175"/>
      <c r="Q51" s="175"/>
      <c r="R51" s="175"/>
      <c r="S51" s="175"/>
      <c r="T51" s="175"/>
      <c r="U51" s="175"/>
      <c r="V51" s="175"/>
      <c r="W51" s="175"/>
      <c r="X51" s="175"/>
      <c r="Y51" s="175"/>
      <c r="Z51" s="175"/>
      <c r="AA51" s="175"/>
      <c r="AB51" s="180"/>
      <c r="AC51" s="72">
        <v>0</v>
      </c>
      <c r="AD51" s="72"/>
      <c r="AE51" s="72"/>
      <c r="AF51" s="72"/>
      <c r="AG51" s="72"/>
      <c r="AH51" s="72"/>
      <c r="AI51" s="72"/>
      <c r="AJ51" s="72"/>
      <c r="AK51" s="72">
        <v>0</v>
      </c>
      <c r="AL51" s="72"/>
      <c r="AM51" s="72"/>
      <c r="AN51" s="72"/>
      <c r="AO51" s="72"/>
      <c r="AP51" s="72"/>
      <c r="AQ51" s="72"/>
      <c r="AR51" s="72"/>
      <c r="AS51" s="72">
        <f>AC51+AK51</f>
        <v>0</v>
      </c>
      <c r="AT51" s="72"/>
      <c r="AU51" s="72"/>
      <c r="AV51" s="72"/>
      <c r="AW51" s="72"/>
      <c r="AX51" s="72"/>
      <c r="AY51" s="72"/>
      <c r="AZ51" s="72"/>
      <c r="BA51" s="44"/>
      <c r="BB51" s="44"/>
      <c r="BC51" s="44"/>
      <c r="BD51" s="44"/>
      <c r="BE51" s="44"/>
      <c r="BF51" s="44"/>
      <c r="BG51" s="44"/>
      <c r="BH51" s="44"/>
    </row>
    <row r="52" spans="1:79" ht="12.75" hidden="1" customHeight="1" x14ac:dyDescent="0.2">
      <c r="A52" s="73">
        <v>3</v>
      </c>
      <c r="B52" s="73"/>
      <c r="C52" s="73"/>
      <c r="D52" s="137" t="s">
        <v>118</v>
      </c>
      <c r="E52" s="175"/>
      <c r="F52" s="175"/>
      <c r="G52" s="175"/>
      <c r="H52" s="175"/>
      <c r="I52" s="175"/>
      <c r="J52" s="175"/>
      <c r="K52" s="175"/>
      <c r="L52" s="175"/>
      <c r="M52" s="175"/>
      <c r="N52" s="175"/>
      <c r="O52" s="175"/>
      <c r="P52" s="175"/>
      <c r="Q52" s="175"/>
      <c r="R52" s="175"/>
      <c r="S52" s="175"/>
      <c r="T52" s="175"/>
      <c r="U52" s="175"/>
      <c r="V52" s="175"/>
      <c r="W52" s="175"/>
      <c r="X52" s="175"/>
      <c r="Y52" s="175"/>
      <c r="Z52" s="175"/>
      <c r="AA52" s="175"/>
      <c r="AB52" s="180"/>
      <c r="AC52" s="72">
        <v>0</v>
      </c>
      <c r="AD52" s="72"/>
      <c r="AE52" s="72"/>
      <c r="AF52" s="72"/>
      <c r="AG52" s="72"/>
      <c r="AH52" s="72"/>
      <c r="AI52" s="72"/>
      <c r="AJ52" s="72"/>
      <c r="AK52" s="72">
        <v>0</v>
      </c>
      <c r="AL52" s="72"/>
      <c r="AM52" s="72"/>
      <c r="AN52" s="72"/>
      <c r="AO52" s="72"/>
      <c r="AP52" s="72"/>
      <c r="AQ52" s="72"/>
      <c r="AR52" s="72"/>
      <c r="AS52" s="72">
        <f>AC52+AK52</f>
        <v>0</v>
      </c>
      <c r="AT52" s="72"/>
      <c r="AU52" s="72"/>
      <c r="AV52" s="72"/>
      <c r="AW52" s="72"/>
      <c r="AX52" s="72"/>
      <c r="AY52" s="72"/>
      <c r="AZ52" s="72"/>
      <c r="BA52" s="44"/>
      <c r="BB52" s="44"/>
      <c r="BC52" s="44"/>
      <c r="BD52" s="44"/>
      <c r="BE52" s="44"/>
      <c r="BF52" s="44"/>
      <c r="BG52" s="44"/>
      <c r="BH52" s="44"/>
    </row>
    <row r="53" spans="1:79" ht="12.75" hidden="1" customHeight="1" x14ac:dyDescent="0.2">
      <c r="A53" s="73">
        <v>4</v>
      </c>
      <c r="B53" s="73"/>
      <c r="C53" s="73"/>
      <c r="D53" s="137" t="s">
        <v>120</v>
      </c>
      <c r="E53" s="175"/>
      <c r="F53" s="175"/>
      <c r="G53" s="175"/>
      <c r="H53" s="175"/>
      <c r="I53" s="175"/>
      <c r="J53" s="175"/>
      <c r="K53" s="175"/>
      <c r="L53" s="175"/>
      <c r="M53" s="175"/>
      <c r="N53" s="175"/>
      <c r="O53" s="175"/>
      <c r="P53" s="175"/>
      <c r="Q53" s="175"/>
      <c r="R53" s="175"/>
      <c r="S53" s="175"/>
      <c r="T53" s="175"/>
      <c r="U53" s="175"/>
      <c r="V53" s="175"/>
      <c r="W53" s="175"/>
      <c r="X53" s="175"/>
      <c r="Y53" s="175"/>
      <c r="Z53" s="175"/>
      <c r="AA53" s="175"/>
      <c r="AB53" s="180"/>
      <c r="AC53" s="72">
        <v>0</v>
      </c>
      <c r="AD53" s="72"/>
      <c r="AE53" s="72"/>
      <c r="AF53" s="72"/>
      <c r="AG53" s="72"/>
      <c r="AH53" s="72"/>
      <c r="AI53" s="72"/>
      <c r="AJ53" s="72"/>
      <c r="AK53" s="72">
        <v>0</v>
      </c>
      <c r="AL53" s="72"/>
      <c r="AM53" s="72"/>
      <c r="AN53" s="72"/>
      <c r="AO53" s="72"/>
      <c r="AP53" s="72"/>
      <c r="AQ53" s="72"/>
      <c r="AR53" s="72"/>
      <c r="AS53" s="72">
        <f>AC53+AK53</f>
        <v>0</v>
      </c>
      <c r="AT53" s="72"/>
      <c r="AU53" s="72"/>
      <c r="AV53" s="72"/>
      <c r="AW53" s="72"/>
      <c r="AX53" s="72"/>
      <c r="AY53" s="72"/>
      <c r="AZ53" s="72"/>
      <c r="BA53" s="44"/>
      <c r="BB53" s="44"/>
      <c r="BC53" s="44"/>
      <c r="BD53" s="44"/>
      <c r="BE53" s="44"/>
      <c r="BF53" s="44"/>
      <c r="BG53" s="44"/>
      <c r="BH53" s="44"/>
    </row>
    <row r="54" spans="1:79" s="4" customFormat="1" x14ac:dyDescent="0.2">
      <c r="A54" s="93"/>
      <c r="B54" s="93"/>
      <c r="C54" s="93"/>
      <c r="D54" s="181" t="s">
        <v>65</v>
      </c>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9"/>
      <c r="AC54" s="76">
        <f>AC50</f>
        <v>294000</v>
      </c>
      <c r="AD54" s="76"/>
      <c r="AE54" s="76"/>
      <c r="AF54" s="76"/>
      <c r="AG54" s="76"/>
      <c r="AH54" s="76"/>
      <c r="AI54" s="76"/>
      <c r="AJ54" s="76"/>
      <c r="AK54" s="76">
        <v>0</v>
      </c>
      <c r="AL54" s="76"/>
      <c r="AM54" s="76"/>
      <c r="AN54" s="76"/>
      <c r="AO54" s="76"/>
      <c r="AP54" s="76"/>
      <c r="AQ54" s="76"/>
      <c r="AR54" s="76"/>
      <c r="AS54" s="76">
        <f>AC54+AK54</f>
        <v>294000</v>
      </c>
      <c r="AT54" s="76"/>
      <c r="AU54" s="76"/>
      <c r="AV54" s="76"/>
      <c r="AW54" s="76"/>
      <c r="AX54" s="76"/>
      <c r="AY54" s="76"/>
      <c r="AZ54" s="76"/>
      <c r="BA54" s="45"/>
      <c r="BB54" s="45"/>
      <c r="BC54" s="45"/>
      <c r="BD54" s="45"/>
      <c r="BE54" s="45"/>
      <c r="BF54" s="45"/>
      <c r="BG54" s="45"/>
      <c r="BH54" s="45"/>
    </row>
    <row r="56" spans="1:79" ht="15.75" customHeight="1" x14ac:dyDescent="0.2">
      <c r="A56" s="146" t="s">
        <v>41</v>
      </c>
      <c r="B56" s="146"/>
      <c r="C56" s="146"/>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c r="BI56" s="146"/>
      <c r="BJ56" s="146"/>
      <c r="BK56" s="146"/>
      <c r="BL56" s="146"/>
    </row>
    <row r="57" spans="1:79" ht="15" customHeight="1" x14ac:dyDescent="0.2">
      <c r="A57" s="138" t="s">
        <v>84</v>
      </c>
      <c r="B57" s="138"/>
      <c r="C57" s="138"/>
      <c r="D57" s="138"/>
      <c r="E57" s="138"/>
      <c r="F57" s="138"/>
      <c r="G57" s="138"/>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8"/>
      <c r="AY57" s="138"/>
      <c r="AZ57" s="6"/>
      <c r="BA57" s="6"/>
      <c r="BB57" s="6"/>
      <c r="BC57" s="6"/>
      <c r="BD57" s="6"/>
      <c r="BE57" s="6"/>
      <c r="BF57" s="6"/>
      <c r="BG57" s="6"/>
      <c r="BH57" s="6"/>
      <c r="BI57" s="6"/>
      <c r="BJ57" s="6"/>
      <c r="BK57" s="6"/>
      <c r="BL57" s="6"/>
    </row>
    <row r="58" spans="1:79" ht="15.95" customHeight="1" x14ac:dyDescent="0.2">
      <c r="A58" s="130" t="s">
        <v>27</v>
      </c>
      <c r="B58" s="130"/>
      <c r="C58" s="130"/>
      <c r="D58" s="139" t="s">
        <v>33</v>
      </c>
      <c r="E58" s="140"/>
      <c r="F58" s="140"/>
      <c r="G58" s="140"/>
      <c r="H58" s="140"/>
      <c r="I58" s="140"/>
      <c r="J58" s="140"/>
      <c r="K58" s="140"/>
      <c r="L58" s="140"/>
      <c r="M58" s="140"/>
      <c r="N58" s="140"/>
      <c r="O58" s="140"/>
      <c r="P58" s="140"/>
      <c r="Q58" s="140"/>
      <c r="R58" s="140"/>
      <c r="S58" s="140"/>
      <c r="T58" s="140"/>
      <c r="U58" s="140"/>
      <c r="V58" s="140"/>
      <c r="W58" s="140"/>
      <c r="X58" s="140"/>
      <c r="Y58" s="140"/>
      <c r="Z58" s="140"/>
      <c r="AA58" s="141"/>
      <c r="AB58" s="130" t="s">
        <v>28</v>
      </c>
      <c r="AC58" s="130"/>
      <c r="AD58" s="130"/>
      <c r="AE58" s="130"/>
      <c r="AF58" s="130"/>
      <c r="AG58" s="130"/>
      <c r="AH58" s="130"/>
      <c r="AI58" s="130"/>
      <c r="AJ58" s="130" t="s">
        <v>29</v>
      </c>
      <c r="AK58" s="130"/>
      <c r="AL58" s="130"/>
      <c r="AM58" s="130"/>
      <c r="AN58" s="130"/>
      <c r="AO58" s="130"/>
      <c r="AP58" s="130"/>
      <c r="AQ58" s="130"/>
      <c r="AR58" s="130" t="s">
        <v>26</v>
      </c>
      <c r="AS58" s="130"/>
      <c r="AT58" s="130"/>
      <c r="AU58" s="130"/>
      <c r="AV58" s="130"/>
      <c r="AW58" s="130"/>
      <c r="AX58" s="130"/>
      <c r="AY58" s="130"/>
    </row>
    <row r="59" spans="1:79" ht="10.5" customHeight="1" x14ac:dyDescent="0.2">
      <c r="A59" s="130"/>
      <c r="B59" s="130"/>
      <c r="C59" s="130"/>
      <c r="D59" s="142"/>
      <c r="E59" s="143"/>
      <c r="F59" s="143"/>
      <c r="G59" s="143"/>
      <c r="H59" s="143"/>
      <c r="I59" s="143"/>
      <c r="J59" s="143"/>
      <c r="K59" s="143"/>
      <c r="L59" s="143"/>
      <c r="M59" s="143"/>
      <c r="N59" s="143"/>
      <c r="O59" s="143"/>
      <c r="P59" s="143"/>
      <c r="Q59" s="143"/>
      <c r="R59" s="143"/>
      <c r="S59" s="143"/>
      <c r="T59" s="143"/>
      <c r="U59" s="143"/>
      <c r="V59" s="143"/>
      <c r="W59" s="143"/>
      <c r="X59" s="143"/>
      <c r="Y59" s="143"/>
      <c r="Z59" s="143"/>
      <c r="AA59" s="144"/>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row>
    <row r="60" spans="1:79" ht="15.75" customHeight="1" x14ac:dyDescent="0.2">
      <c r="A60" s="130">
        <v>1</v>
      </c>
      <c r="B60" s="130"/>
      <c r="C60" s="130"/>
      <c r="D60" s="127">
        <v>2</v>
      </c>
      <c r="E60" s="128"/>
      <c r="F60" s="128"/>
      <c r="G60" s="128"/>
      <c r="H60" s="128"/>
      <c r="I60" s="128"/>
      <c r="J60" s="128"/>
      <c r="K60" s="128"/>
      <c r="L60" s="128"/>
      <c r="M60" s="128"/>
      <c r="N60" s="128"/>
      <c r="O60" s="128"/>
      <c r="P60" s="128"/>
      <c r="Q60" s="128"/>
      <c r="R60" s="128"/>
      <c r="S60" s="128"/>
      <c r="T60" s="128"/>
      <c r="U60" s="128"/>
      <c r="V60" s="128"/>
      <c r="W60" s="128"/>
      <c r="X60" s="128"/>
      <c r="Y60" s="128"/>
      <c r="Z60" s="128"/>
      <c r="AA60" s="129"/>
      <c r="AB60" s="130">
        <v>3</v>
      </c>
      <c r="AC60" s="130"/>
      <c r="AD60" s="130"/>
      <c r="AE60" s="130"/>
      <c r="AF60" s="130"/>
      <c r="AG60" s="130"/>
      <c r="AH60" s="130"/>
      <c r="AI60" s="130"/>
      <c r="AJ60" s="130">
        <v>4</v>
      </c>
      <c r="AK60" s="130"/>
      <c r="AL60" s="130"/>
      <c r="AM60" s="130"/>
      <c r="AN60" s="130"/>
      <c r="AO60" s="130"/>
      <c r="AP60" s="130"/>
      <c r="AQ60" s="130"/>
      <c r="AR60" s="130">
        <v>5</v>
      </c>
      <c r="AS60" s="130"/>
      <c r="AT60" s="130"/>
      <c r="AU60" s="130"/>
      <c r="AV60" s="130"/>
      <c r="AW60" s="130"/>
      <c r="AX60" s="130"/>
      <c r="AY60" s="130"/>
    </row>
    <row r="61" spans="1:79" ht="41.25" customHeight="1" x14ac:dyDescent="0.2">
      <c r="A61" s="73">
        <v>1</v>
      </c>
      <c r="B61" s="73"/>
      <c r="C61" s="73"/>
      <c r="D61" s="123" t="s">
        <v>145</v>
      </c>
      <c r="E61" s="124"/>
      <c r="F61" s="124"/>
      <c r="G61" s="124"/>
      <c r="H61" s="124"/>
      <c r="I61" s="124"/>
      <c r="J61" s="124"/>
      <c r="K61" s="124"/>
      <c r="L61" s="124"/>
      <c r="M61" s="124"/>
      <c r="N61" s="124"/>
      <c r="O61" s="124"/>
      <c r="P61" s="124"/>
      <c r="Q61" s="124"/>
      <c r="R61" s="124"/>
      <c r="S61" s="124"/>
      <c r="T61" s="124"/>
      <c r="U61" s="124"/>
      <c r="V61" s="124"/>
      <c r="W61" s="124"/>
      <c r="X61" s="124"/>
      <c r="Y61" s="124"/>
      <c r="Z61" s="124"/>
      <c r="AA61" s="125"/>
      <c r="AB61" s="118">
        <v>294000</v>
      </c>
      <c r="AC61" s="118"/>
      <c r="AD61" s="118"/>
      <c r="AE61" s="118"/>
      <c r="AF61" s="118"/>
      <c r="AG61" s="118"/>
      <c r="AH61" s="118"/>
      <c r="AI61" s="118"/>
      <c r="AJ61" s="118">
        <v>0</v>
      </c>
      <c r="AK61" s="118"/>
      <c r="AL61" s="118"/>
      <c r="AM61" s="118"/>
      <c r="AN61" s="118"/>
      <c r="AO61" s="118"/>
      <c r="AP61" s="118"/>
      <c r="AQ61" s="118"/>
      <c r="AR61" s="118">
        <f>AB61</f>
        <v>294000</v>
      </c>
      <c r="AS61" s="118"/>
      <c r="AT61" s="118"/>
      <c r="AU61" s="118"/>
      <c r="AV61" s="118"/>
      <c r="AW61" s="118"/>
      <c r="AX61" s="118"/>
      <c r="AY61" s="118"/>
      <c r="CA61" s="1" t="s">
        <v>15</v>
      </c>
    </row>
    <row r="62" spans="1:79" s="4" customFormat="1" ht="12.75" customHeight="1" x14ac:dyDescent="0.2">
      <c r="A62" s="93"/>
      <c r="B62" s="93"/>
      <c r="C62" s="93"/>
      <c r="D62" s="182" t="s">
        <v>26</v>
      </c>
      <c r="E62" s="183"/>
      <c r="F62" s="183"/>
      <c r="G62" s="183"/>
      <c r="H62" s="183"/>
      <c r="I62" s="183"/>
      <c r="J62" s="183"/>
      <c r="K62" s="183"/>
      <c r="L62" s="183"/>
      <c r="M62" s="183"/>
      <c r="N62" s="183"/>
      <c r="O62" s="183"/>
      <c r="P62" s="183"/>
      <c r="Q62" s="183"/>
      <c r="R62" s="183"/>
      <c r="S62" s="183"/>
      <c r="T62" s="183"/>
      <c r="U62" s="183"/>
      <c r="V62" s="183"/>
      <c r="W62" s="183"/>
      <c r="X62" s="183"/>
      <c r="Y62" s="183"/>
      <c r="Z62" s="183"/>
      <c r="AA62" s="184"/>
      <c r="AB62" s="76">
        <f>AB61</f>
        <v>294000</v>
      </c>
      <c r="AC62" s="76"/>
      <c r="AD62" s="76"/>
      <c r="AE62" s="76"/>
      <c r="AF62" s="76"/>
      <c r="AG62" s="76"/>
      <c r="AH62" s="76"/>
      <c r="AI62" s="76"/>
      <c r="AJ62" s="76">
        <f>AJ61</f>
        <v>0</v>
      </c>
      <c r="AK62" s="76"/>
      <c r="AL62" s="76"/>
      <c r="AM62" s="76"/>
      <c r="AN62" s="76"/>
      <c r="AO62" s="76"/>
      <c r="AP62" s="76"/>
      <c r="AQ62" s="76"/>
      <c r="AR62" s="76">
        <f>AB62+AJ62</f>
        <v>294000</v>
      </c>
      <c r="AS62" s="76"/>
      <c r="AT62" s="76"/>
      <c r="AU62" s="76"/>
      <c r="AV62" s="76"/>
      <c r="AW62" s="76"/>
      <c r="AX62" s="76"/>
      <c r="AY62" s="76"/>
      <c r="CA62" s="4" t="s">
        <v>16</v>
      </c>
    </row>
    <row r="64" spans="1:79" ht="15.75" customHeight="1" x14ac:dyDescent="0.2">
      <c r="A64" s="136" t="s">
        <v>42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row>
    <row r="65" spans="1:79" ht="30" customHeight="1" x14ac:dyDescent="0.2">
      <c r="A65" s="130" t="s">
        <v>27</v>
      </c>
      <c r="B65" s="130"/>
      <c r="C65" s="130"/>
      <c r="D65" s="130"/>
      <c r="E65" s="130"/>
      <c r="F65" s="130"/>
      <c r="G65" s="127" t="s">
        <v>43</v>
      </c>
      <c r="H65" s="128"/>
      <c r="I65" s="128"/>
      <c r="J65" s="128"/>
      <c r="K65" s="128"/>
      <c r="L65" s="128"/>
      <c r="M65" s="128"/>
      <c r="N65" s="128"/>
      <c r="O65" s="128"/>
      <c r="P65" s="128"/>
      <c r="Q65" s="128"/>
      <c r="R65" s="128"/>
      <c r="S65" s="128"/>
      <c r="T65" s="128"/>
      <c r="U65" s="128"/>
      <c r="V65" s="128"/>
      <c r="W65" s="128"/>
      <c r="X65" s="128"/>
      <c r="Y65" s="129"/>
      <c r="Z65" s="130" t="s">
        <v>2</v>
      </c>
      <c r="AA65" s="130"/>
      <c r="AB65" s="130"/>
      <c r="AC65" s="130"/>
      <c r="AD65" s="130"/>
      <c r="AE65" s="130" t="s">
        <v>1</v>
      </c>
      <c r="AF65" s="130"/>
      <c r="AG65" s="130"/>
      <c r="AH65" s="130"/>
      <c r="AI65" s="130"/>
      <c r="AJ65" s="130"/>
      <c r="AK65" s="130"/>
      <c r="AL65" s="130"/>
      <c r="AM65" s="130"/>
      <c r="AN65" s="130"/>
      <c r="AO65" s="127" t="s">
        <v>28</v>
      </c>
      <c r="AP65" s="128"/>
      <c r="AQ65" s="128"/>
      <c r="AR65" s="128"/>
      <c r="AS65" s="128"/>
      <c r="AT65" s="128"/>
      <c r="AU65" s="128"/>
      <c r="AV65" s="129"/>
      <c r="AW65" s="127" t="s">
        <v>29</v>
      </c>
      <c r="AX65" s="128"/>
      <c r="AY65" s="128"/>
      <c r="AZ65" s="128"/>
      <c r="BA65" s="128"/>
      <c r="BB65" s="128"/>
      <c r="BC65" s="128"/>
      <c r="BD65" s="129"/>
      <c r="BE65" s="127" t="s">
        <v>26</v>
      </c>
      <c r="BF65" s="128"/>
      <c r="BG65" s="128"/>
      <c r="BH65" s="128"/>
      <c r="BI65" s="128"/>
      <c r="BJ65" s="128"/>
      <c r="BK65" s="128"/>
      <c r="BL65" s="129"/>
    </row>
    <row r="66" spans="1:79" ht="15.75" customHeight="1" x14ac:dyDescent="0.2">
      <c r="A66" s="130">
        <v>1</v>
      </c>
      <c r="B66" s="130"/>
      <c r="C66" s="130"/>
      <c r="D66" s="130"/>
      <c r="E66" s="130"/>
      <c r="F66" s="130"/>
      <c r="G66" s="127">
        <v>2</v>
      </c>
      <c r="H66" s="128"/>
      <c r="I66" s="128"/>
      <c r="J66" s="128"/>
      <c r="K66" s="128"/>
      <c r="L66" s="128"/>
      <c r="M66" s="128"/>
      <c r="N66" s="128"/>
      <c r="O66" s="128"/>
      <c r="P66" s="128"/>
      <c r="Q66" s="128"/>
      <c r="R66" s="128"/>
      <c r="S66" s="128"/>
      <c r="T66" s="128"/>
      <c r="U66" s="128"/>
      <c r="V66" s="128"/>
      <c r="W66" s="128"/>
      <c r="X66" s="128"/>
      <c r="Y66" s="129"/>
      <c r="Z66" s="130">
        <v>3</v>
      </c>
      <c r="AA66" s="130"/>
      <c r="AB66" s="130"/>
      <c r="AC66" s="130"/>
      <c r="AD66" s="130"/>
      <c r="AE66" s="130">
        <v>4</v>
      </c>
      <c r="AF66" s="130"/>
      <c r="AG66" s="130"/>
      <c r="AH66" s="130"/>
      <c r="AI66" s="130"/>
      <c r="AJ66" s="130"/>
      <c r="AK66" s="130"/>
      <c r="AL66" s="130"/>
      <c r="AM66" s="130"/>
      <c r="AN66" s="130"/>
      <c r="AO66" s="130">
        <v>5</v>
      </c>
      <c r="AP66" s="130"/>
      <c r="AQ66" s="130"/>
      <c r="AR66" s="130"/>
      <c r="AS66" s="130"/>
      <c r="AT66" s="130"/>
      <c r="AU66" s="130"/>
      <c r="AV66" s="130"/>
      <c r="AW66" s="130">
        <v>6</v>
      </c>
      <c r="AX66" s="130"/>
      <c r="AY66" s="130"/>
      <c r="AZ66" s="130"/>
      <c r="BA66" s="130"/>
      <c r="BB66" s="130"/>
      <c r="BC66" s="130"/>
      <c r="BD66" s="130"/>
      <c r="BE66" s="130">
        <v>7</v>
      </c>
      <c r="BF66" s="130"/>
      <c r="BG66" s="130"/>
      <c r="BH66" s="130"/>
      <c r="BI66" s="130"/>
      <c r="BJ66" s="130"/>
      <c r="BK66" s="130"/>
      <c r="BL66" s="130"/>
    </row>
    <row r="67" spans="1:79" ht="12.75" hidden="1" customHeight="1" x14ac:dyDescent="0.2">
      <c r="A67" s="73" t="s">
        <v>32</v>
      </c>
      <c r="B67" s="73"/>
      <c r="C67" s="73"/>
      <c r="D67" s="73"/>
      <c r="E67" s="73"/>
      <c r="F67" s="73"/>
      <c r="G67" s="123" t="s">
        <v>7</v>
      </c>
      <c r="H67" s="124"/>
      <c r="I67" s="124"/>
      <c r="J67" s="124"/>
      <c r="K67" s="124"/>
      <c r="L67" s="124"/>
      <c r="M67" s="124"/>
      <c r="N67" s="124"/>
      <c r="O67" s="124"/>
      <c r="P67" s="124"/>
      <c r="Q67" s="124"/>
      <c r="R67" s="124"/>
      <c r="S67" s="124"/>
      <c r="T67" s="124"/>
      <c r="U67" s="124"/>
      <c r="V67" s="124"/>
      <c r="W67" s="124"/>
      <c r="X67" s="124"/>
      <c r="Y67" s="125"/>
      <c r="Z67" s="73" t="s">
        <v>19</v>
      </c>
      <c r="AA67" s="73"/>
      <c r="AB67" s="73"/>
      <c r="AC67" s="73"/>
      <c r="AD67" s="73"/>
      <c r="AE67" s="126" t="s">
        <v>31</v>
      </c>
      <c r="AF67" s="126"/>
      <c r="AG67" s="126"/>
      <c r="AH67" s="126"/>
      <c r="AI67" s="126"/>
      <c r="AJ67" s="126"/>
      <c r="AK67" s="126"/>
      <c r="AL67" s="126"/>
      <c r="AM67" s="126"/>
      <c r="AN67" s="123"/>
      <c r="AO67" s="118" t="s">
        <v>8</v>
      </c>
      <c r="AP67" s="118"/>
      <c r="AQ67" s="118"/>
      <c r="AR67" s="118"/>
      <c r="AS67" s="118"/>
      <c r="AT67" s="118"/>
      <c r="AU67" s="118"/>
      <c r="AV67" s="118"/>
      <c r="AW67" s="118" t="s">
        <v>30</v>
      </c>
      <c r="AX67" s="118"/>
      <c r="AY67" s="118"/>
      <c r="AZ67" s="118"/>
      <c r="BA67" s="118"/>
      <c r="BB67" s="118"/>
      <c r="BC67" s="118"/>
      <c r="BD67" s="118"/>
      <c r="BE67" s="118" t="s">
        <v>67</v>
      </c>
      <c r="BF67" s="118"/>
      <c r="BG67" s="118"/>
      <c r="BH67" s="118"/>
      <c r="BI67" s="118"/>
      <c r="BJ67" s="118"/>
      <c r="BK67" s="118"/>
      <c r="BL67" s="118"/>
      <c r="CA67" s="1" t="s">
        <v>17</v>
      </c>
    </row>
    <row r="68" spans="1:79" s="4" customFormat="1" ht="12.75" customHeight="1" x14ac:dyDescent="0.2">
      <c r="A68" s="93">
        <v>0</v>
      </c>
      <c r="B68" s="93"/>
      <c r="C68" s="93"/>
      <c r="D68" s="93"/>
      <c r="E68" s="93"/>
      <c r="F68" s="93"/>
      <c r="G68" s="185" t="s">
        <v>71</v>
      </c>
      <c r="H68" s="186"/>
      <c r="I68" s="186"/>
      <c r="J68" s="186"/>
      <c r="K68" s="186"/>
      <c r="L68" s="186"/>
      <c r="M68" s="186"/>
      <c r="N68" s="186"/>
      <c r="O68" s="186"/>
      <c r="P68" s="186"/>
      <c r="Q68" s="186"/>
      <c r="R68" s="186"/>
      <c r="S68" s="186"/>
      <c r="T68" s="186"/>
      <c r="U68" s="186"/>
      <c r="V68" s="186"/>
      <c r="W68" s="186"/>
      <c r="X68" s="186"/>
      <c r="Y68" s="187"/>
      <c r="Z68" s="93"/>
      <c r="AA68" s="93"/>
      <c r="AB68" s="93"/>
      <c r="AC68" s="93"/>
      <c r="AD68" s="93"/>
      <c r="AE68" s="188"/>
      <c r="AF68" s="188"/>
      <c r="AG68" s="188"/>
      <c r="AH68" s="188"/>
      <c r="AI68" s="188"/>
      <c r="AJ68" s="188"/>
      <c r="AK68" s="188"/>
      <c r="AL68" s="188"/>
      <c r="AM68" s="188"/>
      <c r="AN68" s="182"/>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CA68" s="4" t="s">
        <v>18</v>
      </c>
    </row>
    <row r="69" spans="1:79" ht="12.75" customHeight="1" x14ac:dyDescent="0.2">
      <c r="A69" s="73">
        <v>0</v>
      </c>
      <c r="B69" s="73"/>
      <c r="C69" s="73"/>
      <c r="D69" s="73"/>
      <c r="E69" s="73"/>
      <c r="F69" s="73"/>
      <c r="G69" s="92" t="s">
        <v>270</v>
      </c>
      <c r="H69" s="189"/>
      <c r="I69" s="189"/>
      <c r="J69" s="189"/>
      <c r="K69" s="189"/>
      <c r="L69" s="189"/>
      <c r="M69" s="189"/>
      <c r="N69" s="189"/>
      <c r="O69" s="189"/>
      <c r="P69" s="189"/>
      <c r="Q69" s="189"/>
      <c r="R69" s="189"/>
      <c r="S69" s="189"/>
      <c r="T69" s="189"/>
      <c r="U69" s="189"/>
      <c r="V69" s="189"/>
      <c r="W69" s="189"/>
      <c r="X69" s="189"/>
      <c r="Y69" s="190"/>
      <c r="Z69" s="73" t="s">
        <v>68</v>
      </c>
      <c r="AA69" s="73"/>
      <c r="AB69" s="73"/>
      <c r="AC69" s="73"/>
      <c r="AD69" s="73"/>
      <c r="AE69" s="126" t="s">
        <v>92</v>
      </c>
      <c r="AF69" s="126"/>
      <c r="AG69" s="126"/>
      <c r="AH69" s="126"/>
      <c r="AI69" s="126"/>
      <c r="AJ69" s="126"/>
      <c r="AK69" s="126"/>
      <c r="AL69" s="126"/>
      <c r="AM69" s="126"/>
      <c r="AN69" s="123"/>
      <c r="AO69" s="72">
        <v>10</v>
      </c>
      <c r="AP69" s="72"/>
      <c r="AQ69" s="72"/>
      <c r="AR69" s="72"/>
      <c r="AS69" s="72"/>
      <c r="AT69" s="72"/>
      <c r="AU69" s="72"/>
      <c r="AV69" s="72"/>
      <c r="AW69" s="72">
        <v>0</v>
      </c>
      <c r="AX69" s="72"/>
      <c r="AY69" s="72"/>
      <c r="AZ69" s="72"/>
      <c r="BA69" s="72"/>
      <c r="BB69" s="72"/>
      <c r="BC69" s="72"/>
      <c r="BD69" s="72"/>
      <c r="BE69" s="72">
        <f>AO69+AW69</f>
        <v>10</v>
      </c>
      <c r="BF69" s="72"/>
      <c r="BG69" s="72"/>
      <c r="BH69" s="72"/>
      <c r="BI69" s="72"/>
      <c r="BJ69" s="72"/>
      <c r="BK69" s="72"/>
      <c r="BL69" s="72"/>
    </row>
    <row r="70" spans="1:79" ht="12.75" customHeight="1" x14ac:dyDescent="0.2">
      <c r="A70" s="73">
        <v>0</v>
      </c>
      <c r="B70" s="73"/>
      <c r="C70" s="73"/>
      <c r="D70" s="73"/>
      <c r="E70" s="73"/>
      <c r="F70" s="73"/>
      <c r="G70" s="92" t="s">
        <v>271</v>
      </c>
      <c r="H70" s="189"/>
      <c r="I70" s="189"/>
      <c r="J70" s="189"/>
      <c r="K70" s="189"/>
      <c r="L70" s="189"/>
      <c r="M70" s="189"/>
      <c r="N70" s="189"/>
      <c r="O70" s="189"/>
      <c r="P70" s="189"/>
      <c r="Q70" s="189"/>
      <c r="R70" s="189"/>
      <c r="S70" s="189"/>
      <c r="T70" s="189"/>
      <c r="U70" s="189"/>
      <c r="V70" s="189"/>
      <c r="W70" s="189"/>
      <c r="X70" s="189"/>
      <c r="Y70" s="190"/>
      <c r="Z70" s="73" t="s">
        <v>70</v>
      </c>
      <c r="AA70" s="73"/>
      <c r="AB70" s="73"/>
      <c r="AC70" s="73"/>
      <c r="AD70" s="73"/>
      <c r="AE70" s="126" t="s">
        <v>92</v>
      </c>
      <c r="AF70" s="126"/>
      <c r="AG70" s="126"/>
      <c r="AH70" s="126"/>
      <c r="AI70" s="126"/>
      <c r="AJ70" s="126"/>
      <c r="AK70" s="126"/>
      <c r="AL70" s="126"/>
      <c r="AM70" s="126"/>
      <c r="AN70" s="123"/>
      <c r="AO70" s="72">
        <v>0</v>
      </c>
      <c r="AP70" s="72"/>
      <c r="AQ70" s="72"/>
      <c r="AR70" s="72"/>
      <c r="AS70" s="72"/>
      <c r="AT70" s="72"/>
      <c r="AU70" s="72"/>
      <c r="AV70" s="72"/>
      <c r="AW70" s="72">
        <v>0</v>
      </c>
      <c r="AX70" s="72"/>
      <c r="AY70" s="72"/>
      <c r="AZ70" s="72"/>
      <c r="BA70" s="72"/>
      <c r="BB70" s="72"/>
      <c r="BC70" s="72"/>
      <c r="BD70" s="72"/>
      <c r="BE70" s="72">
        <f t="shared" ref="BE70:BE73" si="0">AO70+AW70</f>
        <v>0</v>
      </c>
      <c r="BF70" s="72"/>
      <c r="BG70" s="72"/>
      <c r="BH70" s="72"/>
      <c r="BI70" s="72"/>
      <c r="BJ70" s="72"/>
      <c r="BK70" s="72"/>
      <c r="BL70" s="72"/>
    </row>
    <row r="71" spans="1:79" s="4" customFormat="1" ht="12.75" customHeight="1" x14ac:dyDescent="0.2">
      <c r="A71" s="93">
        <v>0</v>
      </c>
      <c r="B71" s="93"/>
      <c r="C71" s="93"/>
      <c r="D71" s="93"/>
      <c r="E71" s="93"/>
      <c r="F71" s="93"/>
      <c r="G71" s="191" t="s">
        <v>72</v>
      </c>
      <c r="H71" s="95"/>
      <c r="I71" s="95"/>
      <c r="J71" s="95"/>
      <c r="K71" s="95"/>
      <c r="L71" s="95"/>
      <c r="M71" s="95"/>
      <c r="N71" s="95"/>
      <c r="O71" s="95"/>
      <c r="P71" s="95"/>
      <c r="Q71" s="95"/>
      <c r="R71" s="95"/>
      <c r="S71" s="95"/>
      <c r="T71" s="95"/>
      <c r="U71" s="95"/>
      <c r="V71" s="95"/>
      <c r="W71" s="95"/>
      <c r="X71" s="95"/>
      <c r="Y71" s="96"/>
      <c r="Z71" s="93"/>
      <c r="AA71" s="93"/>
      <c r="AB71" s="93"/>
      <c r="AC71" s="93"/>
      <c r="AD71" s="93"/>
      <c r="AE71" s="188"/>
      <c r="AF71" s="188"/>
      <c r="AG71" s="188"/>
      <c r="AH71" s="188"/>
      <c r="AI71" s="188"/>
      <c r="AJ71" s="188"/>
      <c r="AK71" s="188"/>
      <c r="AL71" s="188"/>
      <c r="AM71" s="188"/>
      <c r="AN71" s="182"/>
      <c r="AO71" s="76"/>
      <c r="AP71" s="76"/>
      <c r="AQ71" s="76"/>
      <c r="AR71" s="76"/>
      <c r="AS71" s="76"/>
      <c r="AT71" s="76"/>
      <c r="AU71" s="76"/>
      <c r="AV71" s="76"/>
      <c r="AW71" s="76"/>
      <c r="AX71" s="76"/>
      <c r="AY71" s="76"/>
      <c r="AZ71" s="76"/>
      <c r="BA71" s="76"/>
      <c r="BB71" s="76"/>
      <c r="BC71" s="76"/>
      <c r="BD71" s="76"/>
      <c r="BE71" s="72">
        <f t="shared" si="0"/>
        <v>0</v>
      </c>
      <c r="BF71" s="72"/>
      <c r="BG71" s="72"/>
      <c r="BH71" s="72"/>
      <c r="BI71" s="72"/>
      <c r="BJ71" s="72"/>
      <c r="BK71" s="72"/>
      <c r="BL71" s="72"/>
    </row>
    <row r="72" spans="1:79" ht="12.75" customHeight="1" x14ac:dyDescent="0.2">
      <c r="A72" s="73">
        <v>0</v>
      </c>
      <c r="B72" s="73"/>
      <c r="C72" s="73"/>
      <c r="D72" s="73"/>
      <c r="E72" s="73"/>
      <c r="F72" s="73"/>
      <c r="G72" s="92" t="s">
        <v>172</v>
      </c>
      <c r="H72" s="189"/>
      <c r="I72" s="189"/>
      <c r="J72" s="189"/>
      <c r="K72" s="189"/>
      <c r="L72" s="189"/>
      <c r="M72" s="189"/>
      <c r="N72" s="189"/>
      <c r="O72" s="189"/>
      <c r="P72" s="189"/>
      <c r="Q72" s="189"/>
      <c r="R72" s="189"/>
      <c r="S72" s="189"/>
      <c r="T72" s="189"/>
      <c r="U72" s="189"/>
      <c r="V72" s="189"/>
      <c r="W72" s="189"/>
      <c r="X72" s="189"/>
      <c r="Y72" s="190"/>
      <c r="Z72" s="73" t="s">
        <v>100</v>
      </c>
      <c r="AA72" s="73"/>
      <c r="AB72" s="73"/>
      <c r="AC72" s="73"/>
      <c r="AD72" s="73"/>
      <c r="AE72" s="126" t="s">
        <v>73</v>
      </c>
      <c r="AF72" s="126"/>
      <c r="AG72" s="126"/>
      <c r="AH72" s="126"/>
      <c r="AI72" s="126"/>
      <c r="AJ72" s="126"/>
      <c r="AK72" s="126"/>
      <c r="AL72" s="126"/>
      <c r="AM72" s="126"/>
      <c r="AN72" s="123"/>
      <c r="AO72" s="72">
        <v>0</v>
      </c>
      <c r="AP72" s="72"/>
      <c r="AQ72" s="72"/>
      <c r="AR72" s="72"/>
      <c r="AS72" s="72"/>
      <c r="AT72" s="72"/>
      <c r="AU72" s="72"/>
      <c r="AV72" s="72"/>
      <c r="AW72" s="72">
        <v>0</v>
      </c>
      <c r="AX72" s="72"/>
      <c r="AY72" s="72"/>
      <c r="AZ72" s="72"/>
      <c r="BA72" s="72"/>
      <c r="BB72" s="72"/>
      <c r="BC72" s="72"/>
      <c r="BD72" s="72"/>
      <c r="BE72" s="72">
        <f t="shared" si="0"/>
        <v>0</v>
      </c>
      <c r="BF72" s="72"/>
      <c r="BG72" s="72"/>
      <c r="BH72" s="72"/>
      <c r="BI72" s="72"/>
      <c r="BJ72" s="72"/>
      <c r="BK72" s="72"/>
      <c r="BL72" s="72"/>
    </row>
    <row r="73" spans="1:79" ht="12.75" customHeight="1" x14ac:dyDescent="0.2">
      <c r="A73" s="73">
        <v>0</v>
      </c>
      <c r="B73" s="73"/>
      <c r="C73" s="73"/>
      <c r="D73" s="73"/>
      <c r="E73" s="73"/>
      <c r="F73" s="73"/>
      <c r="G73" s="92" t="s">
        <v>272</v>
      </c>
      <c r="H73" s="189"/>
      <c r="I73" s="189"/>
      <c r="J73" s="189"/>
      <c r="K73" s="189"/>
      <c r="L73" s="189"/>
      <c r="M73" s="189"/>
      <c r="N73" s="189"/>
      <c r="O73" s="189"/>
      <c r="P73" s="189"/>
      <c r="Q73" s="189"/>
      <c r="R73" s="189"/>
      <c r="S73" s="189"/>
      <c r="T73" s="189"/>
      <c r="U73" s="189"/>
      <c r="V73" s="189"/>
      <c r="W73" s="189"/>
      <c r="X73" s="189"/>
      <c r="Y73" s="190"/>
      <c r="Z73" s="73" t="s">
        <v>100</v>
      </c>
      <c r="AA73" s="73"/>
      <c r="AB73" s="73"/>
      <c r="AC73" s="73"/>
      <c r="AD73" s="73"/>
      <c r="AE73" s="126" t="s">
        <v>73</v>
      </c>
      <c r="AF73" s="126"/>
      <c r="AG73" s="126"/>
      <c r="AH73" s="126"/>
      <c r="AI73" s="126"/>
      <c r="AJ73" s="126"/>
      <c r="AK73" s="126"/>
      <c r="AL73" s="126"/>
      <c r="AM73" s="126"/>
      <c r="AN73" s="123"/>
      <c r="AO73" s="72">
        <v>2940</v>
      </c>
      <c r="AP73" s="72"/>
      <c r="AQ73" s="72"/>
      <c r="AR73" s="72"/>
      <c r="AS73" s="72"/>
      <c r="AT73" s="72"/>
      <c r="AU73" s="72"/>
      <c r="AV73" s="72"/>
      <c r="AW73" s="72">
        <v>0</v>
      </c>
      <c r="AX73" s="72"/>
      <c r="AY73" s="72"/>
      <c r="AZ73" s="72"/>
      <c r="BA73" s="72"/>
      <c r="BB73" s="72"/>
      <c r="BC73" s="72"/>
      <c r="BD73" s="72"/>
      <c r="BE73" s="72">
        <f t="shared" si="0"/>
        <v>2940</v>
      </c>
      <c r="BF73" s="72"/>
      <c r="BG73" s="72"/>
      <c r="BH73" s="72"/>
      <c r="BI73" s="72"/>
      <c r="BJ73" s="72"/>
      <c r="BK73" s="72"/>
      <c r="BL73" s="72"/>
    </row>
    <row r="74" spans="1:79" x14ac:dyDescent="0.2">
      <c r="AO74" s="46"/>
      <c r="AP74" s="46"/>
      <c r="AQ74" s="46"/>
      <c r="AR74" s="46"/>
      <c r="AS74" s="46"/>
      <c r="AT74" s="46"/>
      <c r="AU74" s="46"/>
      <c r="AV74" s="46"/>
      <c r="AW74" s="46"/>
      <c r="AX74" s="46"/>
      <c r="AY74" s="46"/>
      <c r="AZ74" s="46"/>
      <c r="BA74" s="46"/>
      <c r="BB74" s="46"/>
      <c r="BC74" s="46"/>
      <c r="BD74" s="46"/>
      <c r="BE74" s="46"/>
      <c r="BF74" s="46"/>
      <c r="BG74" s="46"/>
      <c r="BH74" s="46"/>
      <c r="BI74" s="46"/>
      <c r="BJ74" s="46"/>
      <c r="BK74" s="46"/>
      <c r="BL74" s="46"/>
    </row>
    <row r="76" spans="1:79" ht="16.5" customHeight="1" x14ac:dyDescent="0.2">
      <c r="A76" s="113" t="s">
        <v>79</v>
      </c>
      <c r="B76" s="192"/>
      <c r="C76" s="192"/>
      <c r="D76" s="192"/>
      <c r="E76" s="192"/>
      <c r="F76" s="192"/>
      <c r="G76" s="192"/>
      <c r="H76" s="192"/>
      <c r="I76" s="192"/>
      <c r="J76" s="192"/>
      <c r="K76" s="192"/>
      <c r="L76" s="192"/>
      <c r="M76" s="192"/>
      <c r="N76" s="192"/>
      <c r="O76" s="192"/>
      <c r="P76" s="192"/>
      <c r="Q76" s="192"/>
      <c r="R76" s="192"/>
      <c r="S76" s="192"/>
      <c r="T76" s="192"/>
      <c r="U76" s="192"/>
      <c r="V76" s="192"/>
      <c r="W76" s="115"/>
      <c r="X76" s="115"/>
      <c r="Y76" s="115"/>
      <c r="Z76" s="115"/>
      <c r="AA76" s="115"/>
      <c r="AB76" s="115"/>
      <c r="AC76" s="115"/>
      <c r="AD76" s="115"/>
      <c r="AE76" s="115"/>
      <c r="AF76" s="115"/>
      <c r="AG76" s="115"/>
      <c r="AH76" s="115"/>
      <c r="AI76" s="115"/>
      <c r="AJ76" s="115"/>
      <c r="AK76" s="115"/>
      <c r="AL76" s="115"/>
      <c r="AM76" s="115"/>
      <c r="AN76" s="5"/>
      <c r="AO76" s="63" t="s">
        <v>81</v>
      </c>
      <c r="AP76" s="193"/>
      <c r="AQ76" s="193"/>
      <c r="AR76" s="193"/>
      <c r="AS76" s="193"/>
      <c r="AT76" s="193"/>
      <c r="AU76" s="193"/>
      <c r="AV76" s="193"/>
      <c r="AW76" s="193"/>
      <c r="AX76" s="193"/>
      <c r="AY76" s="193"/>
      <c r="AZ76" s="193"/>
      <c r="BA76" s="193"/>
      <c r="BB76" s="193"/>
      <c r="BC76" s="193"/>
      <c r="BD76" s="193"/>
      <c r="BE76" s="193"/>
      <c r="BF76" s="193"/>
      <c r="BG76" s="193"/>
    </row>
    <row r="77" spans="1:79" x14ac:dyDescent="0.2">
      <c r="W77" s="104" t="s">
        <v>5</v>
      </c>
      <c r="X77" s="104"/>
      <c r="Y77" s="104"/>
      <c r="Z77" s="104"/>
      <c r="AA77" s="104"/>
      <c r="AB77" s="104"/>
      <c r="AC77" s="104"/>
      <c r="AD77" s="104"/>
      <c r="AE77" s="104"/>
      <c r="AF77" s="104"/>
      <c r="AG77" s="104"/>
      <c r="AH77" s="104"/>
      <c r="AI77" s="104"/>
      <c r="AJ77" s="104"/>
      <c r="AK77" s="104"/>
      <c r="AL77" s="104"/>
      <c r="AM77" s="104"/>
      <c r="AO77" s="104" t="s">
        <v>63</v>
      </c>
      <c r="AP77" s="104"/>
      <c r="AQ77" s="104"/>
      <c r="AR77" s="104"/>
      <c r="AS77" s="104"/>
      <c r="AT77" s="104"/>
      <c r="AU77" s="104"/>
      <c r="AV77" s="104"/>
      <c r="AW77" s="104"/>
      <c r="AX77" s="104"/>
      <c r="AY77" s="104"/>
      <c r="AZ77" s="104"/>
      <c r="BA77" s="104"/>
      <c r="BB77" s="104"/>
      <c r="BC77" s="104"/>
      <c r="BD77" s="104"/>
      <c r="BE77" s="104"/>
      <c r="BF77" s="104"/>
      <c r="BG77" s="104"/>
    </row>
    <row r="78" spans="1:79" ht="15.75" customHeight="1" x14ac:dyDescent="0.2">
      <c r="A78" s="117" t="s">
        <v>3</v>
      </c>
      <c r="B78" s="117"/>
      <c r="C78" s="117"/>
      <c r="D78" s="117"/>
      <c r="E78" s="117"/>
      <c r="F78" s="117"/>
    </row>
    <row r="79" spans="1:79" ht="13.15" customHeight="1" x14ac:dyDescent="0.2">
      <c r="A79" s="110" t="s">
        <v>78</v>
      </c>
      <c r="B79" s="163"/>
      <c r="C79" s="163"/>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row>
    <row r="80" spans="1:79" x14ac:dyDescent="0.2">
      <c r="A80" s="112" t="s">
        <v>46</v>
      </c>
      <c r="B80" s="112"/>
      <c r="C80" s="112"/>
      <c r="D80" s="112"/>
      <c r="E80" s="112"/>
      <c r="F80" s="112"/>
      <c r="G80" s="112"/>
      <c r="H80" s="112"/>
      <c r="I80" s="112"/>
      <c r="J80" s="112"/>
      <c r="K80" s="112"/>
      <c r="L80" s="112"/>
      <c r="M80" s="112"/>
      <c r="N80" s="112"/>
      <c r="O80" s="112"/>
      <c r="P80" s="112"/>
      <c r="Q80" s="112"/>
      <c r="R80" s="112"/>
      <c r="S80" s="112"/>
      <c r="T80" s="112"/>
      <c r="U80" s="112"/>
      <c r="V80" s="112"/>
      <c r="W80" s="112"/>
      <c r="X80" s="112"/>
      <c r="Y80" s="112"/>
      <c r="Z80" s="112"/>
      <c r="AA80" s="112"/>
      <c r="AB80" s="112"/>
      <c r="AC80" s="112"/>
      <c r="AD80" s="112"/>
      <c r="AE80" s="112"/>
      <c r="AF80" s="112"/>
      <c r="AG80" s="112"/>
      <c r="AH80" s="112"/>
      <c r="AI80" s="112"/>
      <c r="AJ80" s="112"/>
      <c r="AK80" s="112"/>
      <c r="AL80" s="112"/>
      <c r="AM80" s="112"/>
      <c r="AN80" s="112"/>
      <c r="AO80" s="112"/>
      <c r="AP80" s="112"/>
      <c r="AQ80" s="112"/>
      <c r="AR80" s="112"/>
      <c r="AS80" s="112"/>
    </row>
    <row r="81" spans="1:59" ht="10.5" customHeight="1"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row>
    <row r="82" spans="1:59" ht="15.75" customHeight="1" x14ac:dyDescent="0.2">
      <c r="A82" s="113" t="s">
        <v>80</v>
      </c>
      <c r="B82" s="192"/>
      <c r="C82" s="192"/>
      <c r="D82" s="192"/>
      <c r="E82" s="192"/>
      <c r="F82" s="192"/>
      <c r="G82" s="192"/>
      <c r="H82" s="192"/>
      <c r="I82" s="192"/>
      <c r="J82" s="192"/>
      <c r="K82" s="192"/>
      <c r="L82" s="192"/>
      <c r="M82" s="192"/>
      <c r="N82" s="192"/>
      <c r="O82" s="192"/>
      <c r="P82" s="192"/>
      <c r="Q82" s="192"/>
      <c r="R82" s="192"/>
      <c r="S82" s="192"/>
      <c r="T82" s="192"/>
      <c r="U82" s="192"/>
      <c r="V82" s="192"/>
      <c r="W82" s="115"/>
      <c r="X82" s="115"/>
      <c r="Y82" s="115"/>
      <c r="Z82" s="115"/>
      <c r="AA82" s="115"/>
      <c r="AB82" s="115"/>
      <c r="AC82" s="115"/>
      <c r="AD82" s="115"/>
      <c r="AE82" s="115"/>
      <c r="AF82" s="115"/>
      <c r="AG82" s="115"/>
      <c r="AH82" s="115"/>
      <c r="AI82" s="115"/>
      <c r="AJ82" s="115"/>
      <c r="AK82" s="115"/>
      <c r="AL82" s="115"/>
      <c r="AM82" s="115"/>
      <c r="AN82" s="5"/>
      <c r="AO82" s="63" t="s">
        <v>174</v>
      </c>
      <c r="AP82" s="193"/>
      <c r="AQ82" s="193"/>
      <c r="AR82" s="193"/>
      <c r="AS82" s="193"/>
      <c r="AT82" s="193"/>
      <c r="AU82" s="193"/>
      <c r="AV82" s="193"/>
      <c r="AW82" s="193"/>
      <c r="AX82" s="193"/>
      <c r="AY82" s="193"/>
      <c r="AZ82" s="193"/>
      <c r="BA82" s="193"/>
      <c r="BB82" s="193"/>
      <c r="BC82" s="193"/>
      <c r="BD82" s="193"/>
      <c r="BE82" s="193"/>
      <c r="BF82" s="193"/>
      <c r="BG82" s="193"/>
    </row>
    <row r="83" spans="1:59" x14ac:dyDescent="0.2">
      <c r="W83" s="104" t="s">
        <v>5</v>
      </c>
      <c r="X83" s="104"/>
      <c r="Y83" s="104"/>
      <c r="Z83" s="104"/>
      <c r="AA83" s="104"/>
      <c r="AB83" s="104"/>
      <c r="AC83" s="104"/>
      <c r="AD83" s="104"/>
      <c r="AE83" s="104"/>
      <c r="AF83" s="104"/>
      <c r="AG83" s="104"/>
      <c r="AH83" s="104"/>
      <c r="AI83" s="104"/>
      <c r="AJ83" s="104"/>
      <c r="AK83" s="104"/>
      <c r="AL83" s="104"/>
      <c r="AM83" s="104"/>
      <c r="AO83" s="104" t="s">
        <v>63</v>
      </c>
      <c r="AP83" s="104"/>
      <c r="AQ83" s="104"/>
      <c r="AR83" s="104"/>
      <c r="AS83" s="104"/>
      <c r="AT83" s="104"/>
      <c r="AU83" s="104"/>
      <c r="AV83" s="104"/>
      <c r="AW83" s="104"/>
      <c r="AX83" s="104"/>
      <c r="AY83" s="104"/>
      <c r="AZ83" s="104"/>
      <c r="BA83" s="104"/>
      <c r="BB83" s="104"/>
      <c r="BC83" s="104"/>
      <c r="BD83" s="104"/>
      <c r="BE83" s="104"/>
      <c r="BF83" s="104"/>
      <c r="BG83" s="104"/>
    </row>
    <row r="84" spans="1:59" x14ac:dyDescent="0.2">
      <c r="A84" s="102"/>
      <c r="B84" s="103"/>
      <c r="C84" s="103"/>
      <c r="D84" s="103"/>
      <c r="E84" s="103"/>
      <c r="F84" s="103"/>
      <c r="G84" s="103"/>
      <c r="H84" s="103"/>
    </row>
    <row r="85" spans="1:59" x14ac:dyDescent="0.2">
      <c r="A85" s="104" t="s">
        <v>44</v>
      </c>
      <c r="B85" s="104"/>
      <c r="C85" s="104"/>
      <c r="D85" s="104"/>
      <c r="E85" s="104"/>
      <c r="F85" s="104"/>
      <c r="G85" s="104"/>
      <c r="H85" s="104"/>
      <c r="I85" s="58"/>
      <c r="J85" s="58"/>
      <c r="K85" s="58"/>
      <c r="L85" s="58"/>
      <c r="M85" s="58"/>
      <c r="N85" s="58"/>
      <c r="O85" s="58"/>
      <c r="P85" s="58"/>
      <c r="Q85" s="58"/>
    </row>
    <row r="86" spans="1:59" x14ac:dyDescent="0.2">
      <c r="A86" s="1" t="s">
        <v>45</v>
      </c>
    </row>
  </sheetData>
  <mergeCells count="207">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2:C62"/>
    <mergeCell ref="D62:AA62"/>
    <mergeCell ref="AB62:AI62"/>
    <mergeCell ref="AJ62:AQ62"/>
    <mergeCell ref="AR62:AY62"/>
    <mergeCell ref="A64:BL64"/>
    <mergeCell ref="A60:C60"/>
    <mergeCell ref="D60:AA60"/>
    <mergeCell ref="AB60:AI60"/>
    <mergeCell ref="AJ60:AQ60"/>
    <mergeCell ref="AR60:AY60"/>
    <mergeCell ref="A61:C61"/>
    <mergeCell ref="D61:AA61"/>
    <mergeCell ref="AB61:AI61"/>
    <mergeCell ref="AJ61:AQ61"/>
    <mergeCell ref="AR61:AY61"/>
    <mergeCell ref="A56:BL56"/>
    <mergeCell ref="A57:AY57"/>
    <mergeCell ref="A58:C59"/>
    <mergeCell ref="D58:AA59"/>
    <mergeCell ref="AB58:AI59"/>
    <mergeCell ref="AJ58:AQ59"/>
    <mergeCell ref="AR58:AY59"/>
    <mergeCell ref="A53:C53"/>
    <mergeCell ref="D53:AB53"/>
    <mergeCell ref="AC53:AJ53"/>
    <mergeCell ref="AK53:AR53"/>
    <mergeCell ref="AS53:AZ53"/>
    <mergeCell ref="A54:C54"/>
    <mergeCell ref="D54:AB54"/>
    <mergeCell ref="AC54:AJ54"/>
    <mergeCell ref="AK54:AR54"/>
    <mergeCell ref="AS54:AZ54"/>
    <mergeCell ref="A51:C51"/>
    <mergeCell ref="D51:AB51"/>
    <mergeCell ref="AC51:AJ51"/>
    <mergeCell ref="AK51:AR51"/>
    <mergeCell ref="AS51:AZ51"/>
    <mergeCell ref="A52:C52"/>
    <mergeCell ref="D52:AB52"/>
    <mergeCell ref="AC52:AJ52"/>
    <mergeCell ref="AK52:AR52"/>
    <mergeCell ref="AS52:AZ52"/>
    <mergeCell ref="A49:C49"/>
    <mergeCell ref="D49:AB49"/>
    <mergeCell ref="AC49:AJ49"/>
    <mergeCell ref="AK49:AR49"/>
    <mergeCell ref="AS49:AZ49"/>
    <mergeCell ref="A50:C50"/>
    <mergeCell ref="D50:AB50"/>
    <mergeCell ref="AC50:AJ50"/>
    <mergeCell ref="AK50:AR50"/>
    <mergeCell ref="AS50:AZ50"/>
    <mergeCell ref="A46:C47"/>
    <mergeCell ref="D46:AB47"/>
    <mergeCell ref="AC46:AJ47"/>
    <mergeCell ref="AK46:AR47"/>
    <mergeCell ref="AS46:AZ47"/>
    <mergeCell ref="A48:C48"/>
    <mergeCell ref="D48:AB48"/>
    <mergeCell ref="AC48:AJ48"/>
    <mergeCell ref="AK48:AR48"/>
    <mergeCell ref="AS48:AZ48"/>
    <mergeCell ref="A41:F41"/>
    <mergeCell ref="G41:BL41"/>
    <mergeCell ref="A42:F42"/>
    <mergeCell ref="G42:BL42"/>
    <mergeCell ref="A44:AZ44"/>
    <mergeCell ref="A45:AZ45"/>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68:L68">
    <cfRule type="cellIs" dxfId="37" priority="15" stopIfTrue="1" operator="equal">
      <formula>$G67</formula>
    </cfRule>
  </conditionalFormatting>
  <conditionalFormatting sqref="D50">
    <cfRule type="cellIs" dxfId="36" priority="16" stopIfTrue="1" operator="equal">
      <formula>$D49</formula>
    </cfRule>
  </conditionalFormatting>
  <conditionalFormatting sqref="A68:F68">
    <cfRule type="cellIs" dxfId="35" priority="17" stopIfTrue="1" operator="equal">
      <formula>0</formula>
    </cfRule>
  </conditionalFormatting>
  <conditionalFormatting sqref="D51">
    <cfRule type="cellIs" dxfId="34" priority="14" stopIfTrue="1" operator="equal">
      <formula>$D50</formula>
    </cfRule>
  </conditionalFormatting>
  <conditionalFormatting sqref="D52">
    <cfRule type="cellIs" dxfId="33" priority="13" stopIfTrue="1" operator="equal">
      <formula>$D51</formula>
    </cfRule>
  </conditionalFormatting>
  <conditionalFormatting sqref="D53">
    <cfRule type="cellIs" dxfId="32" priority="12" stopIfTrue="1" operator="equal">
      <formula>$D52</formula>
    </cfRule>
  </conditionalFormatting>
  <conditionalFormatting sqref="D54">
    <cfRule type="cellIs" dxfId="31" priority="11" stopIfTrue="1" operator="equal">
      <formula>$D53</formula>
    </cfRule>
  </conditionalFormatting>
  <conditionalFormatting sqref="G69">
    <cfRule type="cellIs" dxfId="30" priority="9" stopIfTrue="1" operator="equal">
      <formula>$G68</formula>
    </cfRule>
  </conditionalFormatting>
  <conditionalFormatting sqref="A69:F69">
    <cfRule type="cellIs" dxfId="29" priority="10" stopIfTrue="1" operator="equal">
      <formula>0</formula>
    </cfRule>
  </conditionalFormatting>
  <conditionalFormatting sqref="G70">
    <cfRule type="cellIs" dxfId="28" priority="7" stopIfTrue="1" operator="equal">
      <formula>$G69</formula>
    </cfRule>
  </conditionalFormatting>
  <conditionalFormatting sqref="A70:F70">
    <cfRule type="cellIs" dxfId="27" priority="8" stopIfTrue="1" operator="equal">
      <formula>0</formula>
    </cfRule>
  </conditionalFormatting>
  <conditionalFormatting sqref="G71">
    <cfRule type="cellIs" dxfId="26" priority="5" stopIfTrue="1" operator="equal">
      <formula>$G70</formula>
    </cfRule>
  </conditionalFormatting>
  <conditionalFormatting sqref="A71:F71">
    <cfRule type="cellIs" dxfId="25" priority="6" stopIfTrue="1" operator="equal">
      <formula>0</formula>
    </cfRule>
  </conditionalFormatting>
  <conditionalFormatting sqref="G72">
    <cfRule type="cellIs" dxfId="24" priority="3" stopIfTrue="1" operator="equal">
      <formula>$G71</formula>
    </cfRule>
  </conditionalFormatting>
  <conditionalFormatting sqref="A72:F72">
    <cfRule type="cellIs" dxfId="23" priority="4" stopIfTrue="1" operator="equal">
      <formula>0</formula>
    </cfRule>
  </conditionalFormatting>
  <conditionalFormatting sqref="G73">
    <cfRule type="cellIs" dxfId="22" priority="1" stopIfTrue="1" operator="equal">
      <formula>$G72</formula>
    </cfRule>
  </conditionalFormatting>
  <conditionalFormatting sqref="A73:F73">
    <cfRule type="cellIs" dxfId="21" priority="2" stopIfTrue="1" operator="equal">
      <formula>0</formula>
    </cfRule>
  </conditionalFormatting>
  <pageMargins left="0.70866141732283472" right="0.70866141732283472" top="0.74803149606299213" bottom="0.74803149606299213" header="0.31496062992125984" footer="0.31496062992125984"/>
  <pageSetup paperSize="9" scale="72" fitToHeight="3" orientation="landscape"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FEBB8-CEB6-4488-B7B2-9D98B7C04AA7}">
  <sheetPr>
    <pageSetUpPr fitToPage="1"/>
  </sheetPr>
  <dimension ref="A1:CA93"/>
  <sheetViews>
    <sheetView tabSelected="1" view="pageBreakPreview" zoomScaleNormal="100" zoomScaleSheetLayoutView="100" workbookViewId="0">
      <selection activeCell="AL23" sqref="AL2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67" t="s">
        <v>34</v>
      </c>
      <c r="AP1" s="167"/>
      <c r="AQ1" s="167"/>
      <c r="AR1" s="167"/>
      <c r="AS1" s="167"/>
      <c r="AT1" s="167"/>
      <c r="AU1" s="167"/>
      <c r="AV1" s="167"/>
      <c r="AW1" s="167"/>
      <c r="AX1" s="167"/>
      <c r="AY1" s="167"/>
      <c r="AZ1" s="167"/>
      <c r="BA1" s="167"/>
      <c r="BB1" s="167"/>
      <c r="BC1" s="167"/>
      <c r="BD1" s="167"/>
      <c r="BE1" s="167"/>
      <c r="BF1" s="167"/>
      <c r="BG1" s="167"/>
      <c r="BH1" s="167"/>
      <c r="BI1" s="167"/>
      <c r="BJ1" s="167"/>
      <c r="BK1" s="167"/>
      <c r="BL1" s="167"/>
    </row>
    <row r="2" spans="1:77" ht="15.95" customHeight="1" x14ac:dyDescent="0.2">
      <c r="AO2" s="146" t="s">
        <v>0</v>
      </c>
      <c r="AP2" s="146"/>
      <c r="AQ2" s="146"/>
      <c r="AR2" s="146"/>
      <c r="AS2" s="146"/>
      <c r="AT2" s="146"/>
      <c r="AU2" s="146"/>
      <c r="AV2" s="146"/>
      <c r="AW2" s="146"/>
      <c r="AX2" s="146"/>
      <c r="AY2" s="146"/>
      <c r="AZ2" s="146"/>
      <c r="BA2" s="146"/>
      <c r="BB2" s="146"/>
      <c r="BC2" s="146"/>
      <c r="BD2" s="146"/>
      <c r="BE2" s="146"/>
      <c r="BF2" s="146"/>
      <c r="BG2" s="146"/>
      <c r="BH2" s="146"/>
      <c r="BI2" s="146"/>
      <c r="BJ2" s="146"/>
      <c r="BK2" s="146"/>
      <c r="BL2" s="146"/>
    </row>
    <row r="3" spans="1:77" ht="15" customHeight="1" x14ac:dyDescent="0.2">
      <c r="AO3" s="110" t="s">
        <v>76</v>
      </c>
      <c r="AP3" s="111"/>
      <c r="AQ3" s="111"/>
      <c r="AR3" s="111"/>
      <c r="AS3" s="111"/>
      <c r="AT3" s="111"/>
      <c r="AU3" s="111"/>
      <c r="AV3" s="111"/>
      <c r="AW3" s="111"/>
      <c r="AX3" s="111"/>
      <c r="AY3" s="111"/>
      <c r="AZ3" s="111"/>
      <c r="BA3" s="111"/>
      <c r="BB3" s="111"/>
      <c r="BC3" s="111"/>
      <c r="BD3" s="111"/>
      <c r="BE3" s="111"/>
      <c r="BF3" s="111"/>
      <c r="BG3" s="111"/>
      <c r="BH3" s="111"/>
      <c r="BI3" s="111"/>
      <c r="BJ3" s="111"/>
      <c r="BK3" s="111"/>
      <c r="BL3" s="111"/>
    </row>
    <row r="4" spans="1:77" ht="32.1" customHeight="1" x14ac:dyDescent="0.2">
      <c r="AO4" s="168" t="s">
        <v>77</v>
      </c>
      <c r="AP4" s="100"/>
      <c r="AQ4" s="100"/>
      <c r="AR4" s="100"/>
      <c r="AS4" s="100"/>
      <c r="AT4" s="100"/>
      <c r="AU4" s="100"/>
      <c r="AV4" s="100"/>
      <c r="AW4" s="100"/>
      <c r="AX4" s="100"/>
      <c r="AY4" s="100"/>
      <c r="AZ4" s="100"/>
      <c r="BA4" s="100"/>
      <c r="BB4" s="100"/>
      <c r="BC4" s="100"/>
      <c r="BD4" s="100"/>
      <c r="BE4" s="100"/>
      <c r="BF4" s="100"/>
      <c r="BG4" s="100"/>
      <c r="BH4" s="100"/>
      <c r="BI4" s="100"/>
      <c r="BJ4" s="100"/>
      <c r="BK4" s="100"/>
      <c r="BL4" s="100"/>
    </row>
    <row r="5" spans="1:77" x14ac:dyDescent="0.2">
      <c r="AO5" s="176" t="s">
        <v>20</v>
      </c>
      <c r="AP5" s="176"/>
      <c r="AQ5" s="176"/>
      <c r="AR5" s="176"/>
      <c r="AS5" s="176"/>
      <c r="AT5" s="176"/>
      <c r="AU5" s="176"/>
      <c r="AV5" s="176"/>
      <c r="AW5" s="176"/>
      <c r="AX5" s="176"/>
      <c r="AY5" s="176"/>
      <c r="AZ5" s="176"/>
      <c r="BA5" s="176"/>
      <c r="BB5" s="176"/>
      <c r="BC5" s="176"/>
      <c r="BD5" s="176"/>
      <c r="BE5" s="176"/>
      <c r="BF5" s="176"/>
      <c r="BG5" s="176"/>
      <c r="BH5" s="176"/>
      <c r="BI5" s="176"/>
      <c r="BJ5" s="176"/>
      <c r="BK5" s="176"/>
      <c r="BL5" s="176"/>
    </row>
    <row r="6" spans="1:77" ht="7.5" customHeight="1" x14ac:dyDescent="0.2">
      <c r="AO6" s="170"/>
      <c r="AP6" s="170"/>
      <c r="AQ6" s="170"/>
      <c r="AR6" s="170"/>
      <c r="AS6" s="170"/>
      <c r="AT6" s="170"/>
      <c r="AU6" s="170"/>
      <c r="AV6" s="170"/>
      <c r="AW6" s="170"/>
      <c r="AX6" s="170"/>
      <c r="AY6" s="170"/>
      <c r="AZ6" s="170"/>
      <c r="BA6" s="170"/>
      <c r="BB6" s="170"/>
      <c r="BC6" s="170"/>
      <c r="BD6" s="170"/>
      <c r="BE6" s="170"/>
      <c r="BF6" s="170"/>
    </row>
    <row r="7" spans="1:77" ht="12.75" customHeight="1" x14ac:dyDescent="0.2">
      <c r="AO7" s="164">
        <v>45650</v>
      </c>
      <c r="AP7" s="165"/>
      <c r="AQ7" s="165"/>
      <c r="AR7" s="165"/>
      <c r="AS7" s="165"/>
      <c r="AT7" s="165"/>
      <c r="AU7" s="165"/>
      <c r="AV7" s="54" t="s">
        <v>61</v>
      </c>
      <c r="AW7" s="166" t="s">
        <v>304</v>
      </c>
      <c r="AX7" s="165"/>
      <c r="AY7" s="165"/>
      <c r="AZ7" s="165"/>
      <c r="BA7" s="165"/>
      <c r="BB7" s="165"/>
      <c r="BC7" s="165"/>
      <c r="BD7" s="165"/>
      <c r="BE7" s="165"/>
      <c r="BF7" s="165"/>
    </row>
    <row r="8" spans="1:77" x14ac:dyDescent="0.2">
      <c r="AO8" s="36"/>
      <c r="AP8" s="36"/>
      <c r="AQ8" s="36"/>
      <c r="AR8" s="36"/>
      <c r="AS8" s="36"/>
      <c r="AT8" s="36"/>
      <c r="AU8" s="36"/>
      <c r="AW8" s="37"/>
      <c r="AX8" s="37"/>
      <c r="AY8" s="37"/>
      <c r="AZ8" s="37"/>
      <c r="BA8" s="37"/>
      <c r="BB8" s="37"/>
      <c r="BC8" s="37"/>
      <c r="BD8" s="37"/>
      <c r="BE8" s="37"/>
      <c r="BF8" s="37"/>
    </row>
    <row r="10" spans="1:77" ht="15.75" customHeight="1" x14ac:dyDescent="0.2">
      <c r="A10" s="117" t="s">
        <v>21</v>
      </c>
      <c r="B10" s="117"/>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row>
    <row r="11" spans="1:77" ht="15.75" customHeight="1" x14ac:dyDescent="0.2">
      <c r="A11" s="117" t="s">
        <v>85</v>
      </c>
      <c r="B11" s="117"/>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row>
    <row r="12" spans="1:77" ht="6" customHeight="1" x14ac:dyDescent="0.2">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row>
    <row r="13" spans="1:77" s="32" customFormat="1" ht="28.5" customHeight="1" x14ac:dyDescent="0.2">
      <c r="A13" s="20" t="s">
        <v>51</v>
      </c>
      <c r="B13" s="155" t="s">
        <v>75</v>
      </c>
      <c r="C13" s="156"/>
      <c r="D13" s="156"/>
      <c r="E13" s="156"/>
      <c r="F13" s="156"/>
      <c r="G13" s="156"/>
      <c r="H13" s="156"/>
      <c r="I13" s="156"/>
      <c r="J13" s="156"/>
      <c r="K13" s="156"/>
      <c r="L13" s="156"/>
      <c r="M13" s="38"/>
      <c r="N13" s="162" t="s">
        <v>273</v>
      </c>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27"/>
      <c r="AU13" s="155" t="s">
        <v>82</v>
      </c>
      <c r="AV13" s="156"/>
      <c r="AW13" s="156"/>
      <c r="AX13" s="156"/>
      <c r="AY13" s="156"/>
      <c r="AZ13" s="156"/>
      <c r="BA13" s="156"/>
      <c r="BB13" s="156"/>
      <c r="BC13" s="27"/>
      <c r="BD13" s="27"/>
      <c r="BE13" s="27"/>
      <c r="BF13" s="27"/>
      <c r="BG13" s="27"/>
      <c r="BH13" s="27"/>
      <c r="BI13" s="27"/>
      <c r="BJ13" s="27"/>
      <c r="BK13" s="27"/>
      <c r="BL13" s="27"/>
      <c r="BM13" s="27"/>
      <c r="BN13" s="27"/>
      <c r="BO13" s="27"/>
      <c r="BP13" s="27"/>
      <c r="BQ13" s="27"/>
      <c r="BR13" s="27"/>
      <c r="BS13" s="27"/>
      <c r="BT13" s="27"/>
      <c r="BU13" s="27"/>
      <c r="BV13" s="27"/>
      <c r="BW13" s="27"/>
      <c r="BX13" s="27"/>
      <c r="BY13" s="27"/>
    </row>
    <row r="14" spans="1:77" s="32" customFormat="1" ht="24" customHeight="1" x14ac:dyDescent="0.2">
      <c r="A14" s="23"/>
      <c r="B14" s="157" t="s">
        <v>54</v>
      </c>
      <c r="C14" s="157"/>
      <c r="D14" s="157"/>
      <c r="E14" s="157"/>
      <c r="F14" s="157"/>
      <c r="G14" s="157"/>
      <c r="H14" s="157"/>
      <c r="I14" s="157"/>
      <c r="J14" s="157"/>
      <c r="K14" s="157"/>
      <c r="L14" s="157"/>
      <c r="M14" s="23"/>
      <c r="N14" s="160" t="s">
        <v>60</v>
      </c>
      <c r="O14" s="160"/>
      <c r="P14" s="160"/>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23"/>
      <c r="AU14" s="157" t="s">
        <v>53</v>
      </c>
      <c r="AV14" s="157"/>
      <c r="AW14" s="157"/>
      <c r="AX14" s="157"/>
      <c r="AY14" s="157"/>
      <c r="AZ14" s="157"/>
      <c r="BA14" s="157"/>
      <c r="BB14" s="157"/>
      <c r="BC14" s="23"/>
      <c r="BD14" s="23"/>
      <c r="BE14" s="23"/>
      <c r="BF14" s="23"/>
      <c r="BG14" s="23"/>
      <c r="BH14" s="23"/>
      <c r="BI14" s="23"/>
      <c r="BJ14" s="23"/>
      <c r="BK14" s="23"/>
      <c r="BL14" s="23"/>
      <c r="BM14" s="23"/>
      <c r="BN14" s="23"/>
      <c r="BO14" s="23"/>
      <c r="BP14" s="23"/>
      <c r="BQ14" s="23"/>
      <c r="BR14" s="23"/>
      <c r="BS14" s="23"/>
      <c r="BT14" s="23"/>
      <c r="BU14" s="23"/>
      <c r="BV14" s="23"/>
      <c r="BW14" s="23"/>
      <c r="BX14" s="23"/>
      <c r="BY14" s="23"/>
    </row>
    <row r="15" spans="1:77" s="32" customFormat="1" ht="9" customHeight="1" x14ac:dyDescent="0.2"/>
    <row r="16" spans="1:77" s="32" customFormat="1" ht="28.5" customHeight="1" x14ac:dyDescent="0.2">
      <c r="A16" s="27" t="s">
        <v>4</v>
      </c>
      <c r="B16" s="155" t="s">
        <v>86</v>
      </c>
      <c r="C16" s="156"/>
      <c r="D16" s="156"/>
      <c r="E16" s="156"/>
      <c r="F16" s="156"/>
      <c r="G16" s="156"/>
      <c r="H16" s="156"/>
      <c r="I16" s="156"/>
      <c r="J16" s="156"/>
      <c r="K16" s="156"/>
      <c r="L16" s="156"/>
      <c r="M16" s="38"/>
      <c r="N16" s="162" t="s">
        <v>273</v>
      </c>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3"/>
      <c r="AL16" s="163"/>
      <c r="AM16" s="163"/>
      <c r="AN16" s="163"/>
      <c r="AO16" s="163"/>
      <c r="AP16" s="163"/>
      <c r="AQ16" s="163"/>
      <c r="AR16" s="163"/>
      <c r="AS16" s="163"/>
      <c r="AT16" s="27"/>
      <c r="AU16" s="155" t="s">
        <v>82</v>
      </c>
      <c r="AV16" s="156"/>
      <c r="AW16" s="156"/>
      <c r="AX16" s="156"/>
      <c r="AY16" s="156"/>
      <c r="AZ16" s="156"/>
      <c r="BA16" s="156"/>
      <c r="BB16" s="156"/>
      <c r="BC16" s="47"/>
      <c r="BD16" s="47"/>
      <c r="BE16" s="47"/>
      <c r="BF16" s="47"/>
      <c r="BG16" s="47"/>
      <c r="BH16" s="47"/>
      <c r="BI16" s="47"/>
      <c r="BJ16" s="47"/>
      <c r="BK16" s="47"/>
      <c r="BL16" s="48"/>
      <c r="BP16" s="47"/>
      <c r="BQ16" s="47"/>
      <c r="BR16" s="47"/>
      <c r="BS16" s="47"/>
      <c r="BT16" s="47"/>
      <c r="BU16" s="47"/>
      <c r="BV16" s="47"/>
      <c r="BW16" s="47"/>
    </row>
    <row r="17" spans="1:79" s="32" customFormat="1" ht="24" customHeight="1" x14ac:dyDescent="0.2">
      <c r="A17" s="23"/>
      <c r="B17" s="157" t="s">
        <v>54</v>
      </c>
      <c r="C17" s="157"/>
      <c r="D17" s="157"/>
      <c r="E17" s="157"/>
      <c r="F17" s="157"/>
      <c r="G17" s="157"/>
      <c r="H17" s="157"/>
      <c r="I17" s="157"/>
      <c r="J17" s="157"/>
      <c r="K17" s="157"/>
      <c r="L17" s="157"/>
      <c r="M17" s="23"/>
      <c r="N17" s="160" t="s">
        <v>59</v>
      </c>
      <c r="O17" s="160"/>
      <c r="P17" s="160"/>
      <c r="Q17" s="160"/>
      <c r="R17" s="160"/>
      <c r="S17" s="160"/>
      <c r="T17" s="160"/>
      <c r="U17" s="160"/>
      <c r="V17" s="160"/>
      <c r="W17" s="160"/>
      <c r="X17" s="160"/>
      <c r="Y17" s="160"/>
      <c r="Z17" s="160"/>
      <c r="AA17" s="160"/>
      <c r="AB17" s="160"/>
      <c r="AC17" s="160"/>
      <c r="AD17" s="160"/>
      <c r="AE17" s="160"/>
      <c r="AF17" s="160"/>
      <c r="AG17" s="160"/>
      <c r="AH17" s="160"/>
      <c r="AI17" s="160"/>
      <c r="AJ17" s="160"/>
      <c r="AK17" s="160"/>
      <c r="AL17" s="160"/>
      <c r="AM17" s="160"/>
      <c r="AN17" s="160"/>
      <c r="AO17" s="160"/>
      <c r="AP17" s="160"/>
      <c r="AQ17" s="160"/>
      <c r="AR17" s="160"/>
      <c r="AS17" s="160"/>
      <c r="AT17" s="23"/>
      <c r="AU17" s="157" t="s">
        <v>53</v>
      </c>
      <c r="AV17" s="157"/>
      <c r="AW17" s="157"/>
      <c r="AX17" s="157"/>
      <c r="AY17" s="157"/>
      <c r="AZ17" s="157"/>
      <c r="BA17" s="157"/>
      <c r="BB17" s="157"/>
      <c r="BC17" s="22"/>
      <c r="BD17" s="22"/>
      <c r="BE17" s="22"/>
      <c r="BF17" s="22"/>
      <c r="BG17" s="22"/>
      <c r="BH17" s="22"/>
      <c r="BI17" s="22"/>
      <c r="BJ17" s="22"/>
      <c r="BK17" s="22"/>
      <c r="BL17" s="22"/>
      <c r="BP17" s="22"/>
      <c r="BQ17" s="22"/>
      <c r="BR17" s="22"/>
      <c r="BS17" s="22"/>
      <c r="BT17" s="22"/>
      <c r="BU17" s="22"/>
      <c r="BV17" s="22"/>
      <c r="BW17" s="22"/>
    </row>
    <row r="18" spans="1:79" s="32" customFormat="1" ht="9" customHeight="1" x14ac:dyDescent="0.2"/>
    <row r="19" spans="1:79" s="32" customFormat="1" ht="44.25" customHeight="1" x14ac:dyDescent="0.2">
      <c r="A19" s="20" t="s">
        <v>52</v>
      </c>
      <c r="B19" s="155" t="s">
        <v>175</v>
      </c>
      <c r="C19" s="156"/>
      <c r="D19" s="156"/>
      <c r="E19" s="156"/>
      <c r="F19" s="156"/>
      <c r="G19" s="156"/>
      <c r="H19" s="156"/>
      <c r="I19" s="156"/>
      <c r="J19" s="156"/>
      <c r="K19" s="156"/>
      <c r="L19" s="156"/>
      <c r="N19" s="155">
        <v>1403</v>
      </c>
      <c r="O19" s="156"/>
      <c r="P19" s="156"/>
      <c r="Q19" s="156"/>
      <c r="R19" s="156"/>
      <c r="S19" s="156"/>
      <c r="T19" s="156"/>
      <c r="U19" s="156"/>
      <c r="V19" s="156"/>
      <c r="W19" s="156"/>
      <c r="X19" s="156"/>
      <c r="Y19" s="156"/>
      <c r="Z19" s="47"/>
      <c r="AA19" s="155">
        <v>990</v>
      </c>
      <c r="AB19" s="156"/>
      <c r="AC19" s="156"/>
      <c r="AD19" s="156"/>
      <c r="AE19" s="156"/>
      <c r="AF19" s="156"/>
      <c r="AG19" s="156"/>
      <c r="AH19" s="156"/>
      <c r="AI19" s="156"/>
      <c r="AJ19" s="47"/>
      <c r="AK19" s="161" t="s">
        <v>176</v>
      </c>
      <c r="AL19" s="111"/>
      <c r="AM19" s="111"/>
      <c r="AN19" s="111"/>
      <c r="AO19" s="111"/>
      <c r="AP19" s="111"/>
      <c r="AQ19" s="111"/>
      <c r="AR19" s="111"/>
      <c r="AS19" s="111"/>
      <c r="AT19" s="111"/>
      <c r="AU19" s="111"/>
      <c r="AV19" s="111"/>
      <c r="AW19" s="111"/>
      <c r="AX19" s="111"/>
      <c r="AY19" s="111"/>
      <c r="AZ19" s="111"/>
      <c r="BA19" s="111"/>
      <c r="BB19" s="111"/>
      <c r="BC19" s="111"/>
      <c r="BD19" s="47"/>
      <c r="BE19" s="155" t="s">
        <v>83</v>
      </c>
      <c r="BF19" s="156"/>
      <c r="BG19" s="156"/>
      <c r="BH19" s="156"/>
      <c r="BI19" s="156"/>
      <c r="BJ19" s="156"/>
      <c r="BK19" s="156"/>
      <c r="BL19" s="156"/>
      <c r="BM19" s="47"/>
      <c r="BN19" s="47"/>
      <c r="BO19" s="47"/>
      <c r="BP19" s="47"/>
      <c r="BQ19" s="47"/>
      <c r="BR19" s="47"/>
      <c r="BS19" s="47"/>
      <c r="BT19" s="47"/>
      <c r="BU19" s="47"/>
      <c r="BV19" s="47"/>
      <c r="BW19" s="47"/>
      <c r="BX19" s="47"/>
      <c r="BY19" s="47"/>
      <c r="BZ19" s="47"/>
      <c r="CA19" s="47"/>
    </row>
    <row r="20" spans="1:79" s="32" customFormat="1" ht="25.5" customHeight="1" x14ac:dyDescent="0.2">
      <c r="B20" s="157" t="s">
        <v>54</v>
      </c>
      <c r="C20" s="157"/>
      <c r="D20" s="157"/>
      <c r="E20" s="157"/>
      <c r="F20" s="157"/>
      <c r="G20" s="157"/>
      <c r="H20" s="157"/>
      <c r="I20" s="157"/>
      <c r="J20" s="157"/>
      <c r="K20" s="157"/>
      <c r="L20" s="157"/>
      <c r="N20" s="157" t="s">
        <v>55</v>
      </c>
      <c r="O20" s="157"/>
      <c r="P20" s="157"/>
      <c r="Q20" s="157"/>
      <c r="R20" s="157"/>
      <c r="S20" s="157"/>
      <c r="T20" s="157"/>
      <c r="U20" s="157"/>
      <c r="V20" s="157"/>
      <c r="W20" s="157"/>
      <c r="X20" s="157"/>
      <c r="Y20" s="157"/>
      <c r="Z20" s="22"/>
      <c r="AA20" s="158" t="s">
        <v>56</v>
      </c>
      <c r="AB20" s="158"/>
      <c r="AC20" s="158"/>
      <c r="AD20" s="158"/>
      <c r="AE20" s="158"/>
      <c r="AF20" s="158"/>
      <c r="AG20" s="158"/>
      <c r="AH20" s="158"/>
      <c r="AI20" s="158"/>
      <c r="AJ20" s="22"/>
      <c r="AK20" s="179" t="s">
        <v>57</v>
      </c>
      <c r="AL20" s="179"/>
      <c r="AM20" s="179"/>
      <c r="AN20" s="179"/>
      <c r="AO20" s="179"/>
      <c r="AP20" s="179"/>
      <c r="AQ20" s="179"/>
      <c r="AR20" s="179"/>
      <c r="AS20" s="179"/>
      <c r="AT20" s="179"/>
      <c r="AU20" s="179"/>
      <c r="AV20" s="179"/>
      <c r="AW20" s="179"/>
      <c r="AX20" s="179"/>
      <c r="AY20" s="179"/>
      <c r="AZ20" s="179"/>
      <c r="BA20" s="179"/>
      <c r="BB20" s="179"/>
      <c r="BC20" s="179"/>
      <c r="BD20" s="22"/>
      <c r="BE20" s="157" t="s">
        <v>58</v>
      </c>
      <c r="BF20" s="157"/>
      <c r="BG20" s="157"/>
      <c r="BH20" s="157"/>
      <c r="BI20" s="157"/>
      <c r="BJ20" s="157"/>
      <c r="BK20" s="157"/>
      <c r="BL20" s="157"/>
      <c r="BM20" s="22"/>
      <c r="BN20" s="22"/>
      <c r="BO20" s="22"/>
      <c r="BP20" s="22"/>
      <c r="BQ20" s="22"/>
      <c r="BR20" s="22"/>
      <c r="BS20" s="22"/>
      <c r="BT20" s="22"/>
      <c r="BU20" s="22"/>
      <c r="BV20" s="22"/>
      <c r="BW20" s="22"/>
      <c r="BX20" s="22"/>
      <c r="BY20" s="22"/>
      <c r="BZ20" s="22"/>
      <c r="CA20" s="22"/>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4.95" customHeight="1" x14ac:dyDescent="0.2">
      <c r="A22" s="152" t="s">
        <v>49</v>
      </c>
      <c r="B22" s="152"/>
      <c r="C22" s="152"/>
      <c r="D22" s="152"/>
      <c r="E22" s="152"/>
      <c r="F22" s="152"/>
      <c r="G22" s="152"/>
      <c r="H22" s="152"/>
      <c r="I22" s="152"/>
      <c r="J22" s="152"/>
      <c r="K22" s="152"/>
      <c r="L22" s="152"/>
      <c r="M22" s="152"/>
      <c r="N22" s="152"/>
      <c r="O22" s="152"/>
      <c r="P22" s="152"/>
      <c r="Q22" s="152"/>
      <c r="R22" s="152"/>
      <c r="S22" s="152"/>
      <c r="T22" s="152"/>
      <c r="U22" s="153">
        <f>AS22+I23</f>
        <v>472700</v>
      </c>
      <c r="V22" s="153"/>
      <c r="W22" s="153"/>
      <c r="X22" s="153"/>
      <c r="Y22" s="153"/>
      <c r="Z22" s="153"/>
      <c r="AA22" s="153"/>
      <c r="AB22" s="153"/>
      <c r="AC22" s="153"/>
      <c r="AD22" s="153"/>
      <c r="AE22" s="154" t="s">
        <v>50</v>
      </c>
      <c r="AF22" s="154"/>
      <c r="AG22" s="154"/>
      <c r="AH22" s="154"/>
      <c r="AI22" s="154"/>
      <c r="AJ22" s="154"/>
      <c r="AK22" s="154"/>
      <c r="AL22" s="154"/>
      <c r="AM22" s="154"/>
      <c r="AN22" s="154"/>
      <c r="AO22" s="154"/>
      <c r="AP22" s="154"/>
      <c r="AQ22" s="154"/>
      <c r="AR22" s="154"/>
      <c r="AS22" s="153">
        <f>AC54</f>
        <v>472700</v>
      </c>
      <c r="AT22" s="153"/>
      <c r="AU22" s="153"/>
      <c r="AV22" s="153"/>
      <c r="AW22" s="153"/>
      <c r="AX22" s="153"/>
      <c r="AY22" s="153"/>
      <c r="AZ22" s="153"/>
      <c r="BA22" s="153"/>
      <c r="BB22" s="153"/>
      <c r="BC22" s="153"/>
      <c r="BD22" s="136" t="s">
        <v>22</v>
      </c>
      <c r="BE22" s="136"/>
      <c r="BF22" s="136"/>
      <c r="BG22" s="136"/>
      <c r="BH22" s="136"/>
      <c r="BI22" s="136"/>
      <c r="BJ22" s="136"/>
      <c r="BK22" s="136"/>
      <c r="BL22" s="136"/>
    </row>
    <row r="23" spans="1:79" ht="24.95" customHeight="1" x14ac:dyDescent="0.2">
      <c r="A23" s="136" t="s">
        <v>62</v>
      </c>
      <c r="B23" s="136"/>
      <c r="C23" s="136"/>
      <c r="D23" s="136"/>
      <c r="E23" s="136"/>
      <c r="F23" s="136"/>
      <c r="G23" s="136"/>
      <c r="H23" s="136"/>
      <c r="I23" s="153">
        <v>0</v>
      </c>
      <c r="J23" s="153"/>
      <c r="K23" s="153"/>
      <c r="L23" s="153"/>
      <c r="M23" s="153"/>
      <c r="N23" s="153"/>
      <c r="O23" s="153"/>
      <c r="P23" s="153"/>
      <c r="Q23" s="153"/>
      <c r="R23" s="153"/>
      <c r="S23" s="153"/>
      <c r="T23" s="136" t="s">
        <v>23</v>
      </c>
      <c r="U23" s="136"/>
      <c r="V23" s="136"/>
      <c r="W23" s="136"/>
      <c r="X23" s="9"/>
      <c r="Y23" s="9"/>
      <c r="Z23" s="8"/>
      <c r="AA23" s="8"/>
      <c r="AB23" s="8"/>
      <c r="AC23" s="8"/>
      <c r="AD23" s="8"/>
      <c r="AE23" s="8"/>
      <c r="AF23" s="8"/>
      <c r="AG23" s="8"/>
      <c r="AH23" s="8"/>
      <c r="AI23" s="8"/>
      <c r="AJ23" s="8"/>
      <c r="AK23" s="8"/>
      <c r="AL23" s="8"/>
      <c r="AM23" s="8"/>
      <c r="AN23" s="10"/>
      <c r="AO23" s="10"/>
      <c r="AP23" s="10"/>
      <c r="AQ23" s="10"/>
      <c r="AR23" s="10"/>
      <c r="AS23" s="7"/>
      <c r="AT23" s="7"/>
      <c r="AU23" s="7"/>
      <c r="AV23" s="7"/>
      <c r="AW23" s="7"/>
      <c r="AX23" s="7"/>
      <c r="AY23" s="7"/>
      <c r="AZ23" s="7"/>
      <c r="BA23" s="7"/>
      <c r="BB23" s="7"/>
      <c r="BC23" s="7"/>
      <c r="BD23" s="10"/>
      <c r="BE23" s="10"/>
      <c r="BF23" s="10"/>
      <c r="BG23" s="10"/>
      <c r="BH23" s="10"/>
      <c r="BI23" s="10"/>
      <c r="BJ23" s="7"/>
      <c r="BK23" s="7"/>
      <c r="BL23" s="7"/>
    </row>
    <row r="24" spans="1:79" ht="9.75" customHeight="1" x14ac:dyDescent="0.2">
      <c r="A24" s="52"/>
      <c r="B24" s="52"/>
      <c r="C24" s="52"/>
      <c r="D24" s="52"/>
      <c r="E24" s="52"/>
      <c r="F24" s="52"/>
      <c r="G24" s="52"/>
      <c r="H24" s="52"/>
      <c r="I24" s="9"/>
      <c r="J24" s="9"/>
      <c r="K24" s="9"/>
      <c r="L24" s="9"/>
      <c r="M24" s="9"/>
      <c r="N24" s="9"/>
      <c r="O24" s="9"/>
      <c r="P24" s="9"/>
      <c r="Q24" s="9"/>
      <c r="R24" s="9"/>
      <c r="S24" s="9"/>
      <c r="T24" s="52"/>
      <c r="U24" s="52"/>
      <c r="V24" s="52"/>
      <c r="W24" s="52"/>
      <c r="X24" s="9"/>
      <c r="Y24" s="9"/>
      <c r="Z24" s="8"/>
      <c r="AA24" s="8"/>
      <c r="AB24" s="8"/>
      <c r="AC24" s="8"/>
      <c r="AD24" s="8"/>
      <c r="AE24" s="8"/>
      <c r="AF24" s="8"/>
      <c r="AG24" s="8"/>
      <c r="AH24" s="8"/>
      <c r="AI24" s="8"/>
      <c r="AJ24" s="8"/>
      <c r="AK24" s="8"/>
      <c r="AL24" s="8"/>
      <c r="AM24" s="8"/>
      <c r="AN24" s="10"/>
      <c r="AO24" s="10"/>
      <c r="AP24" s="10"/>
      <c r="AQ24" s="10"/>
      <c r="AR24" s="10"/>
      <c r="AS24" s="7"/>
      <c r="AT24" s="7"/>
      <c r="AU24" s="7"/>
      <c r="AV24" s="7"/>
      <c r="AW24" s="7"/>
      <c r="AX24" s="7"/>
      <c r="AY24" s="7"/>
      <c r="AZ24" s="7"/>
      <c r="BA24" s="7"/>
      <c r="BB24" s="7"/>
      <c r="BC24" s="7"/>
      <c r="BD24" s="10"/>
      <c r="BE24" s="10"/>
      <c r="BF24" s="10"/>
      <c r="BG24" s="10"/>
      <c r="BH24" s="10"/>
      <c r="BI24" s="10"/>
      <c r="BJ24" s="7"/>
      <c r="BK24" s="7"/>
      <c r="BL24" s="7"/>
    </row>
    <row r="25" spans="1:79" ht="15.75" customHeight="1" x14ac:dyDescent="0.2">
      <c r="A25" s="146" t="s">
        <v>36</v>
      </c>
      <c r="B25" s="146"/>
      <c r="C25" s="146"/>
      <c r="D25" s="146"/>
      <c r="E25" s="146"/>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6"/>
      <c r="AL25" s="146"/>
      <c r="AM25" s="146"/>
      <c r="AN25" s="146"/>
      <c r="AO25" s="146"/>
      <c r="AP25" s="146"/>
      <c r="AQ25" s="146"/>
      <c r="AR25" s="146"/>
      <c r="AS25" s="146"/>
      <c r="AT25" s="146"/>
      <c r="AU25" s="146"/>
      <c r="AV25" s="146"/>
      <c r="AW25" s="146"/>
      <c r="AX25" s="146"/>
      <c r="AY25" s="146"/>
      <c r="AZ25" s="146"/>
      <c r="BA25" s="146"/>
      <c r="BB25" s="146"/>
      <c r="BC25" s="146"/>
      <c r="BD25" s="146"/>
      <c r="BE25" s="146"/>
      <c r="BF25" s="146"/>
      <c r="BG25" s="146"/>
      <c r="BH25" s="146"/>
      <c r="BI25" s="146"/>
      <c r="BJ25" s="146"/>
      <c r="BK25" s="146"/>
      <c r="BL25" s="146"/>
    </row>
    <row r="26" spans="1:79" ht="172.5" customHeight="1" x14ac:dyDescent="0.2">
      <c r="A26" s="208" t="s">
        <v>278</v>
      </c>
      <c r="B26" s="209"/>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c r="AK26" s="209"/>
      <c r="AL26" s="209"/>
      <c r="AM26" s="209"/>
      <c r="AN26" s="209"/>
      <c r="AO26" s="209"/>
      <c r="AP26" s="209"/>
      <c r="AQ26" s="209"/>
      <c r="AR26" s="209"/>
      <c r="AS26" s="209"/>
      <c r="AT26" s="209"/>
      <c r="AU26" s="209"/>
      <c r="AV26" s="209"/>
      <c r="AW26" s="209"/>
      <c r="AX26" s="209"/>
      <c r="AY26" s="209"/>
      <c r="AZ26" s="209"/>
      <c r="BA26" s="209"/>
      <c r="BB26" s="209"/>
      <c r="BC26" s="209"/>
      <c r="BD26" s="209"/>
      <c r="BE26" s="209"/>
      <c r="BF26" s="209"/>
      <c r="BG26" s="209"/>
      <c r="BH26" s="209"/>
      <c r="BI26" s="209"/>
      <c r="BJ26" s="209"/>
      <c r="BK26" s="209"/>
      <c r="BL26" s="209"/>
    </row>
    <row r="27" spans="1:79" ht="10.5"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row>
    <row r="28" spans="1:79" ht="15.75" customHeight="1" x14ac:dyDescent="0.2">
      <c r="A28" s="136" t="s">
        <v>35</v>
      </c>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6"/>
      <c r="AH28" s="136"/>
      <c r="AI28" s="136"/>
      <c r="AJ28" s="136"/>
      <c r="AK28" s="136"/>
      <c r="AL28" s="136"/>
      <c r="AM28" s="136"/>
      <c r="AN28" s="136"/>
      <c r="AO28" s="136"/>
      <c r="AP28" s="136"/>
      <c r="AQ28" s="136"/>
      <c r="AR28" s="136"/>
      <c r="AS28" s="136"/>
      <c r="AT28" s="136"/>
      <c r="AU28" s="136"/>
      <c r="AV28" s="136"/>
      <c r="AW28" s="136"/>
      <c r="AX28" s="136"/>
      <c r="AY28" s="136"/>
      <c r="AZ28" s="136"/>
      <c r="BA28" s="136"/>
      <c r="BB28" s="136"/>
      <c r="BC28" s="136"/>
      <c r="BD28" s="136"/>
      <c r="BE28" s="136"/>
      <c r="BF28" s="136"/>
      <c r="BG28" s="136"/>
      <c r="BH28" s="136"/>
      <c r="BI28" s="136"/>
      <c r="BJ28" s="136"/>
      <c r="BK28" s="136"/>
      <c r="BL28" s="136"/>
    </row>
    <row r="29" spans="1:79" ht="15" customHeight="1" x14ac:dyDescent="0.2">
      <c r="A29" s="147" t="s">
        <v>27</v>
      </c>
      <c r="B29" s="147"/>
      <c r="C29" s="147"/>
      <c r="D29" s="147"/>
      <c r="E29" s="147"/>
      <c r="F29" s="147"/>
      <c r="G29" s="149" t="s">
        <v>39</v>
      </c>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1"/>
    </row>
    <row r="30" spans="1:79" ht="15.75" hidden="1" x14ac:dyDescent="0.2">
      <c r="A30" s="130">
        <v>1</v>
      </c>
      <c r="B30" s="130"/>
      <c r="C30" s="130"/>
      <c r="D30" s="130"/>
      <c r="E30" s="130"/>
      <c r="F30" s="130"/>
      <c r="G30" s="149">
        <v>2</v>
      </c>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1"/>
    </row>
    <row r="31" spans="1:79" ht="10.5" hidden="1" customHeight="1" x14ac:dyDescent="0.2">
      <c r="A31" s="73" t="s">
        <v>32</v>
      </c>
      <c r="B31" s="73"/>
      <c r="C31" s="73"/>
      <c r="D31" s="73"/>
      <c r="E31" s="73"/>
      <c r="F31" s="73"/>
      <c r="G31" s="123" t="s">
        <v>7</v>
      </c>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5"/>
      <c r="CA31" s="1" t="s">
        <v>48</v>
      </c>
    </row>
    <row r="32" spans="1:79" ht="12.75" customHeight="1" x14ac:dyDescent="0.2">
      <c r="A32" s="73">
        <v>1</v>
      </c>
      <c r="B32" s="73"/>
      <c r="C32" s="73"/>
      <c r="D32" s="73"/>
      <c r="E32" s="73"/>
      <c r="F32" s="73"/>
      <c r="G32" s="137" t="s">
        <v>177</v>
      </c>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1"/>
      <c r="CA32" s="1" t="s">
        <v>47</v>
      </c>
    </row>
    <row r="33" spans="1:79" ht="12.75" customHeight="1" x14ac:dyDescent="0.2">
      <c r="A33" s="39"/>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5.95" customHeight="1" x14ac:dyDescent="0.2">
      <c r="A34" s="136" t="s">
        <v>37</v>
      </c>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36"/>
      <c r="AO34" s="136"/>
      <c r="AP34" s="136"/>
      <c r="AQ34" s="136"/>
      <c r="AR34" s="136"/>
      <c r="AS34" s="136"/>
      <c r="AT34" s="136"/>
      <c r="AU34" s="136"/>
      <c r="AV34" s="136"/>
      <c r="AW34" s="136"/>
      <c r="AX34" s="136"/>
      <c r="AY34" s="136"/>
      <c r="AZ34" s="136"/>
      <c r="BA34" s="136"/>
      <c r="BB34" s="136"/>
      <c r="BC34" s="136"/>
      <c r="BD34" s="136"/>
      <c r="BE34" s="136"/>
      <c r="BF34" s="136"/>
      <c r="BG34" s="136"/>
      <c r="BH34" s="136"/>
      <c r="BI34" s="136"/>
      <c r="BJ34" s="136"/>
      <c r="BK34" s="136"/>
      <c r="BL34" s="136"/>
    </row>
    <row r="35" spans="1:79" ht="15.95" customHeight="1" x14ac:dyDescent="0.2">
      <c r="A35" s="148" t="s">
        <v>178</v>
      </c>
      <c r="B35" s="111"/>
      <c r="C35" s="111"/>
      <c r="D35" s="111"/>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row>
    <row r="36" spans="1:79" ht="12.75" customHeight="1" x14ac:dyDescent="0.2">
      <c r="A36" s="52"/>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row>
    <row r="37" spans="1:79" ht="15.75" customHeight="1" x14ac:dyDescent="0.2">
      <c r="A37" s="136" t="s">
        <v>38</v>
      </c>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c r="AA37" s="136"/>
      <c r="AB37" s="136"/>
      <c r="AC37" s="136"/>
      <c r="AD37" s="136"/>
      <c r="AE37" s="136"/>
      <c r="AF37" s="136"/>
      <c r="AG37" s="136"/>
      <c r="AH37" s="136"/>
      <c r="AI37" s="136"/>
      <c r="AJ37" s="136"/>
      <c r="AK37" s="136"/>
      <c r="AL37" s="136"/>
      <c r="AM37" s="136"/>
      <c r="AN37" s="136"/>
      <c r="AO37" s="136"/>
      <c r="AP37" s="136"/>
      <c r="AQ37" s="136"/>
      <c r="AR37" s="136"/>
      <c r="AS37" s="136"/>
      <c r="AT37" s="136"/>
      <c r="AU37" s="136"/>
      <c r="AV37" s="136"/>
      <c r="AW37" s="136"/>
      <c r="AX37" s="136"/>
      <c r="AY37" s="136"/>
      <c r="AZ37" s="136"/>
      <c r="BA37" s="136"/>
      <c r="BB37" s="136"/>
      <c r="BC37" s="136"/>
      <c r="BD37" s="136"/>
      <c r="BE37" s="136"/>
      <c r="BF37" s="136"/>
      <c r="BG37" s="136"/>
      <c r="BH37" s="136"/>
      <c r="BI37" s="136"/>
      <c r="BJ37" s="136"/>
      <c r="BK37" s="136"/>
      <c r="BL37" s="136"/>
    </row>
    <row r="38" spans="1:79" ht="23.25" customHeight="1" x14ac:dyDescent="0.2">
      <c r="A38" s="147" t="s">
        <v>27</v>
      </c>
      <c r="B38" s="147"/>
      <c r="C38" s="147"/>
      <c r="D38" s="147"/>
      <c r="E38" s="147"/>
      <c r="F38" s="147"/>
      <c r="G38" s="149" t="s">
        <v>24</v>
      </c>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1"/>
    </row>
    <row r="39" spans="1:79" ht="15.75" hidden="1" x14ac:dyDescent="0.2">
      <c r="A39" s="130">
        <v>1</v>
      </c>
      <c r="B39" s="130"/>
      <c r="C39" s="130"/>
      <c r="D39" s="130"/>
      <c r="E39" s="130"/>
      <c r="F39" s="130"/>
      <c r="G39" s="149">
        <v>2</v>
      </c>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c r="BI39" s="150"/>
      <c r="BJ39" s="150"/>
      <c r="BK39" s="150"/>
      <c r="BL39" s="151"/>
    </row>
    <row r="40" spans="1:79" ht="10.5" hidden="1" customHeight="1" x14ac:dyDescent="0.2">
      <c r="A40" s="73" t="s">
        <v>6</v>
      </c>
      <c r="B40" s="73"/>
      <c r="C40" s="73"/>
      <c r="D40" s="73"/>
      <c r="E40" s="73"/>
      <c r="F40" s="73"/>
      <c r="G40" s="123" t="s">
        <v>7</v>
      </c>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c r="AT40" s="124"/>
      <c r="AU40" s="124"/>
      <c r="AV40" s="124"/>
      <c r="AW40" s="124"/>
      <c r="AX40" s="124"/>
      <c r="AY40" s="124"/>
      <c r="AZ40" s="124"/>
      <c r="BA40" s="124"/>
      <c r="BB40" s="124"/>
      <c r="BC40" s="124"/>
      <c r="BD40" s="124"/>
      <c r="BE40" s="124"/>
      <c r="BF40" s="124"/>
      <c r="BG40" s="124"/>
      <c r="BH40" s="124"/>
      <c r="BI40" s="124"/>
      <c r="BJ40" s="124"/>
      <c r="BK40" s="124"/>
      <c r="BL40" s="125"/>
      <c r="CA40" s="1" t="s">
        <v>11</v>
      </c>
    </row>
    <row r="41" spans="1:79" ht="12.75" customHeight="1" x14ac:dyDescent="0.2">
      <c r="A41" s="73">
        <v>1</v>
      </c>
      <c r="B41" s="73"/>
      <c r="C41" s="73"/>
      <c r="D41" s="73"/>
      <c r="E41" s="73"/>
      <c r="F41" s="73"/>
      <c r="G41" s="137" t="s">
        <v>179</v>
      </c>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1"/>
      <c r="CA41" s="1" t="s">
        <v>12</v>
      </c>
    </row>
    <row r="42" spans="1:79" ht="12.75" customHeight="1" x14ac:dyDescent="0.2">
      <c r="A42" s="73"/>
      <c r="B42" s="73"/>
      <c r="C42" s="73"/>
      <c r="D42" s="73"/>
      <c r="E42" s="73"/>
      <c r="F42" s="73"/>
      <c r="G42" s="137"/>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1"/>
    </row>
    <row r="43" spans="1:79" x14ac:dyDescent="0.2">
      <c r="A43" s="5"/>
      <c r="B43" s="5"/>
      <c r="C43" s="5"/>
      <c r="D43" s="5"/>
      <c r="E43" s="5"/>
      <c r="F43" s="5"/>
      <c r="G43" s="5"/>
      <c r="H43" s="5"/>
      <c r="I43" s="5"/>
      <c r="J43" s="5"/>
      <c r="K43" s="5"/>
      <c r="L43" s="5"/>
      <c r="M43" s="5"/>
      <c r="N43" s="5"/>
      <c r="O43" s="5"/>
      <c r="P43" s="5"/>
      <c r="Q43" s="5"/>
      <c r="R43" s="5"/>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row>
    <row r="44" spans="1:79" ht="15.75" customHeight="1" x14ac:dyDescent="0.2">
      <c r="A44" s="136" t="s">
        <v>40</v>
      </c>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c r="AA44" s="136"/>
      <c r="AB44" s="136"/>
      <c r="AC44" s="136"/>
      <c r="AD44" s="136"/>
      <c r="AE44" s="136"/>
      <c r="AF44" s="136"/>
      <c r="AG44" s="136"/>
      <c r="AH44" s="136"/>
      <c r="AI44" s="136"/>
      <c r="AJ44" s="136"/>
      <c r="AK44" s="136"/>
      <c r="AL44" s="136"/>
      <c r="AM44" s="136"/>
      <c r="AN44" s="136"/>
      <c r="AO44" s="136"/>
      <c r="AP44" s="136"/>
      <c r="AQ44" s="136"/>
      <c r="AR44" s="136"/>
      <c r="AS44" s="136"/>
      <c r="AT44" s="136"/>
      <c r="AU44" s="136"/>
      <c r="AV44" s="136"/>
      <c r="AW44" s="136"/>
      <c r="AX44" s="136"/>
      <c r="AY44" s="136"/>
      <c r="AZ44" s="136"/>
      <c r="BA44" s="53"/>
      <c r="BB44" s="53"/>
      <c r="BC44" s="53"/>
      <c r="BD44" s="53"/>
      <c r="BE44" s="53"/>
      <c r="BF44" s="53"/>
      <c r="BG44" s="53"/>
      <c r="BH44" s="53"/>
      <c r="BI44" s="53"/>
      <c r="BJ44" s="53"/>
      <c r="BK44" s="53"/>
      <c r="BL44" s="53"/>
    </row>
    <row r="45" spans="1:79" ht="5.25" customHeight="1" x14ac:dyDescent="0.2">
      <c r="A45" s="138" t="s">
        <v>84</v>
      </c>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c r="AD45" s="138"/>
      <c r="AE45" s="138"/>
      <c r="AF45" s="138"/>
      <c r="AG45" s="138"/>
      <c r="AH45" s="138"/>
      <c r="AI45" s="138"/>
      <c r="AJ45" s="138"/>
      <c r="AK45" s="138"/>
      <c r="AL45" s="138"/>
      <c r="AM45" s="138"/>
      <c r="AN45" s="138"/>
      <c r="AO45" s="138"/>
      <c r="AP45" s="138"/>
      <c r="AQ45" s="138"/>
      <c r="AR45" s="138"/>
      <c r="AS45" s="138"/>
      <c r="AT45" s="138"/>
      <c r="AU45" s="138"/>
      <c r="AV45" s="138"/>
      <c r="AW45" s="138"/>
      <c r="AX45" s="138"/>
      <c r="AY45" s="138"/>
      <c r="AZ45" s="138"/>
      <c r="BA45" s="41"/>
      <c r="BB45" s="41"/>
      <c r="BC45" s="41"/>
      <c r="BD45" s="41"/>
      <c r="BE45" s="41"/>
      <c r="BF45" s="41"/>
      <c r="BG45" s="41"/>
      <c r="BH45" s="41"/>
      <c r="BI45" s="6"/>
      <c r="BJ45" s="6"/>
      <c r="BK45" s="6"/>
      <c r="BL45" s="6"/>
    </row>
    <row r="46" spans="1:79" ht="15.95" customHeight="1" x14ac:dyDescent="0.2">
      <c r="A46" s="130" t="s">
        <v>27</v>
      </c>
      <c r="B46" s="130"/>
      <c r="C46" s="130"/>
      <c r="D46" s="139" t="s">
        <v>25</v>
      </c>
      <c r="E46" s="140"/>
      <c r="F46" s="140"/>
      <c r="G46" s="140"/>
      <c r="H46" s="140"/>
      <c r="I46" s="140"/>
      <c r="J46" s="140"/>
      <c r="K46" s="140"/>
      <c r="L46" s="140"/>
      <c r="M46" s="140"/>
      <c r="N46" s="140"/>
      <c r="O46" s="140"/>
      <c r="P46" s="140"/>
      <c r="Q46" s="140"/>
      <c r="R46" s="140"/>
      <c r="S46" s="140"/>
      <c r="T46" s="140"/>
      <c r="U46" s="140"/>
      <c r="V46" s="140"/>
      <c r="W46" s="140"/>
      <c r="X46" s="140"/>
      <c r="Y46" s="140"/>
      <c r="Z46" s="140"/>
      <c r="AA46" s="140"/>
      <c r="AB46" s="141"/>
      <c r="AC46" s="130" t="s">
        <v>28</v>
      </c>
      <c r="AD46" s="130"/>
      <c r="AE46" s="130"/>
      <c r="AF46" s="130"/>
      <c r="AG46" s="130"/>
      <c r="AH46" s="130"/>
      <c r="AI46" s="130"/>
      <c r="AJ46" s="130"/>
      <c r="AK46" s="130" t="s">
        <v>29</v>
      </c>
      <c r="AL46" s="130"/>
      <c r="AM46" s="130"/>
      <c r="AN46" s="130"/>
      <c r="AO46" s="130"/>
      <c r="AP46" s="130"/>
      <c r="AQ46" s="130"/>
      <c r="AR46" s="130"/>
      <c r="AS46" s="130" t="s">
        <v>26</v>
      </c>
      <c r="AT46" s="130"/>
      <c r="AU46" s="130"/>
      <c r="AV46" s="130"/>
      <c r="AW46" s="130"/>
      <c r="AX46" s="130"/>
      <c r="AY46" s="130"/>
      <c r="AZ46" s="130"/>
      <c r="BA46" s="8"/>
      <c r="BB46" s="8"/>
      <c r="BC46" s="8"/>
      <c r="BD46" s="8"/>
      <c r="BE46" s="8"/>
      <c r="BF46" s="8"/>
      <c r="BG46" s="8"/>
      <c r="BH46" s="8"/>
    </row>
    <row r="47" spans="1:79" ht="14.25" customHeight="1" x14ac:dyDescent="0.2">
      <c r="A47" s="130"/>
      <c r="B47" s="130"/>
      <c r="C47" s="130"/>
      <c r="D47" s="142"/>
      <c r="E47" s="143"/>
      <c r="F47" s="143"/>
      <c r="G47" s="143"/>
      <c r="H47" s="143"/>
      <c r="I47" s="143"/>
      <c r="J47" s="143"/>
      <c r="K47" s="143"/>
      <c r="L47" s="143"/>
      <c r="M47" s="143"/>
      <c r="N47" s="143"/>
      <c r="O47" s="143"/>
      <c r="P47" s="143"/>
      <c r="Q47" s="143"/>
      <c r="R47" s="143"/>
      <c r="S47" s="143"/>
      <c r="T47" s="143"/>
      <c r="U47" s="143"/>
      <c r="V47" s="143"/>
      <c r="W47" s="143"/>
      <c r="X47" s="143"/>
      <c r="Y47" s="143"/>
      <c r="Z47" s="143"/>
      <c r="AA47" s="143"/>
      <c r="AB47" s="144"/>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8"/>
      <c r="BB47" s="8"/>
      <c r="BC47" s="8"/>
      <c r="BD47" s="8"/>
      <c r="BE47" s="8"/>
      <c r="BF47" s="8"/>
      <c r="BG47" s="8"/>
      <c r="BH47" s="8"/>
    </row>
    <row r="48" spans="1:79" ht="15.75" x14ac:dyDescent="0.2">
      <c r="A48" s="130">
        <v>1</v>
      </c>
      <c r="B48" s="130"/>
      <c r="C48" s="130"/>
      <c r="D48" s="127">
        <v>2</v>
      </c>
      <c r="E48" s="128"/>
      <c r="F48" s="128"/>
      <c r="G48" s="128"/>
      <c r="H48" s="128"/>
      <c r="I48" s="128"/>
      <c r="J48" s="128"/>
      <c r="K48" s="128"/>
      <c r="L48" s="128"/>
      <c r="M48" s="128"/>
      <c r="N48" s="128"/>
      <c r="O48" s="128"/>
      <c r="P48" s="128"/>
      <c r="Q48" s="128"/>
      <c r="R48" s="128"/>
      <c r="S48" s="128"/>
      <c r="T48" s="128"/>
      <c r="U48" s="128"/>
      <c r="V48" s="128"/>
      <c r="W48" s="128"/>
      <c r="X48" s="128"/>
      <c r="Y48" s="128"/>
      <c r="Z48" s="128"/>
      <c r="AA48" s="128"/>
      <c r="AB48" s="129"/>
      <c r="AC48" s="130">
        <v>3</v>
      </c>
      <c r="AD48" s="130"/>
      <c r="AE48" s="130"/>
      <c r="AF48" s="130"/>
      <c r="AG48" s="130"/>
      <c r="AH48" s="130"/>
      <c r="AI48" s="130"/>
      <c r="AJ48" s="130"/>
      <c r="AK48" s="130">
        <v>4</v>
      </c>
      <c r="AL48" s="130"/>
      <c r="AM48" s="130"/>
      <c r="AN48" s="130"/>
      <c r="AO48" s="130"/>
      <c r="AP48" s="130"/>
      <c r="AQ48" s="130"/>
      <c r="AR48" s="130"/>
      <c r="AS48" s="130">
        <v>5</v>
      </c>
      <c r="AT48" s="130"/>
      <c r="AU48" s="130"/>
      <c r="AV48" s="130"/>
      <c r="AW48" s="130"/>
      <c r="AX48" s="130"/>
      <c r="AY48" s="130"/>
      <c r="AZ48" s="130"/>
      <c r="BA48" s="8"/>
      <c r="BB48" s="8"/>
      <c r="BC48" s="8"/>
      <c r="BD48" s="8"/>
      <c r="BE48" s="8"/>
      <c r="BF48" s="8"/>
      <c r="BG48" s="8"/>
      <c r="BH48" s="8"/>
    </row>
    <row r="49" spans="1:79" s="4" customFormat="1" ht="12.75" hidden="1" customHeight="1" x14ac:dyDescent="0.2">
      <c r="A49" s="73" t="s">
        <v>6</v>
      </c>
      <c r="B49" s="73"/>
      <c r="C49" s="73"/>
      <c r="D49" s="81" t="s">
        <v>7</v>
      </c>
      <c r="E49" s="82"/>
      <c r="F49" s="82"/>
      <c r="G49" s="82"/>
      <c r="H49" s="82"/>
      <c r="I49" s="82"/>
      <c r="J49" s="82"/>
      <c r="K49" s="82"/>
      <c r="L49" s="82"/>
      <c r="M49" s="82"/>
      <c r="N49" s="82"/>
      <c r="O49" s="82"/>
      <c r="P49" s="82"/>
      <c r="Q49" s="82"/>
      <c r="R49" s="82"/>
      <c r="S49" s="82"/>
      <c r="T49" s="82"/>
      <c r="U49" s="82"/>
      <c r="V49" s="82"/>
      <c r="W49" s="82"/>
      <c r="X49" s="82"/>
      <c r="Y49" s="82"/>
      <c r="Z49" s="82"/>
      <c r="AA49" s="82"/>
      <c r="AB49" s="83"/>
      <c r="AC49" s="118" t="s">
        <v>8</v>
      </c>
      <c r="AD49" s="118"/>
      <c r="AE49" s="118"/>
      <c r="AF49" s="118"/>
      <c r="AG49" s="118"/>
      <c r="AH49" s="118"/>
      <c r="AI49" s="118"/>
      <c r="AJ49" s="118"/>
      <c r="AK49" s="118" t="s">
        <v>9</v>
      </c>
      <c r="AL49" s="118"/>
      <c r="AM49" s="118"/>
      <c r="AN49" s="118"/>
      <c r="AO49" s="118"/>
      <c r="AP49" s="118"/>
      <c r="AQ49" s="118"/>
      <c r="AR49" s="118"/>
      <c r="AS49" s="73" t="s">
        <v>10</v>
      </c>
      <c r="AT49" s="118"/>
      <c r="AU49" s="118"/>
      <c r="AV49" s="118"/>
      <c r="AW49" s="118"/>
      <c r="AX49" s="118"/>
      <c r="AY49" s="118"/>
      <c r="AZ49" s="118"/>
      <c r="BA49" s="42"/>
      <c r="BB49" s="43"/>
      <c r="BC49" s="43"/>
      <c r="BD49" s="43"/>
      <c r="BE49" s="43"/>
      <c r="BF49" s="43"/>
      <c r="BG49" s="43"/>
      <c r="BH49" s="43"/>
      <c r="CA49" s="4" t="s">
        <v>13</v>
      </c>
    </row>
    <row r="50" spans="1:79" ht="25.5" customHeight="1" x14ac:dyDescent="0.2">
      <c r="A50" s="73">
        <v>1</v>
      </c>
      <c r="B50" s="73"/>
      <c r="C50" s="73"/>
      <c r="D50" s="137" t="s">
        <v>180</v>
      </c>
      <c r="E50" s="100"/>
      <c r="F50" s="100"/>
      <c r="G50" s="100"/>
      <c r="H50" s="100"/>
      <c r="I50" s="100"/>
      <c r="J50" s="100"/>
      <c r="K50" s="100"/>
      <c r="L50" s="100"/>
      <c r="M50" s="100"/>
      <c r="N50" s="100"/>
      <c r="O50" s="100"/>
      <c r="P50" s="100"/>
      <c r="Q50" s="100"/>
      <c r="R50" s="100"/>
      <c r="S50" s="100"/>
      <c r="T50" s="100"/>
      <c r="U50" s="100"/>
      <c r="V50" s="100"/>
      <c r="W50" s="100"/>
      <c r="X50" s="100"/>
      <c r="Y50" s="100"/>
      <c r="Z50" s="100"/>
      <c r="AA50" s="100"/>
      <c r="AB50" s="101"/>
      <c r="AC50" s="72">
        <f>798800-326100</f>
        <v>472700</v>
      </c>
      <c r="AD50" s="72"/>
      <c r="AE50" s="72"/>
      <c r="AF50" s="72"/>
      <c r="AG50" s="72"/>
      <c r="AH50" s="72"/>
      <c r="AI50" s="72"/>
      <c r="AJ50" s="72"/>
      <c r="AK50" s="72">
        <v>0</v>
      </c>
      <c r="AL50" s="72"/>
      <c r="AM50" s="72"/>
      <c r="AN50" s="72"/>
      <c r="AO50" s="72"/>
      <c r="AP50" s="72"/>
      <c r="AQ50" s="72"/>
      <c r="AR50" s="72"/>
      <c r="AS50" s="72">
        <f>AC50+AK50</f>
        <v>472700</v>
      </c>
      <c r="AT50" s="72"/>
      <c r="AU50" s="72"/>
      <c r="AV50" s="72"/>
      <c r="AW50" s="72"/>
      <c r="AX50" s="72"/>
      <c r="AY50" s="72"/>
      <c r="AZ50" s="72"/>
      <c r="BA50" s="44"/>
      <c r="BB50" s="44"/>
      <c r="BC50" s="44"/>
      <c r="BD50" s="44"/>
      <c r="BE50" s="44"/>
      <c r="BF50" s="44"/>
      <c r="BG50" s="44"/>
      <c r="BH50" s="44"/>
      <c r="CA50" s="1" t="s">
        <v>14</v>
      </c>
    </row>
    <row r="51" spans="1:79" ht="12.75" hidden="1" customHeight="1" x14ac:dyDescent="0.2">
      <c r="A51" s="73">
        <v>2</v>
      </c>
      <c r="B51" s="73"/>
      <c r="C51" s="73"/>
      <c r="D51" s="137" t="s">
        <v>171</v>
      </c>
      <c r="E51" s="100"/>
      <c r="F51" s="100"/>
      <c r="G51" s="100"/>
      <c r="H51" s="100"/>
      <c r="I51" s="100"/>
      <c r="J51" s="100"/>
      <c r="K51" s="100"/>
      <c r="L51" s="100"/>
      <c r="M51" s="100"/>
      <c r="N51" s="100"/>
      <c r="O51" s="100"/>
      <c r="P51" s="100"/>
      <c r="Q51" s="100"/>
      <c r="R51" s="100"/>
      <c r="S51" s="100"/>
      <c r="T51" s="100"/>
      <c r="U51" s="100"/>
      <c r="V51" s="100"/>
      <c r="W51" s="100"/>
      <c r="X51" s="100"/>
      <c r="Y51" s="100"/>
      <c r="Z51" s="100"/>
      <c r="AA51" s="100"/>
      <c r="AB51" s="101"/>
      <c r="AC51" s="72">
        <v>0</v>
      </c>
      <c r="AD51" s="72"/>
      <c r="AE51" s="72"/>
      <c r="AF51" s="72"/>
      <c r="AG51" s="72"/>
      <c r="AH51" s="72"/>
      <c r="AI51" s="72"/>
      <c r="AJ51" s="72"/>
      <c r="AK51" s="72">
        <v>0</v>
      </c>
      <c r="AL51" s="72"/>
      <c r="AM51" s="72"/>
      <c r="AN51" s="72"/>
      <c r="AO51" s="72"/>
      <c r="AP51" s="72"/>
      <c r="AQ51" s="72"/>
      <c r="AR51" s="72"/>
      <c r="AS51" s="72">
        <f>AC51+AK51</f>
        <v>0</v>
      </c>
      <c r="AT51" s="72"/>
      <c r="AU51" s="72"/>
      <c r="AV51" s="72"/>
      <c r="AW51" s="72"/>
      <c r="AX51" s="72"/>
      <c r="AY51" s="72"/>
      <c r="AZ51" s="72"/>
      <c r="BA51" s="44"/>
      <c r="BB51" s="44"/>
      <c r="BC51" s="44"/>
      <c r="BD51" s="44"/>
      <c r="BE51" s="44"/>
      <c r="BF51" s="44"/>
      <c r="BG51" s="44"/>
      <c r="BH51" s="44"/>
    </row>
    <row r="52" spans="1:79" ht="12.75" hidden="1" customHeight="1" x14ac:dyDescent="0.2">
      <c r="A52" s="73">
        <v>3</v>
      </c>
      <c r="B52" s="73"/>
      <c r="C52" s="73"/>
      <c r="D52" s="137" t="s">
        <v>118</v>
      </c>
      <c r="E52" s="100"/>
      <c r="F52" s="100"/>
      <c r="G52" s="100"/>
      <c r="H52" s="100"/>
      <c r="I52" s="100"/>
      <c r="J52" s="100"/>
      <c r="K52" s="100"/>
      <c r="L52" s="100"/>
      <c r="M52" s="100"/>
      <c r="N52" s="100"/>
      <c r="O52" s="100"/>
      <c r="P52" s="100"/>
      <c r="Q52" s="100"/>
      <c r="R52" s="100"/>
      <c r="S52" s="100"/>
      <c r="T52" s="100"/>
      <c r="U52" s="100"/>
      <c r="V52" s="100"/>
      <c r="W52" s="100"/>
      <c r="X52" s="100"/>
      <c r="Y52" s="100"/>
      <c r="Z52" s="100"/>
      <c r="AA52" s="100"/>
      <c r="AB52" s="101"/>
      <c r="AC52" s="72">
        <v>0</v>
      </c>
      <c r="AD52" s="72"/>
      <c r="AE52" s="72"/>
      <c r="AF52" s="72"/>
      <c r="AG52" s="72"/>
      <c r="AH52" s="72"/>
      <c r="AI52" s="72"/>
      <c r="AJ52" s="72"/>
      <c r="AK52" s="72">
        <v>0</v>
      </c>
      <c r="AL52" s="72"/>
      <c r="AM52" s="72"/>
      <c r="AN52" s="72"/>
      <c r="AO52" s="72"/>
      <c r="AP52" s="72"/>
      <c r="AQ52" s="72"/>
      <c r="AR52" s="72"/>
      <c r="AS52" s="72">
        <f>AC52+AK52</f>
        <v>0</v>
      </c>
      <c r="AT52" s="72"/>
      <c r="AU52" s="72"/>
      <c r="AV52" s="72"/>
      <c r="AW52" s="72"/>
      <c r="AX52" s="72"/>
      <c r="AY52" s="72"/>
      <c r="AZ52" s="72"/>
      <c r="BA52" s="44"/>
      <c r="BB52" s="44"/>
      <c r="BC52" s="44"/>
      <c r="BD52" s="44"/>
      <c r="BE52" s="44"/>
      <c r="BF52" s="44"/>
      <c r="BG52" s="44"/>
      <c r="BH52" s="44"/>
    </row>
    <row r="53" spans="1:79" ht="12.75" hidden="1" customHeight="1" x14ac:dyDescent="0.2">
      <c r="A53" s="73">
        <v>4</v>
      </c>
      <c r="B53" s="73"/>
      <c r="C53" s="73"/>
      <c r="D53" s="137" t="s">
        <v>120</v>
      </c>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1"/>
      <c r="AC53" s="72">
        <v>0</v>
      </c>
      <c r="AD53" s="72"/>
      <c r="AE53" s="72"/>
      <c r="AF53" s="72"/>
      <c r="AG53" s="72"/>
      <c r="AH53" s="72"/>
      <c r="AI53" s="72"/>
      <c r="AJ53" s="72"/>
      <c r="AK53" s="72">
        <v>0</v>
      </c>
      <c r="AL53" s="72"/>
      <c r="AM53" s="72"/>
      <c r="AN53" s="72"/>
      <c r="AO53" s="72"/>
      <c r="AP53" s="72"/>
      <c r="AQ53" s="72"/>
      <c r="AR53" s="72"/>
      <c r="AS53" s="72">
        <f>AC53+AK53</f>
        <v>0</v>
      </c>
      <c r="AT53" s="72"/>
      <c r="AU53" s="72"/>
      <c r="AV53" s="72"/>
      <c r="AW53" s="72"/>
      <c r="AX53" s="72"/>
      <c r="AY53" s="72"/>
      <c r="AZ53" s="72"/>
      <c r="BA53" s="44"/>
      <c r="BB53" s="44"/>
      <c r="BC53" s="44"/>
      <c r="BD53" s="44"/>
      <c r="BE53" s="44"/>
      <c r="BF53" s="44"/>
      <c r="BG53" s="44"/>
      <c r="BH53" s="44"/>
    </row>
    <row r="54" spans="1:79" s="4" customFormat="1" x14ac:dyDescent="0.2">
      <c r="A54" s="93"/>
      <c r="B54" s="93"/>
      <c r="C54" s="93"/>
      <c r="D54" s="181" t="s">
        <v>65</v>
      </c>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9"/>
      <c r="AC54" s="76">
        <f>AC50</f>
        <v>472700</v>
      </c>
      <c r="AD54" s="76"/>
      <c r="AE54" s="76"/>
      <c r="AF54" s="76"/>
      <c r="AG54" s="76"/>
      <c r="AH54" s="76"/>
      <c r="AI54" s="76"/>
      <c r="AJ54" s="76"/>
      <c r="AK54" s="76">
        <v>0</v>
      </c>
      <c r="AL54" s="76"/>
      <c r="AM54" s="76"/>
      <c r="AN54" s="76"/>
      <c r="AO54" s="76"/>
      <c r="AP54" s="76"/>
      <c r="AQ54" s="76"/>
      <c r="AR54" s="76"/>
      <c r="AS54" s="76">
        <f>AC54+AK54</f>
        <v>472700</v>
      </c>
      <c r="AT54" s="76"/>
      <c r="AU54" s="76"/>
      <c r="AV54" s="76"/>
      <c r="AW54" s="76"/>
      <c r="AX54" s="76"/>
      <c r="AY54" s="76"/>
      <c r="AZ54" s="76"/>
      <c r="BA54" s="45"/>
      <c r="BB54" s="45"/>
      <c r="BC54" s="45"/>
      <c r="BD54" s="45"/>
      <c r="BE54" s="45"/>
      <c r="BF54" s="45"/>
      <c r="BG54" s="45"/>
      <c r="BH54" s="45"/>
    </row>
    <row r="56" spans="1:79" ht="15.75" customHeight="1" x14ac:dyDescent="0.2">
      <c r="A56" s="146" t="s">
        <v>41</v>
      </c>
      <c r="B56" s="146"/>
      <c r="C56" s="146"/>
      <c r="D56" s="146"/>
      <c r="E56" s="146"/>
      <c r="F56" s="146"/>
      <c r="G56" s="146"/>
      <c r="H56" s="146"/>
      <c r="I56" s="146"/>
      <c r="J56" s="146"/>
      <c r="K56" s="146"/>
      <c r="L56" s="146"/>
      <c r="M56" s="146"/>
      <c r="N56" s="146"/>
      <c r="O56" s="146"/>
      <c r="P56" s="146"/>
      <c r="Q56" s="146"/>
      <c r="R56" s="146"/>
      <c r="S56" s="146"/>
      <c r="T56" s="146"/>
      <c r="U56" s="146"/>
      <c r="V56" s="146"/>
      <c r="W56" s="146"/>
      <c r="X56" s="146"/>
      <c r="Y56" s="146"/>
      <c r="Z56" s="146"/>
      <c r="AA56" s="146"/>
      <c r="AB56" s="146"/>
      <c r="AC56" s="146"/>
      <c r="AD56" s="146"/>
      <c r="AE56" s="146"/>
      <c r="AF56" s="146"/>
      <c r="AG56" s="146"/>
      <c r="AH56" s="146"/>
      <c r="AI56" s="146"/>
      <c r="AJ56" s="146"/>
      <c r="AK56" s="146"/>
      <c r="AL56" s="146"/>
      <c r="AM56" s="146"/>
      <c r="AN56" s="146"/>
      <c r="AO56" s="146"/>
      <c r="AP56" s="146"/>
      <c r="AQ56" s="146"/>
      <c r="AR56" s="146"/>
      <c r="AS56" s="146"/>
      <c r="AT56" s="146"/>
      <c r="AU56" s="146"/>
      <c r="AV56" s="146"/>
      <c r="AW56" s="146"/>
      <c r="AX56" s="146"/>
      <c r="AY56" s="146"/>
      <c r="AZ56" s="146"/>
      <c r="BA56" s="146"/>
      <c r="BB56" s="146"/>
      <c r="BC56" s="146"/>
      <c r="BD56" s="146"/>
      <c r="BE56" s="146"/>
      <c r="BF56" s="146"/>
      <c r="BG56" s="146"/>
      <c r="BH56" s="146"/>
      <c r="BI56" s="146"/>
      <c r="BJ56" s="146"/>
      <c r="BK56" s="146"/>
      <c r="BL56" s="146"/>
    </row>
    <row r="57" spans="1:79" ht="15" customHeight="1" x14ac:dyDescent="0.2">
      <c r="A57" s="138" t="s">
        <v>84</v>
      </c>
      <c r="B57" s="138"/>
      <c r="C57" s="138"/>
      <c r="D57" s="138"/>
      <c r="E57" s="138"/>
      <c r="F57" s="138"/>
      <c r="G57" s="138"/>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8"/>
      <c r="AY57" s="138"/>
      <c r="AZ57" s="6"/>
      <c r="BA57" s="6"/>
      <c r="BB57" s="6"/>
      <c r="BC57" s="6"/>
      <c r="BD57" s="6"/>
      <c r="BE57" s="6"/>
      <c r="BF57" s="6"/>
      <c r="BG57" s="6"/>
      <c r="BH57" s="6"/>
      <c r="BI57" s="6"/>
      <c r="BJ57" s="6"/>
      <c r="BK57" s="6"/>
      <c r="BL57" s="6"/>
    </row>
    <row r="58" spans="1:79" ht="15.95" customHeight="1" x14ac:dyDescent="0.2">
      <c r="A58" s="130" t="s">
        <v>27</v>
      </c>
      <c r="B58" s="130"/>
      <c r="C58" s="130"/>
      <c r="D58" s="139" t="s">
        <v>33</v>
      </c>
      <c r="E58" s="140"/>
      <c r="F58" s="140"/>
      <c r="G58" s="140"/>
      <c r="H58" s="140"/>
      <c r="I58" s="140"/>
      <c r="J58" s="140"/>
      <c r="K58" s="140"/>
      <c r="L58" s="140"/>
      <c r="M58" s="140"/>
      <c r="N58" s="140"/>
      <c r="O58" s="140"/>
      <c r="P58" s="140"/>
      <c r="Q58" s="140"/>
      <c r="R58" s="140"/>
      <c r="S58" s="140"/>
      <c r="T58" s="140"/>
      <c r="U58" s="140"/>
      <c r="V58" s="140"/>
      <c r="W58" s="140"/>
      <c r="X58" s="140"/>
      <c r="Y58" s="140"/>
      <c r="Z58" s="140"/>
      <c r="AA58" s="141"/>
      <c r="AB58" s="130" t="s">
        <v>28</v>
      </c>
      <c r="AC58" s="130"/>
      <c r="AD58" s="130"/>
      <c r="AE58" s="130"/>
      <c r="AF58" s="130"/>
      <c r="AG58" s="130"/>
      <c r="AH58" s="130"/>
      <c r="AI58" s="130"/>
      <c r="AJ58" s="130" t="s">
        <v>29</v>
      </c>
      <c r="AK58" s="130"/>
      <c r="AL58" s="130"/>
      <c r="AM58" s="130"/>
      <c r="AN58" s="130"/>
      <c r="AO58" s="130"/>
      <c r="AP58" s="130"/>
      <c r="AQ58" s="130"/>
      <c r="AR58" s="130" t="s">
        <v>26</v>
      </c>
      <c r="AS58" s="130"/>
      <c r="AT58" s="130"/>
      <c r="AU58" s="130"/>
      <c r="AV58" s="130"/>
      <c r="AW58" s="130"/>
      <c r="AX58" s="130"/>
      <c r="AY58" s="130"/>
    </row>
    <row r="59" spans="1:79" ht="10.5" customHeight="1" x14ac:dyDescent="0.2">
      <c r="A59" s="130"/>
      <c r="B59" s="130"/>
      <c r="C59" s="130"/>
      <c r="D59" s="142"/>
      <c r="E59" s="143"/>
      <c r="F59" s="143"/>
      <c r="G59" s="143"/>
      <c r="H59" s="143"/>
      <c r="I59" s="143"/>
      <c r="J59" s="143"/>
      <c r="K59" s="143"/>
      <c r="L59" s="143"/>
      <c r="M59" s="143"/>
      <c r="N59" s="143"/>
      <c r="O59" s="143"/>
      <c r="P59" s="143"/>
      <c r="Q59" s="143"/>
      <c r="R59" s="143"/>
      <c r="S59" s="143"/>
      <c r="T59" s="143"/>
      <c r="U59" s="143"/>
      <c r="V59" s="143"/>
      <c r="W59" s="143"/>
      <c r="X59" s="143"/>
      <c r="Y59" s="143"/>
      <c r="Z59" s="143"/>
      <c r="AA59" s="144"/>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row>
    <row r="60" spans="1:79" ht="15.75" customHeight="1" x14ac:dyDescent="0.2">
      <c r="A60" s="130">
        <v>1</v>
      </c>
      <c r="B60" s="130"/>
      <c r="C60" s="130"/>
      <c r="D60" s="127">
        <v>2</v>
      </c>
      <c r="E60" s="128"/>
      <c r="F60" s="128"/>
      <c r="G60" s="128"/>
      <c r="H60" s="128"/>
      <c r="I60" s="128"/>
      <c r="J60" s="128"/>
      <c r="K60" s="128"/>
      <c r="L60" s="128"/>
      <c r="M60" s="128"/>
      <c r="N60" s="128"/>
      <c r="O60" s="128"/>
      <c r="P60" s="128"/>
      <c r="Q60" s="128"/>
      <c r="R60" s="128"/>
      <c r="S60" s="128"/>
      <c r="T60" s="128"/>
      <c r="U60" s="128"/>
      <c r="V60" s="128"/>
      <c r="W60" s="128"/>
      <c r="X60" s="128"/>
      <c r="Y60" s="128"/>
      <c r="Z60" s="128"/>
      <c r="AA60" s="129"/>
      <c r="AB60" s="130">
        <v>3</v>
      </c>
      <c r="AC60" s="130"/>
      <c r="AD60" s="130"/>
      <c r="AE60" s="130"/>
      <c r="AF60" s="130"/>
      <c r="AG60" s="130"/>
      <c r="AH60" s="130"/>
      <c r="AI60" s="130"/>
      <c r="AJ60" s="130">
        <v>4</v>
      </c>
      <c r="AK60" s="130"/>
      <c r="AL60" s="130"/>
      <c r="AM60" s="130"/>
      <c r="AN60" s="130"/>
      <c r="AO60" s="130"/>
      <c r="AP60" s="130"/>
      <c r="AQ60" s="130"/>
      <c r="AR60" s="130">
        <v>5</v>
      </c>
      <c r="AS60" s="130"/>
      <c r="AT60" s="130"/>
      <c r="AU60" s="130"/>
      <c r="AV60" s="130"/>
      <c r="AW60" s="130"/>
      <c r="AX60" s="130"/>
      <c r="AY60" s="130"/>
    </row>
    <row r="61" spans="1:79" x14ac:dyDescent="0.2">
      <c r="A61" s="73"/>
      <c r="B61" s="73"/>
      <c r="C61" s="73"/>
      <c r="D61" s="123"/>
      <c r="E61" s="124"/>
      <c r="F61" s="124"/>
      <c r="G61" s="124"/>
      <c r="H61" s="124"/>
      <c r="I61" s="124"/>
      <c r="J61" s="124"/>
      <c r="K61" s="124"/>
      <c r="L61" s="124"/>
      <c r="M61" s="124"/>
      <c r="N61" s="124"/>
      <c r="O61" s="124"/>
      <c r="P61" s="124"/>
      <c r="Q61" s="124"/>
      <c r="R61" s="124"/>
      <c r="S61" s="124"/>
      <c r="T61" s="124"/>
      <c r="U61" s="124"/>
      <c r="V61" s="124"/>
      <c r="W61" s="124"/>
      <c r="X61" s="124"/>
      <c r="Y61" s="124"/>
      <c r="Z61" s="124"/>
      <c r="AA61" s="125"/>
      <c r="AB61" s="118"/>
      <c r="AC61" s="118"/>
      <c r="AD61" s="118"/>
      <c r="AE61" s="118"/>
      <c r="AF61" s="118"/>
      <c r="AG61" s="118"/>
      <c r="AH61" s="118"/>
      <c r="AI61" s="118"/>
      <c r="AJ61" s="118"/>
      <c r="AK61" s="118"/>
      <c r="AL61" s="118"/>
      <c r="AM61" s="118"/>
      <c r="AN61" s="118"/>
      <c r="AO61" s="118"/>
      <c r="AP61" s="118"/>
      <c r="AQ61" s="118"/>
      <c r="AR61" s="118">
        <f>AB61</f>
        <v>0</v>
      </c>
      <c r="AS61" s="118"/>
      <c r="AT61" s="118"/>
      <c r="AU61" s="118"/>
      <c r="AV61" s="118"/>
      <c r="AW61" s="118"/>
      <c r="AX61" s="118"/>
      <c r="AY61" s="118"/>
      <c r="CA61" s="1" t="s">
        <v>15</v>
      </c>
    </row>
    <row r="62" spans="1:79" s="4" customFormat="1" ht="12.75" customHeight="1" x14ac:dyDescent="0.2">
      <c r="A62" s="93"/>
      <c r="B62" s="93"/>
      <c r="C62" s="93"/>
      <c r="D62" s="182" t="s">
        <v>26</v>
      </c>
      <c r="E62" s="183"/>
      <c r="F62" s="183"/>
      <c r="G62" s="183"/>
      <c r="H62" s="183"/>
      <c r="I62" s="183"/>
      <c r="J62" s="183"/>
      <c r="K62" s="183"/>
      <c r="L62" s="183"/>
      <c r="M62" s="183"/>
      <c r="N62" s="183"/>
      <c r="O62" s="183"/>
      <c r="P62" s="183"/>
      <c r="Q62" s="183"/>
      <c r="R62" s="183"/>
      <c r="S62" s="183"/>
      <c r="T62" s="183"/>
      <c r="U62" s="183"/>
      <c r="V62" s="183"/>
      <c r="W62" s="183"/>
      <c r="X62" s="183"/>
      <c r="Y62" s="183"/>
      <c r="Z62" s="183"/>
      <c r="AA62" s="184"/>
      <c r="AB62" s="76">
        <f>AB61</f>
        <v>0</v>
      </c>
      <c r="AC62" s="76"/>
      <c r="AD62" s="76"/>
      <c r="AE62" s="76"/>
      <c r="AF62" s="76"/>
      <c r="AG62" s="76"/>
      <c r="AH62" s="76"/>
      <c r="AI62" s="76"/>
      <c r="AJ62" s="76">
        <f>AJ61</f>
        <v>0</v>
      </c>
      <c r="AK62" s="76"/>
      <c r="AL62" s="76"/>
      <c r="AM62" s="76"/>
      <c r="AN62" s="76"/>
      <c r="AO62" s="76"/>
      <c r="AP62" s="76"/>
      <c r="AQ62" s="76"/>
      <c r="AR62" s="76">
        <f>AB62+AJ62</f>
        <v>0</v>
      </c>
      <c r="AS62" s="76"/>
      <c r="AT62" s="76"/>
      <c r="AU62" s="76"/>
      <c r="AV62" s="76"/>
      <c r="AW62" s="76"/>
      <c r="AX62" s="76"/>
      <c r="AY62" s="76"/>
      <c r="CA62" s="4" t="s">
        <v>16</v>
      </c>
    </row>
    <row r="64" spans="1:79" ht="15.75" customHeight="1" x14ac:dyDescent="0.2">
      <c r="A64" s="136" t="s">
        <v>42</v>
      </c>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c r="AA64" s="136"/>
      <c r="AB64" s="136"/>
      <c r="AC64" s="136"/>
      <c r="AD64" s="136"/>
      <c r="AE64" s="136"/>
      <c r="AF64" s="136"/>
      <c r="AG64" s="136"/>
      <c r="AH64" s="136"/>
      <c r="AI64" s="136"/>
      <c r="AJ64" s="136"/>
      <c r="AK64" s="136"/>
      <c r="AL64" s="136"/>
      <c r="AM64" s="136"/>
      <c r="AN64" s="136"/>
      <c r="AO64" s="136"/>
      <c r="AP64" s="136"/>
      <c r="AQ64" s="136"/>
      <c r="AR64" s="136"/>
      <c r="AS64" s="136"/>
      <c r="AT64" s="136"/>
      <c r="AU64" s="136"/>
      <c r="AV64" s="136"/>
      <c r="AW64" s="136"/>
      <c r="AX64" s="136"/>
      <c r="AY64" s="136"/>
      <c r="AZ64" s="136"/>
      <c r="BA64" s="136"/>
      <c r="BB64" s="136"/>
      <c r="BC64" s="136"/>
      <c r="BD64" s="136"/>
      <c r="BE64" s="136"/>
      <c r="BF64" s="136"/>
      <c r="BG64" s="136"/>
      <c r="BH64" s="136"/>
      <c r="BI64" s="136"/>
      <c r="BJ64" s="136"/>
      <c r="BK64" s="136"/>
      <c r="BL64" s="136"/>
    </row>
    <row r="65" spans="1:79" ht="30" customHeight="1" x14ac:dyDescent="0.2">
      <c r="A65" s="130" t="s">
        <v>27</v>
      </c>
      <c r="B65" s="130"/>
      <c r="C65" s="130"/>
      <c r="D65" s="130"/>
      <c r="E65" s="130"/>
      <c r="F65" s="130"/>
      <c r="G65" s="127" t="s">
        <v>43</v>
      </c>
      <c r="H65" s="128"/>
      <c r="I65" s="128"/>
      <c r="J65" s="128"/>
      <c r="K65" s="128"/>
      <c r="L65" s="128"/>
      <c r="M65" s="128"/>
      <c r="N65" s="128"/>
      <c r="O65" s="128"/>
      <c r="P65" s="128"/>
      <c r="Q65" s="128"/>
      <c r="R65" s="128"/>
      <c r="S65" s="128"/>
      <c r="T65" s="128"/>
      <c r="U65" s="128"/>
      <c r="V65" s="128"/>
      <c r="W65" s="128"/>
      <c r="X65" s="128"/>
      <c r="Y65" s="129"/>
      <c r="Z65" s="130" t="s">
        <v>2</v>
      </c>
      <c r="AA65" s="130"/>
      <c r="AB65" s="130"/>
      <c r="AC65" s="130"/>
      <c r="AD65" s="130"/>
      <c r="AE65" s="130" t="s">
        <v>1</v>
      </c>
      <c r="AF65" s="130"/>
      <c r="AG65" s="130"/>
      <c r="AH65" s="130"/>
      <c r="AI65" s="130"/>
      <c r="AJ65" s="130"/>
      <c r="AK65" s="130"/>
      <c r="AL65" s="130"/>
      <c r="AM65" s="130"/>
      <c r="AN65" s="130"/>
      <c r="AO65" s="127" t="s">
        <v>28</v>
      </c>
      <c r="AP65" s="128"/>
      <c r="AQ65" s="128"/>
      <c r="AR65" s="128"/>
      <c r="AS65" s="128"/>
      <c r="AT65" s="128"/>
      <c r="AU65" s="128"/>
      <c r="AV65" s="129"/>
      <c r="AW65" s="127" t="s">
        <v>29</v>
      </c>
      <c r="AX65" s="128"/>
      <c r="AY65" s="128"/>
      <c r="AZ65" s="128"/>
      <c r="BA65" s="128"/>
      <c r="BB65" s="128"/>
      <c r="BC65" s="128"/>
      <c r="BD65" s="129"/>
      <c r="BE65" s="127" t="s">
        <v>26</v>
      </c>
      <c r="BF65" s="128"/>
      <c r="BG65" s="128"/>
      <c r="BH65" s="128"/>
      <c r="BI65" s="128"/>
      <c r="BJ65" s="128"/>
      <c r="BK65" s="128"/>
      <c r="BL65" s="129"/>
    </row>
    <row r="66" spans="1:79" ht="15.75" customHeight="1" x14ac:dyDescent="0.2">
      <c r="A66" s="130">
        <v>1</v>
      </c>
      <c r="B66" s="130"/>
      <c r="C66" s="130"/>
      <c r="D66" s="130"/>
      <c r="E66" s="130"/>
      <c r="F66" s="130"/>
      <c r="G66" s="127">
        <v>2</v>
      </c>
      <c r="H66" s="128"/>
      <c r="I66" s="128"/>
      <c r="J66" s="128"/>
      <c r="K66" s="128"/>
      <c r="L66" s="128"/>
      <c r="M66" s="128"/>
      <c r="N66" s="128"/>
      <c r="O66" s="128"/>
      <c r="P66" s="128"/>
      <c r="Q66" s="128"/>
      <c r="R66" s="128"/>
      <c r="S66" s="128"/>
      <c r="T66" s="128"/>
      <c r="U66" s="128"/>
      <c r="V66" s="128"/>
      <c r="W66" s="128"/>
      <c r="X66" s="128"/>
      <c r="Y66" s="129"/>
      <c r="Z66" s="130">
        <v>3</v>
      </c>
      <c r="AA66" s="130"/>
      <c r="AB66" s="130"/>
      <c r="AC66" s="130"/>
      <c r="AD66" s="130"/>
      <c r="AE66" s="130">
        <v>4</v>
      </c>
      <c r="AF66" s="130"/>
      <c r="AG66" s="130"/>
      <c r="AH66" s="130"/>
      <c r="AI66" s="130"/>
      <c r="AJ66" s="130"/>
      <c r="AK66" s="130"/>
      <c r="AL66" s="130"/>
      <c r="AM66" s="130"/>
      <c r="AN66" s="130"/>
      <c r="AO66" s="130">
        <v>5</v>
      </c>
      <c r="AP66" s="130"/>
      <c r="AQ66" s="130"/>
      <c r="AR66" s="130"/>
      <c r="AS66" s="130"/>
      <c r="AT66" s="130"/>
      <c r="AU66" s="130"/>
      <c r="AV66" s="130"/>
      <c r="AW66" s="130">
        <v>6</v>
      </c>
      <c r="AX66" s="130"/>
      <c r="AY66" s="130"/>
      <c r="AZ66" s="130"/>
      <c r="BA66" s="130"/>
      <c r="BB66" s="130"/>
      <c r="BC66" s="130"/>
      <c r="BD66" s="130"/>
      <c r="BE66" s="130">
        <v>7</v>
      </c>
      <c r="BF66" s="130"/>
      <c r="BG66" s="130"/>
      <c r="BH66" s="130"/>
      <c r="BI66" s="130"/>
      <c r="BJ66" s="130"/>
      <c r="BK66" s="130"/>
      <c r="BL66" s="130"/>
    </row>
    <row r="67" spans="1:79" ht="12.75" hidden="1" customHeight="1" x14ac:dyDescent="0.2">
      <c r="A67" s="73" t="s">
        <v>32</v>
      </c>
      <c r="B67" s="73"/>
      <c r="C67" s="73"/>
      <c r="D67" s="73"/>
      <c r="E67" s="73"/>
      <c r="F67" s="73"/>
      <c r="G67" s="123" t="s">
        <v>7</v>
      </c>
      <c r="H67" s="124"/>
      <c r="I67" s="124"/>
      <c r="J67" s="124"/>
      <c r="K67" s="124"/>
      <c r="L67" s="124"/>
      <c r="M67" s="124"/>
      <c r="N67" s="124"/>
      <c r="O67" s="124"/>
      <c r="P67" s="124"/>
      <c r="Q67" s="124"/>
      <c r="R67" s="124"/>
      <c r="S67" s="124"/>
      <c r="T67" s="124"/>
      <c r="U67" s="124"/>
      <c r="V67" s="124"/>
      <c r="W67" s="124"/>
      <c r="X67" s="124"/>
      <c r="Y67" s="125"/>
      <c r="Z67" s="73" t="s">
        <v>19</v>
      </c>
      <c r="AA67" s="73"/>
      <c r="AB67" s="73"/>
      <c r="AC67" s="73"/>
      <c r="AD67" s="73"/>
      <c r="AE67" s="126" t="s">
        <v>31</v>
      </c>
      <c r="AF67" s="126"/>
      <c r="AG67" s="126"/>
      <c r="AH67" s="126"/>
      <c r="AI67" s="126"/>
      <c r="AJ67" s="126"/>
      <c r="AK67" s="126"/>
      <c r="AL67" s="126"/>
      <c r="AM67" s="126"/>
      <c r="AN67" s="123"/>
      <c r="AO67" s="118" t="s">
        <v>8</v>
      </c>
      <c r="AP67" s="118"/>
      <c r="AQ67" s="118"/>
      <c r="AR67" s="118"/>
      <c r="AS67" s="118"/>
      <c r="AT67" s="118"/>
      <c r="AU67" s="118"/>
      <c r="AV67" s="118"/>
      <c r="AW67" s="118" t="s">
        <v>30</v>
      </c>
      <c r="AX67" s="118"/>
      <c r="AY67" s="118"/>
      <c r="AZ67" s="118"/>
      <c r="BA67" s="118"/>
      <c r="BB67" s="118"/>
      <c r="BC67" s="118"/>
      <c r="BD67" s="118"/>
      <c r="BE67" s="118" t="s">
        <v>67</v>
      </c>
      <c r="BF67" s="118"/>
      <c r="BG67" s="118"/>
      <c r="BH67" s="118"/>
      <c r="BI67" s="118"/>
      <c r="BJ67" s="118"/>
      <c r="BK67" s="118"/>
      <c r="BL67" s="118"/>
      <c r="CA67" s="1" t="s">
        <v>17</v>
      </c>
    </row>
    <row r="68" spans="1:79" ht="12.75" customHeight="1" x14ac:dyDescent="0.2">
      <c r="A68" s="81"/>
      <c r="B68" s="82"/>
      <c r="C68" s="82"/>
      <c r="D68" s="82"/>
      <c r="E68" s="82"/>
      <c r="F68" s="83"/>
      <c r="G68" s="98" t="s">
        <v>66</v>
      </c>
      <c r="H68" s="119"/>
      <c r="I68" s="119"/>
      <c r="J68" s="119"/>
      <c r="K68" s="119"/>
      <c r="L68" s="119"/>
      <c r="M68" s="119"/>
      <c r="N68" s="119"/>
      <c r="O68" s="119"/>
      <c r="P68" s="119"/>
      <c r="Q68" s="119"/>
      <c r="R68" s="119"/>
      <c r="S68" s="119"/>
      <c r="T68" s="119"/>
      <c r="U68" s="119"/>
      <c r="V68" s="119"/>
      <c r="W68" s="119"/>
      <c r="X68" s="119"/>
      <c r="Y68" s="120"/>
      <c r="Z68" s="81"/>
      <c r="AA68" s="82"/>
      <c r="AB68" s="82"/>
      <c r="AC68" s="82"/>
      <c r="AD68" s="83"/>
      <c r="AE68" s="81"/>
      <c r="AF68" s="82"/>
      <c r="AG68" s="82"/>
      <c r="AH68" s="82"/>
      <c r="AI68" s="82"/>
      <c r="AJ68" s="82"/>
      <c r="AK68" s="82"/>
      <c r="AL68" s="82"/>
      <c r="AM68" s="82"/>
      <c r="AN68" s="83"/>
      <c r="AO68" s="211"/>
      <c r="AP68" s="212"/>
      <c r="AQ68" s="212"/>
      <c r="AR68" s="212"/>
      <c r="AS68" s="212"/>
      <c r="AT68" s="212"/>
      <c r="AU68" s="212"/>
      <c r="AV68" s="213"/>
      <c r="AW68" s="211"/>
      <c r="AX68" s="212"/>
      <c r="AY68" s="212"/>
      <c r="AZ68" s="212"/>
      <c r="BA68" s="212"/>
      <c r="BB68" s="212"/>
      <c r="BC68" s="212"/>
      <c r="BD68" s="213"/>
      <c r="BE68" s="211"/>
      <c r="BF68" s="212"/>
      <c r="BG68" s="212"/>
      <c r="BH68" s="212"/>
      <c r="BI68" s="212"/>
      <c r="BJ68" s="212"/>
      <c r="BK68" s="212"/>
      <c r="BL68" s="213"/>
    </row>
    <row r="69" spans="1:79" ht="12.75" customHeight="1" x14ac:dyDescent="0.2">
      <c r="A69" s="81"/>
      <c r="B69" s="82"/>
      <c r="C69" s="82"/>
      <c r="D69" s="82"/>
      <c r="E69" s="82"/>
      <c r="F69" s="83"/>
      <c r="G69" s="92" t="s">
        <v>182</v>
      </c>
      <c r="H69" s="74"/>
      <c r="I69" s="74"/>
      <c r="J69" s="74"/>
      <c r="K69" s="74"/>
      <c r="L69" s="74"/>
      <c r="M69" s="74"/>
      <c r="N69" s="74"/>
      <c r="O69" s="74"/>
      <c r="P69" s="74"/>
      <c r="Q69" s="74"/>
      <c r="R69" s="74"/>
      <c r="S69" s="74"/>
      <c r="T69" s="74"/>
      <c r="U69" s="74"/>
      <c r="V69" s="74"/>
      <c r="W69" s="74"/>
      <c r="X69" s="74"/>
      <c r="Y69" s="75"/>
      <c r="Z69" s="73" t="s">
        <v>68</v>
      </c>
      <c r="AA69" s="73"/>
      <c r="AB69" s="73"/>
      <c r="AC69" s="73"/>
      <c r="AD69" s="73"/>
      <c r="AE69" s="126" t="s">
        <v>92</v>
      </c>
      <c r="AF69" s="126"/>
      <c r="AG69" s="126"/>
      <c r="AH69" s="126"/>
      <c r="AI69" s="126"/>
      <c r="AJ69" s="126"/>
      <c r="AK69" s="126"/>
      <c r="AL69" s="126"/>
      <c r="AM69" s="126"/>
      <c r="AN69" s="123"/>
      <c r="AO69" s="214">
        <v>2</v>
      </c>
      <c r="AP69" s="215"/>
      <c r="AQ69" s="215"/>
      <c r="AR69" s="215"/>
      <c r="AS69" s="215"/>
      <c r="AT69" s="215"/>
      <c r="AU69" s="215"/>
      <c r="AV69" s="216"/>
      <c r="AW69" s="214">
        <v>0</v>
      </c>
      <c r="AX69" s="215"/>
      <c r="AY69" s="215"/>
      <c r="AZ69" s="215"/>
      <c r="BA69" s="215"/>
      <c r="BB69" s="215"/>
      <c r="BC69" s="215"/>
      <c r="BD69" s="216"/>
      <c r="BE69" s="214">
        <f>AO69</f>
        <v>2</v>
      </c>
      <c r="BF69" s="215"/>
      <c r="BG69" s="215"/>
      <c r="BH69" s="215"/>
      <c r="BI69" s="215"/>
      <c r="BJ69" s="215"/>
      <c r="BK69" s="215"/>
      <c r="BL69" s="216"/>
    </row>
    <row r="70" spans="1:79" ht="12.75" customHeight="1" x14ac:dyDescent="0.2">
      <c r="A70" s="81"/>
      <c r="B70" s="82"/>
      <c r="C70" s="82"/>
      <c r="D70" s="82"/>
      <c r="E70" s="82"/>
      <c r="F70" s="83"/>
      <c r="G70" s="81" t="s">
        <v>183</v>
      </c>
      <c r="H70" s="82"/>
      <c r="I70" s="82"/>
      <c r="J70" s="82"/>
      <c r="K70" s="82"/>
      <c r="L70" s="82"/>
      <c r="M70" s="82"/>
      <c r="N70" s="82"/>
      <c r="O70" s="82"/>
      <c r="P70" s="82"/>
      <c r="Q70" s="82"/>
      <c r="R70" s="82"/>
      <c r="S70" s="82"/>
      <c r="T70" s="82"/>
      <c r="U70" s="82"/>
      <c r="V70" s="82"/>
      <c r="W70" s="82"/>
      <c r="X70" s="82"/>
      <c r="Y70" s="83"/>
      <c r="Z70" s="73" t="s">
        <v>68</v>
      </c>
      <c r="AA70" s="73"/>
      <c r="AB70" s="73"/>
      <c r="AC70" s="73"/>
      <c r="AD70" s="73"/>
      <c r="AE70" s="126" t="s">
        <v>92</v>
      </c>
      <c r="AF70" s="126"/>
      <c r="AG70" s="126"/>
      <c r="AH70" s="126"/>
      <c r="AI70" s="126"/>
      <c r="AJ70" s="126"/>
      <c r="AK70" s="126"/>
      <c r="AL70" s="126"/>
      <c r="AM70" s="126"/>
      <c r="AN70" s="123"/>
      <c r="AO70" s="214">
        <f>8+6</f>
        <v>14</v>
      </c>
      <c r="AP70" s="215"/>
      <c r="AQ70" s="215"/>
      <c r="AR70" s="215"/>
      <c r="AS70" s="215"/>
      <c r="AT70" s="215"/>
      <c r="AU70" s="215"/>
      <c r="AV70" s="216"/>
      <c r="AW70" s="214">
        <v>0</v>
      </c>
      <c r="AX70" s="215"/>
      <c r="AY70" s="215"/>
      <c r="AZ70" s="215"/>
      <c r="BA70" s="215"/>
      <c r="BB70" s="215"/>
      <c r="BC70" s="215"/>
      <c r="BD70" s="216"/>
      <c r="BE70" s="214">
        <f>AO70</f>
        <v>14</v>
      </c>
      <c r="BF70" s="215"/>
      <c r="BG70" s="215"/>
      <c r="BH70" s="215"/>
      <c r="BI70" s="215"/>
      <c r="BJ70" s="215"/>
      <c r="BK70" s="215"/>
      <c r="BL70" s="216"/>
    </row>
    <row r="71" spans="1:79" ht="12.75" customHeight="1" x14ac:dyDescent="0.2">
      <c r="A71" s="81"/>
      <c r="B71" s="82"/>
      <c r="C71" s="82"/>
      <c r="D71" s="82"/>
      <c r="E71" s="82"/>
      <c r="F71" s="83"/>
      <c r="G71" s="92" t="s">
        <v>181</v>
      </c>
      <c r="H71" s="74"/>
      <c r="I71" s="74"/>
      <c r="J71" s="74"/>
      <c r="K71" s="74"/>
      <c r="L71" s="74"/>
      <c r="M71" s="74"/>
      <c r="N71" s="74"/>
      <c r="O71" s="74"/>
      <c r="P71" s="74"/>
      <c r="Q71" s="74"/>
      <c r="R71" s="74"/>
      <c r="S71" s="74"/>
      <c r="T71" s="74"/>
      <c r="U71" s="74"/>
      <c r="V71" s="74"/>
      <c r="W71" s="74"/>
      <c r="X71" s="74"/>
      <c r="Y71" s="75"/>
      <c r="Z71" s="81" t="s">
        <v>70</v>
      </c>
      <c r="AA71" s="82"/>
      <c r="AB71" s="82"/>
      <c r="AC71" s="82"/>
      <c r="AD71" s="83"/>
      <c r="AE71" s="126" t="s">
        <v>92</v>
      </c>
      <c r="AF71" s="126"/>
      <c r="AG71" s="126"/>
      <c r="AH71" s="126"/>
      <c r="AI71" s="126"/>
      <c r="AJ71" s="126"/>
      <c r="AK71" s="126"/>
      <c r="AL71" s="126"/>
      <c r="AM71" s="126"/>
      <c r="AN71" s="123"/>
      <c r="AO71" s="214">
        <f>181+123</f>
        <v>304</v>
      </c>
      <c r="AP71" s="215"/>
      <c r="AQ71" s="215"/>
      <c r="AR71" s="215"/>
      <c r="AS71" s="215"/>
      <c r="AT71" s="215"/>
      <c r="AU71" s="215"/>
      <c r="AV71" s="216"/>
      <c r="AW71" s="214">
        <v>0</v>
      </c>
      <c r="AX71" s="215"/>
      <c r="AY71" s="215"/>
      <c r="AZ71" s="215"/>
      <c r="BA71" s="215"/>
      <c r="BB71" s="215"/>
      <c r="BC71" s="215"/>
      <c r="BD71" s="216"/>
      <c r="BE71" s="214">
        <f>AO71</f>
        <v>304</v>
      </c>
      <c r="BF71" s="215"/>
      <c r="BG71" s="215"/>
      <c r="BH71" s="215"/>
      <c r="BI71" s="215"/>
      <c r="BJ71" s="215"/>
      <c r="BK71" s="215"/>
      <c r="BL71" s="216"/>
    </row>
    <row r="72" spans="1:79" s="4" customFormat="1" ht="12.75" customHeight="1" x14ac:dyDescent="0.2">
      <c r="A72" s="93">
        <v>0</v>
      </c>
      <c r="B72" s="93"/>
      <c r="C72" s="93"/>
      <c r="D72" s="93"/>
      <c r="E72" s="93"/>
      <c r="F72" s="93"/>
      <c r="G72" s="185" t="s">
        <v>71</v>
      </c>
      <c r="H72" s="186"/>
      <c r="I72" s="186"/>
      <c r="J72" s="186"/>
      <c r="K72" s="186"/>
      <c r="L72" s="186"/>
      <c r="M72" s="186"/>
      <c r="N72" s="186"/>
      <c r="O72" s="186"/>
      <c r="P72" s="186"/>
      <c r="Q72" s="186"/>
      <c r="R72" s="186"/>
      <c r="S72" s="186"/>
      <c r="T72" s="186"/>
      <c r="U72" s="186"/>
      <c r="V72" s="186"/>
      <c r="W72" s="186"/>
      <c r="X72" s="186"/>
      <c r="Y72" s="187"/>
      <c r="Z72" s="93"/>
      <c r="AA72" s="93"/>
      <c r="AB72" s="93"/>
      <c r="AC72" s="93"/>
      <c r="AD72" s="93"/>
      <c r="AE72" s="188"/>
      <c r="AF72" s="188"/>
      <c r="AG72" s="188"/>
      <c r="AH72" s="188"/>
      <c r="AI72" s="188"/>
      <c r="AJ72" s="188"/>
      <c r="AK72" s="188"/>
      <c r="AL72" s="188"/>
      <c r="AM72" s="188"/>
      <c r="AN72" s="182"/>
      <c r="AO72" s="210"/>
      <c r="AP72" s="210"/>
      <c r="AQ72" s="210"/>
      <c r="AR72" s="210"/>
      <c r="AS72" s="210"/>
      <c r="AT72" s="210"/>
      <c r="AU72" s="210"/>
      <c r="AV72" s="210"/>
      <c r="AW72" s="210"/>
      <c r="AX72" s="210"/>
      <c r="AY72" s="210"/>
      <c r="AZ72" s="210"/>
      <c r="BA72" s="210"/>
      <c r="BB72" s="210"/>
      <c r="BC72" s="210"/>
      <c r="BD72" s="210"/>
      <c r="BE72" s="210"/>
      <c r="BF72" s="210"/>
      <c r="BG72" s="210"/>
      <c r="BH72" s="210"/>
      <c r="BI72" s="210"/>
      <c r="BJ72" s="210"/>
      <c r="BK72" s="210"/>
      <c r="BL72" s="210"/>
      <c r="CA72" s="4" t="s">
        <v>18</v>
      </c>
    </row>
    <row r="73" spans="1:79" ht="12.75" customHeight="1" x14ac:dyDescent="0.2">
      <c r="A73" s="73">
        <v>0</v>
      </c>
      <c r="B73" s="73"/>
      <c r="C73" s="73"/>
      <c r="D73" s="73"/>
      <c r="E73" s="73"/>
      <c r="F73" s="73"/>
      <c r="G73" s="92" t="s">
        <v>184</v>
      </c>
      <c r="H73" s="74"/>
      <c r="I73" s="74"/>
      <c r="J73" s="74"/>
      <c r="K73" s="74"/>
      <c r="L73" s="74"/>
      <c r="M73" s="74"/>
      <c r="N73" s="74"/>
      <c r="O73" s="74"/>
      <c r="P73" s="74"/>
      <c r="Q73" s="74"/>
      <c r="R73" s="74"/>
      <c r="S73" s="74"/>
      <c r="T73" s="74"/>
      <c r="U73" s="74"/>
      <c r="V73" s="74"/>
      <c r="W73" s="74"/>
      <c r="X73" s="74"/>
      <c r="Y73" s="75"/>
      <c r="Z73" s="73" t="s">
        <v>100</v>
      </c>
      <c r="AA73" s="73"/>
      <c r="AB73" s="73"/>
      <c r="AC73" s="73"/>
      <c r="AD73" s="73"/>
      <c r="AE73" s="126" t="s">
        <v>170</v>
      </c>
      <c r="AF73" s="126"/>
      <c r="AG73" s="126"/>
      <c r="AH73" s="126"/>
      <c r="AI73" s="126"/>
      <c r="AJ73" s="126"/>
      <c r="AK73" s="126"/>
      <c r="AL73" s="126"/>
      <c r="AM73" s="126"/>
      <c r="AN73" s="123"/>
      <c r="AO73" s="72">
        <f>AC50</f>
        <v>472700</v>
      </c>
      <c r="AP73" s="72"/>
      <c r="AQ73" s="72"/>
      <c r="AR73" s="72"/>
      <c r="AS73" s="72"/>
      <c r="AT73" s="72"/>
      <c r="AU73" s="72"/>
      <c r="AV73" s="72"/>
      <c r="AW73" s="72">
        <v>0</v>
      </c>
      <c r="AX73" s="72"/>
      <c r="AY73" s="72"/>
      <c r="AZ73" s="72"/>
      <c r="BA73" s="72"/>
      <c r="BB73" s="72"/>
      <c r="BC73" s="72"/>
      <c r="BD73" s="72"/>
      <c r="BE73" s="72">
        <f>AO73+AW73</f>
        <v>472700</v>
      </c>
      <c r="BF73" s="72"/>
      <c r="BG73" s="72"/>
      <c r="BH73" s="72"/>
      <c r="BI73" s="72"/>
      <c r="BJ73" s="72"/>
      <c r="BK73" s="72"/>
      <c r="BL73" s="72"/>
    </row>
    <row r="74" spans="1:79" ht="12.75" customHeight="1" x14ac:dyDescent="0.2">
      <c r="A74" s="73">
        <v>0</v>
      </c>
      <c r="B74" s="73"/>
      <c r="C74" s="73"/>
      <c r="D74" s="73"/>
      <c r="E74" s="73"/>
      <c r="F74" s="73"/>
      <c r="G74" s="92" t="s">
        <v>185</v>
      </c>
      <c r="H74" s="74"/>
      <c r="I74" s="74"/>
      <c r="J74" s="74"/>
      <c r="K74" s="74"/>
      <c r="L74" s="74"/>
      <c r="M74" s="74"/>
      <c r="N74" s="74"/>
      <c r="O74" s="74"/>
      <c r="P74" s="74"/>
      <c r="Q74" s="74"/>
      <c r="R74" s="74"/>
      <c r="S74" s="74"/>
      <c r="T74" s="74"/>
      <c r="U74" s="74"/>
      <c r="V74" s="74"/>
      <c r="W74" s="74"/>
      <c r="X74" s="74"/>
      <c r="Y74" s="75"/>
      <c r="Z74" s="73" t="s">
        <v>186</v>
      </c>
      <c r="AA74" s="73"/>
      <c r="AB74" s="73"/>
      <c r="AC74" s="73"/>
      <c r="AD74" s="73"/>
      <c r="AE74" s="126" t="s">
        <v>92</v>
      </c>
      <c r="AF74" s="126"/>
      <c r="AG74" s="126"/>
      <c r="AH74" s="126"/>
      <c r="AI74" s="126"/>
      <c r="AJ74" s="126"/>
      <c r="AK74" s="126"/>
      <c r="AL74" s="126"/>
      <c r="AM74" s="126"/>
      <c r="AN74" s="123"/>
      <c r="AO74" s="79">
        <v>25</v>
      </c>
      <c r="AP74" s="79"/>
      <c r="AQ74" s="79"/>
      <c r="AR74" s="79"/>
      <c r="AS74" s="79"/>
      <c r="AT74" s="79"/>
      <c r="AU74" s="79"/>
      <c r="AV74" s="79"/>
      <c r="AW74" s="79">
        <v>0</v>
      </c>
      <c r="AX74" s="79"/>
      <c r="AY74" s="79"/>
      <c r="AZ74" s="79"/>
      <c r="BA74" s="79"/>
      <c r="BB74" s="79"/>
      <c r="BC74" s="79"/>
      <c r="BD74" s="79"/>
      <c r="BE74" s="79">
        <f t="shared" ref="BE74:BE77" si="0">AO74+AW74</f>
        <v>25</v>
      </c>
      <c r="BF74" s="79"/>
      <c r="BG74" s="79"/>
      <c r="BH74" s="79"/>
      <c r="BI74" s="79"/>
      <c r="BJ74" s="79"/>
      <c r="BK74" s="79"/>
      <c r="BL74" s="79"/>
    </row>
    <row r="75" spans="1:79" s="4" customFormat="1" ht="12.75" customHeight="1" x14ac:dyDescent="0.2">
      <c r="A75" s="93">
        <v>0</v>
      </c>
      <c r="B75" s="93"/>
      <c r="C75" s="93"/>
      <c r="D75" s="93"/>
      <c r="E75" s="93"/>
      <c r="F75" s="93"/>
      <c r="G75" s="191" t="s">
        <v>72</v>
      </c>
      <c r="H75" s="95"/>
      <c r="I75" s="95"/>
      <c r="J75" s="95"/>
      <c r="K75" s="95"/>
      <c r="L75" s="95"/>
      <c r="M75" s="95"/>
      <c r="N75" s="95"/>
      <c r="O75" s="95"/>
      <c r="P75" s="95"/>
      <c r="Q75" s="95"/>
      <c r="R75" s="95"/>
      <c r="S75" s="95"/>
      <c r="T75" s="95"/>
      <c r="U75" s="95"/>
      <c r="V75" s="95"/>
      <c r="W75" s="95"/>
      <c r="X75" s="95"/>
      <c r="Y75" s="96"/>
      <c r="Z75" s="93"/>
      <c r="AA75" s="93"/>
      <c r="AB75" s="93"/>
      <c r="AC75" s="93"/>
      <c r="AD75" s="93"/>
      <c r="AE75" s="188"/>
      <c r="AF75" s="188"/>
      <c r="AG75" s="188"/>
      <c r="AH75" s="188"/>
      <c r="AI75" s="188"/>
      <c r="AJ75" s="188"/>
      <c r="AK75" s="188"/>
      <c r="AL75" s="188"/>
      <c r="AM75" s="188"/>
      <c r="AN75" s="182"/>
      <c r="AO75" s="76"/>
      <c r="AP75" s="76"/>
      <c r="AQ75" s="76"/>
      <c r="AR75" s="76"/>
      <c r="AS75" s="76"/>
      <c r="AT75" s="76"/>
      <c r="AU75" s="76"/>
      <c r="AV75" s="76"/>
      <c r="AW75" s="76"/>
      <c r="AX75" s="76"/>
      <c r="AY75" s="76"/>
      <c r="AZ75" s="76"/>
      <c r="BA75" s="76"/>
      <c r="BB75" s="76"/>
      <c r="BC75" s="76"/>
      <c r="BD75" s="76"/>
      <c r="BE75" s="72"/>
      <c r="BF75" s="72"/>
      <c r="BG75" s="72"/>
      <c r="BH75" s="72"/>
      <c r="BI75" s="72"/>
      <c r="BJ75" s="72"/>
      <c r="BK75" s="72"/>
      <c r="BL75" s="72"/>
    </row>
    <row r="76" spans="1:79" ht="12.75" customHeight="1" x14ac:dyDescent="0.2">
      <c r="A76" s="73">
        <v>0</v>
      </c>
      <c r="B76" s="73"/>
      <c r="C76" s="73"/>
      <c r="D76" s="73"/>
      <c r="E76" s="73"/>
      <c r="F76" s="73"/>
      <c r="G76" s="92" t="s">
        <v>172</v>
      </c>
      <c r="H76" s="74"/>
      <c r="I76" s="74"/>
      <c r="J76" s="74"/>
      <c r="K76" s="74"/>
      <c r="L76" s="74"/>
      <c r="M76" s="74"/>
      <c r="N76" s="74"/>
      <c r="O76" s="74"/>
      <c r="P76" s="74"/>
      <c r="Q76" s="74"/>
      <c r="R76" s="74"/>
      <c r="S76" s="74"/>
      <c r="T76" s="74"/>
      <c r="U76" s="74"/>
      <c r="V76" s="74"/>
      <c r="W76" s="74"/>
      <c r="X76" s="74"/>
      <c r="Y76" s="75"/>
      <c r="Z76" s="73" t="s">
        <v>100</v>
      </c>
      <c r="AA76" s="73"/>
      <c r="AB76" s="73"/>
      <c r="AC76" s="73"/>
      <c r="AD76" s="73"/>
      <c r="AE76" s="126" t="s">
        <v>73</v>
      </c>
      <c r="AF76" s="126"/>
      <c r="AG76" s="126"/>
      <c r="AH76" s="126"/>
      <c r="AI76" s="126"/>
      <c r="AJ76" s="126"/>
      <c r="AK76" s="126"/>
      <c r="AL76" s="126"/>
      <c r="AM76" s="126"/>
      <c r="AN76" s="123"/>
      <c r="AO76" s="72">
        <f>AO73/AO71</f>
        <v>1554.9342105263158</v>
      </c>
      <c r="AP76" s="72"/>
      <c r="AQ76" s="72"/>
      <c r="AR76" s="72"/>
      <c r="AS76" s="72"/>
      <c r="AT76" s="72"/>
      <c r="AU76" s="72"/>
      <c r="AV76" s="72"/>
      <c r="AW76" s="72">
        <v>0</v>
      </c>
      <c r="AX76" s="72"/>
      <c r="AY76" s="72"/>
      <c r="AZ76" s="72"/>
      <c r="BA76" s="72"/>
      <c r="BB76" s="72"/>
      <c r="BC76" s="72"/>
      <c r="BD76" s="72"/>
      <c r="BE76" s="72">
        <f t="shared" si="0"/>
        <v>1554.9342105263158</v>
      </c>
      <c r="BF76" s="72"/>
      <c r="BG76" s="72"/>
      <c r="BH76" s="72"/>
      <c r="BI76" s="72"/>
      <c r="BJ76" s="72"/>
      <c r="BK76" s="72"/>
      <c r="BL76" s="72"/>
    </row>
    <row r="77" spans="1:79" ht="12.75" customHeight="1" x14ac:dyDescent="0.2">
      <c r="A77" s="73">
        <v>0</v>
      </c>
      <c r="B77" s="73"/>
      <c r="C77" s="73"/>
      <c r="D77" s="73"/>
      <c r="E77" s="73"/>
      <c r="F77" s="73"/>
      <c r="G77" s="92" t="s">
        <v>187</v>
      </c>
      <c r="H77" s="74"/>
      <c r="I77" s="74"/>
      <c r="J77" s="74"/>
      <c r="K77" s="74"/>
      <c r="L77" s="74"/>
      <c r="M77" s="74"/>
      <c r="N77" s="74"/>
      <c r="O77" s="74"/>
      <c r="P77" s="74"/>
      <c r="Q77" s="74"/>
      <c r="R77" s="74"/>
      <c r="S77" s="74"/>
      <c r="T77" s="74"/>
      <c r="U77" s="74"/>
      <c r="V77" s="74"/>
      <c r="W77" s="74"/>
      <c r="X77" s="74"/>
      <c r="Y77" s="75"/>
      <c r="Z77" s="73" t="s">
        <v>100</v>
      </c>
      <c r="AA77" s="73"/>
      <c r="AB77" s="73"/>
      <c r="AC77" s="73"/>
      <c r="AD77" s="73"/>
      <c r="AE77" s="126" t="s">
        <v>73</v>
      </c>
      <c r="AF77" s="126"/>
      <c r="AG77" s="126"/>
      <c r="AH77" s="126"/>
      <c r="AI77" s="126"/>
      <c r="AJ77" s="126"/>
      <c r="AK77" s="126"/>
      <c r="AL77" s="126"/>
      <c r="AM77" s="126"/>
      <c r="AN77" s="123"/>
      <c r="AO77" s="72">
        <v>100</v>
      </c>
      <c r="AP77" s="72"/>
      <c r="AQ77" s="72"/>
      <c r="AR77" s="72"/>
      <c r="AS77" s="72"/>
      <c r="AT77" s="72"/>
      <c r="AU77" s="72"/>
      <c r="AV77" s="72"/>
      <c r="AW77" s="72">
        <v>0</v>
      </c>
      <c r="AX77" s="72"/>
      <c r="AY77" s="72"/>
      <c r="AZ77" s="72"/>
      <c r="BA77" s="72"/>
      <c r="BB77" s="72"/>
      <c r="BC77" s="72"/>
      <c r="BD77" s="72"/>
      <c r="BE77" s="72">
        <f t="shared" si="0"/>
        <v>100</v>
      </c>
      <c r="BF77" s="72"/>
      <c r="BG77" s="72"/>
      <c r="BH77" s="72"/>
      <c r="BI77" s="72"/>
      <c r="BJ77" s="72"/>
      <c r="BK77" s="72"/>
      <c r="BL77" s="72"/>
    </row>
    <row r="78" spans="1:79" ht="12.75" customHeight="1" x14ac:dyDescent="0.2">
      <c r="A78" s="73"/>
      <c r="B78" s="73"/>
      <c r="C78" s="73"/>
      <c r="D78" s="73"/>
      <c r="E78" s="73"/>
      <c r="F78" s="73"/>
      <c r="G78" s="94" t="s">
        <v>74</v>
      </c>
      <c r="H78" s="95"/>
      <c r="I78" s="95"/>
      <c r="J78" s="95"/>
      <c r="K78" s="95"/>
      <c r="L78" s="95"/>
      <c r="M78" s="95"/>
      <c r="N78" s="95"/>
      <c r="O78" s="95"/>
      <c r="P78" s="95"/>
      <c r="Q78" s="95"/>
      <c r="R78" s="95"/>
      <c r="S78" s="95"/>
      <c r="T78" s="95"/>
      <c r="U78" s="95"/>
      <c r="V78" s="95"/>
      <c r="W78" s="95"/>
      <c r="X78" s="95"/>
      <c r="Y78" s="96"/>
      <c r="Z78" s="73"/>
      <c r="AA78" s="73"/>
      <c r="AB78" s="73"/>
      <c r="AC78" s="73"/>
      <c r="AD78" s="73"/>
      <c r="AE78" s="126"/>
      <c r="AF78" s="126"/>
      <c r="AG78" s="126"/>
      <c r="AH78" s="126"/>
      <c r="AI78" s="126"/>
      <c r="AJ78" s="126"/>
      <c r="AK78" s="126"/>
      <c r="AL78" s="126"/>
      <c r="AM78" s="126"/>
      <c r="AN78" s="123"/>
      <c r="AO78" s="72"/>
      <c r="AP78" s="72"/>
      <c r="AQ78" s="72"/>
      <c r="AR78" s="72"/>
      <c r="AS78" s="72"/>
      <c r="AT78" s="72"/>
      <c r="AU78" s="72"/>
      <c r="AV78" s="72"/>
      <c r="AW78" s="72"/>
      <c r="AX78" s="72"/>
      <c r="AY78" s="72"/>
      <c r="AZ78" s="72"/>
      <c r="BA78" s="72"/>
      <c r="BB78" s="72"/>
      <c r="BC78" s="72"/>
      <c r="BD78" s="72"/>
      <c r="BE78" s="72"/>
      <c r="BF78" s="72"/>
      <c r="BG78" s="72"/>
      <c r="BH78" s="72"/>
      <c r="BI78" s="72"/>
      <c r="BJ78" s="72"/>
      <c r="BK78" s="72"/>
      <c r="BL78" s="72"/>
    </row>
    <row r="79" spans="1:79" x14ac:dyDescent="0.2">
      <c r="A79" s="73"/>
      <c r="B79" s="73"/>
      <c r="C79" s="73"/>
      <c r="D79" s="73"/>
      <c r="E79" s="73"/>
      <c r="F79" s="73"/>
      <c r="G79" s="92" t="s">
        <v>188</v>
      </c>
      <c r="H79" s="74"/>
      <c r="I79" s="74"/>
      <c r="J79" s="74"/>
      <c r="K79" s="74"/>
      <c r="L79" s="74"/>
      <c r="M79" s="74"/>
      <c r="N79" s="74"/>
      <c r="O79" s="74"/>
      <c r="P79" s="74"/>
      <c r="Q79" s="74"/>
      <c r="R79" s="74"/>
      <c r="S79" s="74"/>
      <c r="T79" s="74"/>
      <c r="U79" s="74"/>
      <c r="V79" s="74"/>
      <c r="W79" s="74"/>
      <c r="X79" s="74"/>
      <c r="Y79" s="75"/>
      <c r="Z79" s="73" t="s">
        <v>156</v>
      </c>
      <c r="AA79" s="73"/>
      <c r="AB79" s="73"/>
      <c r="AC79" s="73"/>
      <c r="AD79" s="73"/>
      <c r="AE79" s="126" t="s">
        <v>73</v>
      </c>
      <c r="AF79" s="126"/>
      <c r="AG79" s="126"/>
      <c r="AH79" s="126"/>
      <c r="AI79" s="126"/>
      <c r="AJ79" s="126"/>
      <c r="AK79" s="126"/>
      <c r="AL79" s="126"/>
      <c r="AM79" s="126"/>
      <c r="AN79" s="123"/>
      <c r="AO79" s="72">
        <v>100</v>
      </c>
      <c r="AP79" s="72"/>
      <c r="AQ79" s="72"/>
      <c r="AR79" s="72"/>
      <c r="AS79" s="72"/>
      <c r="AT79" s="72"/>
      <c r="AU79" s="72"/>
      <c r="AV79" s="72"/>
      <c r="AW79" s="72">
        <v>0</v>
      </c>
      <c r="AX79" s="72"/>
      <c r="AY79" s="72"/>
      <c r="AZ79" s="72"/>
      <c r="BA79" s="72"/>
      <c r="BB79" s="72"/>
      <c r="BC79" s="72"/>
      <c r="BD79" s="72"/>
      <c r="BE79" s="72">
        <f t="shared" ref="BE79" si="1">AO79+AW79</f>
        <v>100</v>
      </c>
      <c r="BF79" s="72"/>
      <c r="BG79" s="72"/>
      <c r="BH79" s="72"/>
      <c r="BI79" s="72"/>
      <c r="BJ79" s="72"/>
      <c r="BK79" s="72"/>
      <c r="BL79" s="72"/>
    </row>
    <row r="80" spans="1:79" x14ac:dyDescent="0.2">
      <c r="AO80" s="46"/>
      <c r="AP80" s="46"/>
      <c r="AQ80" s="46"/>
      <c r="AR80" s="46"/>
      <c r="AS80" s="46"/>
      <c r="AT80" s="46"/>
      <c r="AU80" s="46"/>
      <c r="AV80" s="46"/>
      <c r="AW80" s="46"/>
      <c r="AX80" s="46"/>
      <c r="AY80" s="46"/>
      <c r="AZ80" s="46"/>
      <c r="BA80" s="46"/>
      <c r="BB80" s="46"/>
      <c r="BC80" s="46"/>
      <c r="BD80" s="46"/>
      <c r="BE80" s="46"/>
      <c r="BF80" s="46"/>
      <c r="BG80" s="46"/>
      <c r="BH80" s="46"/>
      <c r="BI80" s="46"/>
      <c r="BJ80" s="46"/>
      <c r="BK80" s="46"/>
      <c r="BL80" s="46"/>
    </row>
    <row r="81" spans="1:64" x14ac:dyDescent="0.2">
      <c r="AO81" s="46"/>
      <c r="AP81" s="46"/>
      <c r="AQ81" s="46"/>
      <c r="AR81" s="46"/>
      <c r="AS81" s="46"/>
      <c r="AT81" s="46"/>
      <c r="AU81" s="46"/>
      <c r="AV81" s="46"/>
      <c r="AW81" s="46"/>
      <c r="AX81" s="46"/>
      <c r="AY81" s="46"/>
      <c r="AZ81" s="46"/>
      <c r="BA81" s="46"/>
      <c r="BB81" s="46"/>
      <c r="BC81" s="46"/>
      <c r="BD81" s="46"/>
      <c r="BE81" s="46"/>
      <c r="BF81" s="46"/>
      <c r="BG81" s="46"/>
      <c r="BH81" s="46"/>
      <c r="BI81" s="46"/>
      <c r="BJ81" s="46"/>
      <c r="BK81" s="46"/>
      <c r="BL81" s="46"/>
    </row>
    <row r="83" spans="1:64" ht="16.5" customHeight="1" x14ac:dyDescent="0.2">
      <c r="A83" s="113" t="s">
        <v>79</v>
      </c>
      <c r="B83" s="114"/>
      <c r="C83" s="114"/>
      <c r="D83" s="114"/>
      <c r="E83" s="114"/>
      <c r="F83" s="114"/>
      <c r="G83" s="114"/>
      <c r="H83" s="114"/>
      <c r="I83" s="114"/>
      <c r="J83" s="114"/>
      <c r="K83" s="114"/>
      <c r="L83" s="114"/>
      <c r="M83" s="114"/>
      <c r="N83" s="114"/>
      <c r="O83" s="114"/>
      <c r="P83" s="114"/>
      <c r="Q83" s="114"/>
      <c r="R83" s="114"/>
      <c r="S83" s="114"/>
      <c r="T83" s="114"/>
      <c r="U83" s="114"/>
      <c r="V83" s="114"/>
      <c r="W83" s="115"/>
      <c r="X83" s="115"/>
      <c r="Y83" s="115"/>
      <c r="Z83" s="115"/>
      <c r="AA83" s="115"/>
      <c r="AB83" s="115"/>
      <c r="AC83" s="115"/>
      <c r="AD83" s="115"/>
      <c r="AE83" s="115"/>
      <c r="AF83" s="115"/>
      <c r="AG83" s="115"/>
      <c r="AH83" s="115"/>
      <c r="AI83" s="115"/>
      <c r="AJ83" s="115"/>
      <c r="AK83" s="115"/>
      <c r="AL83" s="115"/>
      <c r="AM83" s="115"/>
      <c r="AN83" s="5"/>
      <c r="AO83" s="63" t="s">
        <v>81</v>
      </c>
      <c r="AP83" s="116"/>
      <c r="AQ83" s="116"/>
      <c r="AR83" s="116"/>
      <c r="AS83" s="116"/>
      <c r="AT83" s="116"/>
      <c r="AU83" s="116"/>
      <c r="AV83" s="116"/>
      <c r="AW83" s="116"/>
      <c r="AX83" s="116"/>
      <c r="AY83" s="116"/>
      <c r="AZ83" s="116"/>
      <c r="BA83" s="116"/>
      <c r="BB83" s="116"/>
      <c r="BC83" s="116"/>
      <c r="BD83" s="116"/>
      <c r="BE83" s="116"/>
      <c r="BF83" s="116"/>
      <c r="BG83" s="116"/>
    </row>
    <row r="84" spans="1:64" x14ac:dyDescent="0.2">
      <c r="W84" s="104" t="s">
        <v>5</v>
      </c>
      <c r="X84" s="104"/>
      <c r="Y84" s="104"/>
      <c r="Z84" s="104"/>
      <c r="AA84" s="104"/>
      <c r="AB84" s="104"/>
      <c r="AC84" s="104"/>
      <c r="AD84" s="104"/>
      <c r="AE84" s="104"/>
      <c r="AF84" s="104"/>
      <c r="AG84" s="104"/>
      <c r="AH84" s="104"/>
      <c r="AI84" s="104"/>
      <c r="AJ84" s="104"/>
      <c r="AK84" s="104"/>
      <c r="AL84" s="104"/>
      <c r="AM84" s="104"/>
      <c r="AO84" s="104" t="s">
        <v>63</v>
      </c>
      <c r="AP84" s="104"/>
      <c r="AQ84" s="104"/>
      <c r="AR84" s="104"/>
      <c r="AS84" s="104"/>
      <c r="AT84" s="104"/>
      <c r="AU84" s="104"/>
      <c r="AV84" s="104"/>
      <c r="AW84" s="104"/>
      <c r="AX84" s="104"/>
      <c r="AY84" s="104"/>
      <c r="AZ84" s="104"/>
      <c r="BA84" s="104"/>
      <c r="BB84" s="104"/>
      <c r="BC84" s="104"/>
      <c r="BD84" s="104"/>
      <c r="BE84" s="104"/>
      <c r="BF84" s="104"/>
      <c r="BG84" s="104"/>
    </row>
    <row r="85" spans="1:64" ht="15.75" customHeight="1" x14ac:dyDescent="0.2">
      <c r="A85" s="117" t="s">
        <v>3</v>
      </c>
      <c r="B85" s="117"/>
      <c r="C85" s="117"/>
      <c r="D85" s="117"/>
      <c r="E85" s="117"/>
      <c r="F85" s="117"/>
    </row>
    <row r="86" spans="1:64" ht="13.15" customHeight="1" x14ac:dyDescent="0.2">
      <c r="A86" s="110" t="s">
        <v>78</v>
      </c>
      <c r="B86" s="111"/>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row>
    <row r="87" spans="1:64" x14ac:dyDescent="0.2">
      <c r="A87" s="112" t="s">
        <v>46</v>
      </c>
      <c r="B87" s="112"/>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row>
    <row r="88" spans="1:64" ht="10.5" customHeight="1" x14ac:dyDescent="0.2">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row>
    <row r="89" spans="1:64" ht="15.75" customHeight="1" x14ac:dyDescent="0.2">
      <c r="A89" s="113" t="s">
        <v>80</v>
      </c>
      <c r="B89" s="114"/>
      <c r="C89" s="114"/>
      <c r="D89" s="114"/>
      <c r="E89" s="114"/>
      <c r="F89" s="114"/>
      <c r="G89" s="114"/>
      <c r="H89" s="114"/>
      <c r="I89" s="114"/>
      <c r="J89" s="114"/>
      <c r="K89" s="114"/>
      <c r="L89" s="114"/>
      <c r="M89" s="114"/>
      <c r="N89" s="114"/>
      <c r="O89" s="114"/>
      <c r="P89" s="114"/>
      <c r="Q89" s="114"/>
      <c r="R89" s="114"/>
      <c r="S89" s="114"/>
      <c r="T89" s="114"/>
      <c r="U89" s="114"/>
      <c r="V89" s="114"/>
      <c r="W89" s="115"/>
      <c r="X89" s="115"/>
      <c r="Y89" s="115"/>
      <c r="Z89" s="115"/>
      <c r="AA89" s="115"/>
      <c r="AB89" s="115"/>
      <c r="AC89" s="115"/>
      <c r="AD89" s="115"/>
      <c r="AE89" s="115"/>
      <c r="AF89" s="115"/>
      <c r="AG89" s="115"/>
      <c r="AH89" s="115"/>
      <c r="AI89" s="115"/>
      <c r="AJ89" s="115"/>
      <c r="AK89" s="115"/>
      <c r="AL89" s="115"/>
      <c r="AM89" s="115"/>
      <c r="AN89" s="5"/>
      <c r="AO89" s="63" t="s">
        <v>174</v>
      </c>
      <c r="AP89" s="116"/>
      <c r="AQ89" s="116"/>
      <c r="AR89" s="116"/>
      <c r="AS89" s="116"/>
      <c r="AT89" s="116"/>
      <c r="AU89" s="116"/>
      <c r="AV89" s="116"/>
      <c r="AW89" s="116"/>
      <c r="AX89" s="116"/>
      <c r="AY89" s="116"/>
      <c r="AZ89" s="116"/>
      <c r="BA89" s="116"/>
      <c r="BB89" s="116"/>
      <c r="BC89" s="116"/>
      <c r="BD89" s="116"/>
      <c r="BE89" s="116"/>
      <c r="BF89" s="116"/>
      <c r="BG89" s="116"/>
    </row>
    <row r="90" spans="1:64" x14ac:dyDescent="0.2">
      <c r="W90" s="104" t="s">
        <v>5</v>
      </c>
      <c r="X90" s="104"/>
      <c r="Y90" s="104"/>
      <c r="Z90" s="104"/>
      <c r="AA90" s="104"/>
      <c r="AB90" s="104"/>
      <c r="AC90" s="104"/>
      <c r="AD90" s="104"/>
      <c r="AE90" s="104"/>
      <c r="AF90" s="104"/>
      <c r="AG90" s="104"/>
      <c r="AH90" s="104"/>
      <c r="AI90" s="104"/>
      <c r="AJ90" s="104"/>
      <c r="AK90" s="104"/>
      <c r="AL90" s="104"/>
      <c r="AM90" s="104"/>
      <c r="AO90" s="104" t="s">
        <v>63</v>
      </c>
      <c r="AP90" s="104"/>
      <c r="AQ90" s="104"/>
      <c r="AR90" s="104"/>
      <c r="AS90" s="104"/>
      <c r="AT90" s="104"/>
      <c r="AU90" s="104"/>
      <c r="AV90" s="104"/>
      <c r="AW90" s="104"/>
      <c r="AX90" s="104"/>
      <c r="AY90" s="104"/>
      <c r="AZ90" s="104"/>
      <c r="BA90" s="104"/>
      <c r="BB90" s="104"/>
      <c r="BC90" s="104"/>
      <c r="BD90" s="104"/>
      <c r="BE90" s="104"/>
      <c r="BF90" s="104"/>
      <c r="BG90" s="104"/>
    </row>
    <row r="91" spans="1:64" x14ac:dyDescent="0.2">
      <c r="A91" s="102"/>
      <c r="B91" s="103"/>
      <c r="C91" s="103"/>
      <c r="D91" s="103"/>
      <c r="E91" s="103"/>
      <c r="F91" s="103"/>
      <c r="G91" s="103"/>
      <c r="H91" s="103"/>
    </row>
    <row r="92" spans="1:64" x14ac:dyDescent="0.2">
      <c r="A92" s="104" t="s">
        <v>44</v>
      </c>
      <c r="B92" s="104"/>
      <c r="C92" s="104"/>
      <c r="D92" s="104"/>
      <c r="E92" s="104"/>
      <c r="F92" s="104"/>
      <c r="G92" s="104"/>
      <c r="H92" s="104"/>
      <c r="I92" s="49"/>
      <c r="J92" s="49"/>
      <c r="K92" s="49"/>
      <c r="L92" s="49"/>
      <c r="M92" s="49"/>
      <c r="N92" s="49"/>
      <c r="O92" s="49"/>
      <c r="P92" s="49"/>
      <c r="Q92" s="49"/>
    </row>
    <row r="93" spans="1:64" x14ac:dyDescent="0.2">
      <c r="A93" s="1" t="s">
        <v>45</v>
      </c>
    </row>
  </sheetData>
  <mergeCells count="249">
    <mergeCell ref="A71:F71"/>
    <mergeCell ref="G71:Y71"/>
    <mergeCell ref="Z71:AD71"/>
    <mergeCell ref="AE71:AN71"/>
    <mergeCell ref="AO71:AV71"/>
    <mergeCell ref="AW71:BD71"/>
    <mergeCell ref="BE71:BL71"/>
    <mergeCell ref="A78:F78"/>
    <mergeCell ref="G78:Y78"/>
    <mergeCell ref="Z78:AD78"/>
    <mergeCell ref="AE78:AN78"/>
    <mergeCell ref="AO78:AV78"/>
    <mergeCell ref="AW78:BD78"/>
    <mergeCell ref="BE78:BL78"/>
    <mergeCell ref="BE73:BL73"/>
    <mergeCell ref="A74:F74"/>
    <mergeCell ref="G74:Y74"/>
    <mergeCell ref="Z74:AD74"/>
    <mergeCell ref="AE74:AN74"/>
    <mergeCell ref="AO74:AV74"/>
    <mergeCell ref="AW74:BD74"/>
    <mergeCell ref="BE74:BL74"/>
    <mergeCell ref="A73:F73"/>
    <mergeCell ref="G73:Y73"/>
    <mergeCell ref="AO68:AV68"/>
    <mergeCell ref="AW68:BD68"/>
    <mergeCell ref="BE68:BL68"/>
    <mergeCell ref="AE69:AN69"/>
    <mergeCell ref="AO69:AV69"/>
    <mergeCell ref="AW69:BD69"/>
    <mergeCell ref="BE69:BL69"/>
    <mergeCell ref="AE70:AN70"/>
    <mergeCell ref="AO70:AV70"/>
    <mergeCell ref="AW70:BD70"/>
    <mergeCell ref="BE70:BL70"/>
    <mergeCell ref="AO7:AU7"/>
    <mergeCell ref="AW7:BF7"/>
    <mergeCell ref="A10:BL10"/>
    <mergeCell ref="A11:BL11"/>
    <mergeCell ref="B13:L13"/>
    <mergeCell ref="N13:AS13"/>
    <mergeCell ref="AU13:BB13"/>
    <mergeCell ref="AO1:BL1"/>
    <mergeCell ref="AO2:BL2"/>
    <mergeCell ref="AO3:BL3"/>
    <mergeCell ref="AO4:BL4"/>
    <mergeCell ref="AO5:BL5"/>
    <mergeCell ref="AO6:BF6"/>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22:T22"/>
    <mergeCell ref="U22:AD22"/>
    <mergeCell ref="AE22:AR22"/>
    <mergeCell ref="AS22:BC22"/>
    <mergeCell ref="BD22:BL22"/>
    <mergeCell ref="A23:H23"/>
    <mergeCell ref="I23:S23"/>
    <mergeCell ref="T23:W23"/>
    <mergeCell ref="BE19:BL19"/>
    <mergeCell ref="B20:L20"/>
    <mergeCell ref="N20:Y20"/>
    <mergeCell ref="AA20:AI20"/>
    <mergeCell ref="AK20:BC20"/>
    <mergeCell ref="BE20:BL20"/>
    <mergeCell ref="A31:F31"/>
    <mergeCell ref="G31:BL31"/>
    <mergeCell ref="A32:F32"/>
    <mergeCell ref="G32:BL32"/>
    <mergeCell ref="A34:BL34"/>
    <mergeCell ref="A35:BL35"/>
    <mergeCell ref="A25:BL25"/>
    <mergeCell ref="A26:BL26"/>
    <mergeCell ref="A28:BL28"/>
    <mergeCell ref="A29:F29"/>
    <mergeCell ref="G29:BL29"/>
    <mergeCell ref="A30:F30"/>
    <mergeCell ref="G30:BL30"/>
    <mergeCell ref="A41:F41"/>
    <mergeCell ref="G41:BL41"/>
    <mergeCell ref="A42:F42"/>
    <mergeCell ref="G42:BL42"/>
    <mergeCell ref="A44:AZ44"/>
    <mergeCell ref="A45:AZ45"/>
    <mergeCell ref="A37:BL37"/>
    <mergeCell ref="A38:F38"/>
    <mergeCell ref="G38:BL38"/>
    <mergeCell ref="A39:F39"/>
    <mergeCell ref="G39:BL39"/>
    <mergeCell ref="A40:F40"/>
    <mergeCell ref="G40:BL40"/>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6:BL56"/>
    <mergeCell ref="A57:AY57"/>
    <mergeCell ref="A58:C59"/>
    <mergeCell ref="D58:AA59"/>
    <mergeCell ref="AB58:AI59"/>
    <mergeCell ref="AJ58:AQ59"/>
    <mergeCell ref="AR58:AY59"/>
    <mergeCell ref="A53:C53"/>
    <mergeCell ref="D53:AB53"/>
    <mergeCell ref="AC53:AJ53"/>
    <mergeCell ref="AK53:AR53"/>
    <mergeCell ref="AS53:AZ53"/>
    <mergeCell ref="A54:C54"/>
    <mergeCell ref="D54:AB54"/>
    <mergeCell ref="AC54:AJ54"/>
    <mergeCell ref="AK54:AR54"/>
    <mergeCell ref="AS54:AZ54"/>
    <mergeCell ref="A62:C62"/>
    <mergeCell ref="D62:AA62"/>
    <mergeCell ref="AB62:AI62"/>
    <mergeCell ref="AJ62:AQ62"/>
    <mergeCell ref="AR62:AY62"/>
    <mergeCell ref="A64:BL64"/>
    <mergeCell ref="A60:C60"/>
    <mergeCell ref="D60:AA60"/>
    <mergeCell ref="AB60:AI60"/>
    <mergeCell ref="AJ60:AQ60"/>
    <mergeCell ref="AR60:AY60"/>
    <mergeCell ref="A61:C61"/>
    <mergeCell ref="D61:AA61"/>
    <mergeCell ref="AB61:AI61"/>
    <mergeCell ref="AJ61:AQ61"/>
    <mergeCell ref="AR61:AY61"/>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72:F72"/>
    <mergeCell ref="G72:Y72"/>
    <mergeCell ref="Z72:AD72"/>
    <mergeCell ref="AE72:AN72"/>
    <mergeCell ref="AO72:AV72"/>
    <mergeCell ref="AW72:BD72"/>
    <mergeCell ref="BE72:BL72"/>
    <mergeCell ref="A67:F67"/>
    <mergeCell ref="G67:Y67"/>
    <mergeCell ref="Z67:AD67"/>
    <mergeCell ref="AE67:AN67"/>
    <mergeCell ref="AO67:AV67"/>
    <mergeCell ref="AW67:BD67"/>
    <mergeCell ref="A68:F68"/>
    <mergeCell ref="A69:F69"/>
    <mergeCell ref="A70:F70"/>
    <mergeCell ref="G68:Y68"/>
    <mergeCell ref="G69:Y69"/>
    <mergeCell ref="G70:Y70"/>
    <mergeCell ref="Z68:AD68"/>
    <mergeCell ref="Z69:AD69"/>
    <mergeCell ref="Z70:AD70"/>
    <mergeCell ref="AE68:AN68"/>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83:V83"/>
    <mergeCell ref="W83:AM83"/>
    <mergeCell ref="AO83:BG83"/>
    <mergeCell ref="W84:AM84"/>
    <mergeCell ref="AO84:BG84"/>
    <mergeCell ref="A77:F77"/>
    <mergeCell ref="G77:Y77"/>
    <mergeCell ref="Z77:AD77"/>
    <mergeCell ref="AE77:AN77"/>
    <mergeCell ref="AO77:AV77"/>
    <mergeCell ref="AW77:BD77"/>
    <mergeCell ref="A79:F79"/>
    <mergeCell ref="G79:Y79"/>
    <mergeCell ref="Z79:AD79"/>
    <mergeCell ref="AE79:AN79"/>
    <mergeCell ref="AO79:AV79"/>
    <mergeCell ref="AW79:BD79"/>
    <mergeCell ref="BE79:BL79"/>
    <mergeCell ref="W90:AM90"/>
    <mergeCell ref="AO90:BG90"/>
    <mergeCell ref="A91:H91"/>
    <mergeCell ref="A92:H92"/>
    <mergeCell ref="A85:F85"/>
    <mergeCell ref="A86:AS86"/>
    <mergeCell ref="A87:AS87"/>
    <mergeCell ref="A89:V89"/>
    <mergeCell ref="W89:AM89"/>
    <mergeCell ref="AO89:BG89"/>
  </mergeCells>
  <conditionalFormatting sqref="G72:L72">
    <cfRule type="cellIs" dxfId="20" priority="19" stopIfTrue="1" operator="equal">
      <formula>$G67</formula>
    </cfRule>
  </conditionalFormatting>
  <conditionalFormatting sqref="D50">
    <cfRule type="cellIs" dxfId="19" priority="20" stopIfTrue="1" operator="equal">
      <formula>$D49</formula>
    </cfRule>
  </conditionalFormatting>
  <conditionalFormatting sqref="A72:F72">
    <cfRule type="cellIs" dxfId="18" priority="21" stopIfTrue="1" operator="equal">
      <formula>0</formula>
    </cfRule>
  </conditionalFormatting>
  <conditionalFormatting sqref="D51">
    <cfRule type="cellIs" dxfId="17" priority="18" stopIfTrue="1" operator="equal">
      <formula>$D50</formula>
    </cfRule>
  </conditionalFormatting>
  <conditionalFormatting sqref="D52">
    <cfRule type="cellIs" dxfId="16" priority="17" stopIfTrue="1" operator="equal">
      <formula>$D51</formula>
    </cfRule>
  </conditionalFormatting>
  <conditionalFormatting sqref="D53">
    <cfRule type="cellIs" dxfId="15" priority="16" stopIfTrue="1" operator="equal">
      <formula>$D52</formula>
    </cfRule>
  </conditionalFormatting>
  <conditionalFormatting sqref="D54">
    <cfRule type="cellIs" dxfId="14" priority="15" stopIfTrue="1" operator="equal">
      <formula>$D53</formula>
    </cfRule>
  </conditionalFormatting>
  <conditionalFormatting sqref="G73">
    <cfRule type="cellIs" dxfId="13" priority="13" stopIfTrue="1" operator="equal">
      <formula>$G72</formula>
    </cfRule>
  </conditionalFormatting>
  <conditionalFormatting sqref="A73:F73">
    <cfRule type="cellIs" dxfId="12" priority="14" stopIfTrue="1" operator="equal">
      <formula>0</formula>
    </cfRule>
  </conditionalFormatting>
  <conditionalFormatting sqref="G74">
    <cfRule type="cellIs" dxfId="11" priority="11" stopIfTrue="1" operator="equal">
      <formula>$G73</formula>
    </cfRule>
  </conditionalFormatting>
  <conditionalFormatting sqref="A74:F74">
    <cfRule type="cellIs" dxfId="10" priority="12" stopIfTrue="1" operator="equal">
      <formula>0</formula>
    </cfRule>
  </conditionalFormatting>
  <conditionalFormatting sqref="G75">
    <cfRule type="cellIs" dxfId="9" priority="9" stopIfTrue="1" operator="equal">
      <formula>$G74</formula>
    </cfRule>
  </conditionalFormatting>
  <conditionalFormatting sqref="A75:F75">
    <cfRule type="cellIs" dxfId="8" priority="10" stopIfTrue="1" operator="equal">
      <formula>0</formula>
    </cfRule>
  </conditionalFormatting>
  <conditionalFormatting sqref="G76">
    <cfRule type="cellIs" dxfId="7" priority="7" stopIfTrue="1" operator="equal">
      <formula>$G75</formula>
    </cfRule>
  </conditionalFormatting>
  <conditionalFormatting sqref="A76:F76">
    <cfRule type="cellIs" dxfId="6" priority="8" stopIfTrue="1" operator="equal">
      <formula>0</formula>
    </cfRule>
  </conditionalFormatting>
  <conditionalFormatting sqref="G77 G79">
    <cfRule type="cellIs" dxfId="5" priority="5" stopIfTrue="1" operator="equal">
      <formula>$G76</formula>
    </cfRule>
  </conditionalFormatting>
  <conditionalFormatting sqref="A77:F79">
    <cfRule type="cellIs" dxfId="4" priority="6" stopIfTrue="1" operator="equal">
      <formula>0</formula>
    </cfRule>
  </conditionalFormatting>
  <conditionalFormatting sqref="G68:L68">
    <cfRule type="cellIs" dxfId="3" priority="4" stopIfTrue="1" operator="equal">
      <formula>$G67</formula>
    </cfRule>
  </conditionalFormatting>
  <conditionalFormatting sqref="G69">
    <cfRule type="cellIs" dxfId="2" priority="3" stopIfTrue="1" operator="equal">
      <formula>$G68</formula>
    </cfRule>
  </conditionalFormatting>
  <conditionalFormatting sqref="G71">
    <cfRule type="cellIs" dxfId="1" priority="2" stopIfTrue="1" operator="equal">
      <formula>$G70</formula>
    </cfRule>
  </conditionalFormatting>
  <conditionalFormatting sqref="G78">
    <cfRule type="cellIs" dxfId="0" priority="1" stopIfTrue="1" operator="equal">
      <formula>#REF!</formula>
    </cfRule>
  </conditionalFormatting>
  <pageMargins left="0.70866141732283472" right="0.70866141732283472" top="0.74803149606299213" bottom="0.74803149606299213" header="0.31496062992125984" footer="0.31496062992125984"/>
  <pageSetup paperSize="9" scale="68" fitToHeight="2" orientation="landscape" verticalDpi="0" r:id="rId1"/>
  <rowBreaks count="2" manualBreakCount="2">
    <brk id="26" max="16383" man="1"/>
    <brk id="8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9</vt:i4>
      </vt:variant>
      <vt:variant>
        <vt:lpstr>Іменовані діапазони</vt:lpstr>
      </vt:variant>
      <vt:variant>
        <vt:i4>2</vt:i4>
      </vt:variant>
    </vt:vector>
  </HeadingPairs>
  <TitlesOfParts>
    <vt:vector size="11" baseType="lpstr">
      <vt:lpstr>КПК0611010</vt:lpstr>
      <vt:lpstr>КПК0610160</vt:lpstr>
      <vt:lpstr>КПК0611021</vt:lpstr>
      <vt:lpstr>КПК0613131</vt:lpstr>
      <vt:lpstr>КПК0614082</vt:lpstr>
      <vt:lpstr>КПК0615062</vt:lpstr>
      <vt:lpstr>КПК0611080</vt:lpstr>
      <vt:lpstr>КПК0613140</vt:lpstr>
      <vt:lpstr>КПК0611403</vt:lpstr>
      <vt:lpstr>КПК0611010!Область_друку</vt:lpstr>
      <vt:lpstr>КПК0611021!Область_друку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cp:lastModifiedBy>
  <cp:lastPrinted>2024-12-27T06:22:47Z</cp:lastPrinted>
  <dcterms:created xsi:type="dcterms:W3CDTF">2016-08-15T09:54:21Z</dcterms:created>
  <dcterms:modified xsi:type="dcterms:W3CDTF">2024-12-27T08:39:44Z</dcterms:modified>
</cp:coreProperties>
</file>