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диск Д 2022.11.22\Локальний диск\Робочий стіл\Черк.ВО\Паспорт БП\Звіт ПБП 2025\"/>
    </mc:Choice>
  </mc:AlternateContent>
  <xr:revisionPtr revIDLastSave="0" documentId="13_ncr:1_{B230E36D-FD40-4F7C-BD95-7BAC4A7BA6F4}" xr6:coauthVersionLast="47" xr6:coauthVersionMax="47" xr10:uidLastSave="{00000000-0000-0000-0000-000000000000}"/>
  <bookViews>
    <workbookView xWindow="-120" yWindow="-120" windowWidth="24240" windowHeight="13020" tabRatio="901" xr2:uid="{00000000-000D-0000-FFFF-FFFF00000000}"/>
  </bookViews>
  <sheets>
    <sheet name="КПК0610160" sheetId="2" r:id="rId1"/>
    <sheet name="КПК0611010" sheetId="3" r:id="rId2"/>
    <sheet name="КПК0611021" sheetId="4" r:id="rId3"/>
    <sheet name="КПК0611031" sheetId="5" r:id="rId4"/>
    <sheet name="КПК0611600" sheetId="18" r:id="rId5"/>
    <sheet name="КПК0611080" sheetId="7" r:id="rId6"/>
    <sheet name="КПК0611200" sheetId="8" r:id="rId7"/>
    <sheet name="КПК0611183" sheetId="9" r:id="rId8"/>
    <sheet name="КПК0611184" sheetId="10" r:id="rId9"/>
    <sheet name="КПК0613140" sheetId="11" r:id="rId10"/>
    <sheet name="КПК0611403" sheetId="12" r:id="rId11"/>
    <sheet name="КПК061700" sheetId="14" r:id="rId12"/>
    <sheet name="КПК0611702" sheetId="22" r:id="rId13"/>
    <sheet name="КПК0611279" sheetId="21" r:id="rId14"/>
    <sheet name="КПК0611291" sheetId="15" r:id="rId15"/>
    <sheet name="КПК0611292" sheetId="16" r:id="rId16"/>
    <sheet name="КПК0615062" sheetId="17" r:id="rId17"/>
    <sheet name="КПК0613131" sheetId="19" r:id="rId18"/>
    <sheet name="КПК0611300" sheetId="20" r:id="rId19"/>
  </sheets>
  <definedNames>
    <definedName name="_xlnm.Print_Area" localSheetId="0">КПК0610160!$A$1:$BQ$123</definedName>
    <definedName name="_xlnm.Print_Area" localSheetId="1">КПК0611010!$A$1:$BQ$145</definedName>
    <definedName name="_xlnm.Print_Area" localSheetId="2">КПК0611021!$A$1:$BQ$105</definedName>
    <definedName name="_xlnm.Print_Area" localSheetId="3">КПК0611031!$A$1:$BQ$119</definedName>
    <definedName name="_xlnm.Print_Area" localSheetId="5">КПК0611080!$A$1:$BQ$124</definedName>
    <definedName name="_xlnm.Print_Area" localSheetId="7">КПК0611183!$A$1:$BQ$107</definedName>
    <definedName name="_xlnm.Print_Area" localSheetId="8">КПК0611184!$A$1:$BQ$109</definedName>
    <definedName name="_xlnm.Print_Area" localSheetId="6">КПК0611200!$A$1:$BQ$112</definedName>
    <definedName name="_xlnm.Print_Area" localSheetId="14">КПК0611291!$A$1:$BQ$114</definedName>
    <definedName name="_xlnm.Print_Area" localSheetId="10">КПК0611403!$A$1:$BQ$117</definedName>
    <definedName name="_xlnm.Print_Area" localSheetId="9">КПК0613140!$A$1:$BQ$118</definedName>
    <definedName name="_xlnm.Print_Area" localSheetId="11">КПК061700!$A$1:$BQ$106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H82" i="19" l="1"/>
  <c r="BC82" i="19"/>
  <c r="BH79" i="19"/>
  <c r="BC79" i="19"/>
  <c r="AX79" i="19"/>
  <c r="AI79" i="19"/>
  <c r="BH78" i="19"/>
  <c r="BC78" i="19"/>
  <c r="BH77" i="19"/>
  <c r="BC77" i="19"/>
  <c r="AN67" i="19"/>
  <c r="BD67" i="19" s="1"/>
  <c r="BD66" i="19"/>
  <c r="AI66" i="19"/>
  <c r="AI67" i="19" s="1"/>
  <c r="S66" i="19"/>
  <c r="S67" i="19" s="1"/>
  <c r="AC67" i="19" s="1"/>
  <c r="AU50" i="19"/>
  <c r="AP50" i="19"/>
  <c r="AZ50" i="19" s="1"/>
  <c r="AF50" i="19"/>
  <c r="AA50" i="19"/>
  <c r="BI48" i="19"/>
  <c r="BI50" i="19" s="1"/>
  <c r="BD48" i="19"/>
  <c r="BN48" i="19" s="1"/>
  <c r="AZ48" i="19"/>
  <c r="AK48" i="19"/>
  <c r="AK50" i="19" l="1"/>
  <c r="BM79" i="19"/>
  <c r="AC66" i="19"/>
  <c r="AS67" i="19"/>
  <c r="AY67" i="19"/>
  <c r="BI67" i="19" s="1"/>
  <c r="AS66" i="19"/>
  <c r="AY66" i="19"/>
  <c r="BI66" i="19" s="1"/>
  <c r="BD50" i="19"/>
  <c r="BN50" i="19" s="1"/>
  <c r="AI66" i="17" l="1"/>
  <c r="S66" i="17"/>
  <c r="AI81" i="21" l="1"/>
  <c r="AX79" i="21"/>
  <c r="AX78" i="21"/>
  <c r="AI79" i="21"/>
  <c r="AI78" i="21"/>
  <c r="AX76" i="21"/>
  <c r="AX72" i="21"/>
  <c r="AX73" i="21"/>
  <c r="AX71" i="21"/>
  <c r="AI72" i="21"/>
  <c r="AI73" i="21"/>
  <c r="AI71" i="21"/>
  <c r="AU44" i="21"/>
  <c r="AU45" i="21" s="1"/>
  <c r="BH81" i="21"/>
  <c r="BC81" i="21"/>
  <c r="BH79" i="21"/>
  <c r="BC79" i="21"/>
  <c r="BH78" i="21"/>
  <c r="BC78" i="21"/>
  <c r="BM78" i="21" s="1"/>
  <c r="BH76" i="21"/>
  <c r="BC76" i="21"/>
  <c r="AI76" i="21"/>
  <c r="BH73" i="21"/>
  <c r="BC73" i="21"/>
  <c r="BM73" i="21" s="1"/>
  <c r="BH72" i="21"/>
  <c r="BC72" i="21"/>
  <c r="BM72" i="21" s="1"/>
  <c r="BH71" i="21"/>
  <c r="BC71" i="21"/>
  <c r="BM71" i="21" s="1"/>
  <c r="BD62" i="21"/>
  <c r="AY62" i="21"/>
  <c r="BI62" i="21" s="1"/>
  <c r="AS62" i="21"/>
  <c r="AC62" i="21"/>
  <c r="AF45" i="21"/>
  <c r="AA45" i="21"/>
  <c r="Y75" i="21" s="1"/>
  <c r="BD44" i="21"/>
  <c r="AK44" i="21"/>
  <c r="AX79" i="22"/>
  <c r="BM79" i="21" l="1"/>
  <c r="BM76" i="21"/>
  <c r="BI44" i="21"/>
  <c r="BI45" i="21" s="1"/>
  <c r="AS75" i="21"/>
  <c r="AX75" i="21" s="1"/>
  <c r="AK45" i="21"/>
  <c r="BD45" i="21"/>
  <c r="AP45" i="21"/>
  <c r="AZ44" i="21"/>
  <c r="AD75" i="21"/>
  <c r="AI75" i="21" s="1"/>
  <c r="BN45" i="21" l="1"/>
  <c r="BN44" i="21"/>
  <c r="AN75" i="21"/>
  <c r="AZ45" i="21"/>
  <c r="BH75" i="21"/>
  <c r="AI81" i="22"/>
  <c r="AI79" i="22"/>
  <c r="AI78" i="22"/>
  <c r="BC75" i="21" l="1"/>
  <c r="BM75" i="21" s="1"/>
  <c r="AX72" i="22"/>
  <c r="AX73" i="22"/>
  <c r="AX71" i="22"/>
  <c r="AI72" i="22"/>
  <c r="AI73" i="22"/>
  <c r="AI71" i="22"/>
  <c r="AP44" i="22"/>
  <c r="AZ44" i="22" s="1"/>
  <c r="BH81" i="22"/>
  <c r="BC81" i="22"/>
  <c r="BH79" i="22"/>
  <c r="BC79" i="22"/>
  <c r="BM79" i="22"/>
  <c r="BC78" i="22"/>
  <c r="BM78" i="22" s="1"/>
  <c r="AX78" i="22"/>
  <c r="BH76" i="22"/>
  <c r="BC76" i="22"/>
  <c r="AX76" i="22"/>
  <c r="AI76" i="22"/>
  <c r="AS75" i="22"/>
  <c r="BH73" i="22"/>
  <c r="BC73" i="22"/>
  <c r="BM73" i="22" s="1"/>
  <c r="BH72" i="22"/>
  <c r="BC72" i="22"/>
  <c r="BM72" i="22" s="1"/>
  <c r="BH71" i="22"/>
  <c r="BC71" i="22"/>
  <c r="BM71" i="22" s="1"/>
  <c r="BD62" i="22"/>
  <c r="AY62" i="22"/>
  <c r="AS62" i="22"/>
  <c r="AC62" i="22"/>
  <c r="AU45" i="22"/>
  <c r="AF45" i="22"/>
  <c r="AD75" i="22" s="1"/>
  <c r="AA45" i="22"/>
  <c r="Y75" i="22" s="1"/>
  <c r="BI44" i="22"/>
  <c r="BI45" i="22" s="1"/>
  <c r="AK44" i="22"/>
  <c r="AX76" i="14"/>
  <c r="BI62" i="22" l="1"/>
  <c r="BM76" i="22"/>
  <c r="BD44" i="22"/>
  <c r="BD45" i="22" s="1"/>
  <c r="BN45" i="22" s="1"/>
  <c r="AP45" i="22"/>
  <c r="AN75" i="22" s="1"/>
  <c r="AX75" i="22" s="1"/>
  <c r="AI75" i="22"/>
  <c r="BH78" i="22"/>
  <c r="BN44" i="22"/>
  <c r="AK45" i="22"/>
  <c r="BH75" i="22"/>
  <c r="BC75" i="22" l="1"/>
  <c r="BM75" i="22" s="1"/>
  <c r="AZ45" i="22"/>
  <c r="AU44" i="14" l="1"/>
  <c r="BH81" i="14" l="1"/>
  <c r="BC81" i="14"/>
  <c r="BH79" i="14"/>
  <c r="BC79" i="14"/>
  <c r="AX79" i="14"/>
  <c r="BM79" i="14" s="1"/>
  <c r="AI79" i="14"/>
  <c r="BC78" i="14"/>
  <c r="BH76" i="14"/>
  <c r="BC76" i="14"/>
  <c r="AI76" i="14"/>
  <c r="BH73" i="14"/>
  <c r="BM73" i="14" s="1"/>
  <c r="BC73" i="14"/>
  <c r="AX73" i="14"/>
  <c r="AI73" i="14"/>
  <c r="BH72" i="14"/>
  <c r="BC72" i="14"/>
  <c r="BM72" i="14" s="1"/>
  <c r="AX72" i="14"/>
  <c r="AI72" i="14"/>
  <c r="BH71" i="14"/>
  <c r="BC71" i="14"/>
  <c r="BM71" i="14" s="1"/>
  <c r="AX71" i="14"/>
  <c r="AI71" i="14"/>
  <c r="BD62" i="14"/>
  <c r="AY62" i="14"/>
  <c r="AS62" i="14"/>
  <c r="AC62" i="14"/>
  <c r="AU45" i="14"/>
  <c r="AZ45" i="14" s="1"/>
  <c r="AP45" i="14"/>
  <c r="AN75" i="14" s="1"/>
  <c r="AF45" i="14"/>
  <c r="AD75" i="14" s="1"/>
  <c r="AD78" i="14" s="1"/>
  <c r="AA45" i="14"/>
  <c r="Y75" i="14" s="1"/>
  <c r="BI44" i="14"/>
  <c r="BI45" i="14" s="1"/>
  <c r="BD44" i="14"/>
  <c r="BD45" i="14" s="1"/>
  <c r="AZ44" i="14"/>
  <c r="AS75" i="14"/>
  <c r="AK44" i="14"/>
  <c r="AX79" i="12"/>
  <c r="AI79" i="12"/>
  <c r="BC75" i="14" l="1"/>
  <c r="BI62" i="14"/>
  <c r="BM76" i="14"/>
  <c r="AK45" i="14"/>
  <c r="AI75" i="14"/>
  <c r="AI78" i="14" s="1"/>
  <c r="AS78" i="14"/>
  <c r="AX75" i="14"/>
  <c r="BM75" i="14" s="1"/>
  <c r="BH75" i="14"/>
  <c r="BN45" i="14"/>
  <c r="BN44" i="14"/>
  <c r="BH73" i="12"/>
  <c r="BM73" i="12" s="1"/>
  <c r="BH78" i="14" l="1"/>
  <c r="BM78" i="14" s="1"/>
  <c r="AX78" i="14"/>
  <c r="AI73" i="12"/>
  <c r="AX72" i="12"/>
  <c r="AX71" i="12"/>
  <c r="AI72" i="12"/>
  <c r="AI71" i="12"/>
  <c r="AU44" i="12"/>
  <c r="AS75" i="12" l="1"/>
  <c r="AU45" i="12"/>
  <c r="AX81" i="16"/>
  <c r="AS73" i="16"/>
  <c r="AX73" i="16" s="1"/>
  <c r="AX71" i="16"/>
  <c r="AI71" i="16"/>
  <c r="AX70" i="16"/>
  <c r="AX69" i="16"/>
  <c r="AI70" i="16"/>
  <c r="AI69" i="16"/>
  <c r="AF44" i="16"/>
  <c r="AS78" i="12" l="1"/>
  <c r="AX75" i="12"/>
  <c r="BC81" i="15" l="1"/>
  <c r="AX81" i="15"/>
  <c r="AN73" i="15"/>
  <c r="BC73" i="15" s="1"/>
  <c r="AX71" i="15"/>
  <c r="AI71" i="15"/>
  <c r="AX70" i="15" l="1"/>
  <c r="AI70" i="15"/>
  <c r="BH77" i="10" l="1"/>
  <c r="BC77" i="10"/>
  <c r="AI77" i="10"/>
  <c r="AS73" i="10"/>
  <c r="AS75" i="10" s="1"/>
  <c r="AD73" i="10"/>
  <c r="AD75" i="10" s="1"/>
  <c r="BH70" i="10"/>
  <c r="BC70" i="10"/>
  <c r="AX70" i="10"/>
  <c r="BM70" i="10" s="1"/>
  <c r="AI70" i="10"/>
  <c r="BH69" i="10"/>
  <c r="BC69" i="10"/>
  <c r="AX69" i="10"/>
  <c r="BM69" i="10" s="1"/>
  <c r="AI69" i="10"/>
  <c r="BD60" i="10"/>
  <c r="AY60" i="10"/>
  <c r="BI60" i="10" s="1"/>
  <c r="AS60" i="10"/>
  <c r="AC60" i="10"/>
  <c r="AU46" i="10"/>
  <c r="BI46" i="10" s="1"/>
  <c r="AP46" i="10"/>
  <c r="AN73" i="10" s="1"/>
  <c r="AF46" i="10"/>
  <c r="AA46" i="10"/>
  <c r="AK46" i="10" s="1"/>
  <c r="BI44" i="10"/>
  <c r="BD44" i="10"/>
  <c r="AZ44" i="10"/>
  <c r="AK44" i="10"/>
  <c r="AS73" i="9"/>
  <c r="AS75" i="9" s="1"/>
  <c r="AD73" i="9"/>
  <c r="AD75" i="9" s="1"/>
  <c r="AI69" i="9"/>
  <c r="BH75" i="9" l="1"/>
  <c r="AZ46" i="10"/>
  <c r="BH75" i="10"/>
  <c r="BH73" i="10"/>
  <c r="BN44" i="10"/>
  <c r="BD46" i="10"/>
  <c r="BN46" i="10" s="1"/>
  <c r="AN75" i="10"/>
  <c r="AX73" i="10"/>
  <c r="Y73" i="10"/>
  <c r="AU46" i="9"/>
  <c r="AF46" i="9"/>
  <c r="AX75" i="10" l="1"/>
  <c r="AI73" i="10"/>
  <c r="BM73" i="10" s="1"/>
  <c r="Y75" i="10"/>
  <c r="AI75" i="10" s="1"/>
  <c r="BC73" i="10"/>
  <c r="BC75" i="10" l="1"/>
  <c r="BM75" i="10" s="1"/>
  <c r="AN59" i="20"/>
  <c r="BD59" i="20" s="1"/>
  <c r="X59" i="20"/>
  <c r="X60" i="20" s="1"/>
  <c r="AN60" i="20"/>
  <c r="AI59" i="20"/>
  <c r="AI60" i="20" s="1"/>
  <c r="S59" i="20"/>
  <c r="S60" i="20" s="1"/>
  <c r="BH77" i="20"/>
  <c r="BC77" i="20"/>
  <c r="AI77" i="20"/>
  <c r="BH73" i="20"/>
  <c r="BH72" i="20"/>
  <c r="BC72" i="20"/>
  <c r="AX72" i="20"/>
  <c r="AI72" i="20"/>
  <c r="BC69" i="20"/>
  <c r="BI46" i="20"/>
  <c r="AP46" i="20"/>
  <c r="AN73" i="20" s="1"/>
  <c r="AA46" i="20"/>
  <c r="Y73" i="20" s="1"/>
  <c r="BI44" i="20"/>
  <c r="BD44" i="20"/>
  <c r="AZ44" i="20"/>
  <c r="AK44" i="20"/>
  <c r="AN71" i="11"/>
  <c r="AN76" i="11" s="1"/>
  <c r="Y76" i="11"/>
  <c r="Y75" i="11"/>
  <c r="AI75" i="11" s="1"/>
  <c r="AX72" i="11"/>
  <c r="AX73" i="11"/>
  <c r="AI72" i="11"/>
  <c r="AI73" i="11"/>
  <c r="AI71" i="11"/>
  <c r="BH75" i="11"/>
  <c r="AI60" i="11"/>
  <c r="S60" i="11"/>
  <c r="AP44" i="11"/>
  <c r="AA44" i="11"/>
  <c r="BM72" i="20" l="1"/>
  <c r="AD69" i="20"/>
  <c r="AI69" i="20" s="1"/>
  <c r="AC59" i="20"/>
  <c r="AC60" i="20" s="1"/>
  <c r="AS69" i="20"/>
  <c r="AX69" i="20" s="1"/>
  <c r="BM69" i="20" s="1"/>
  <c r="AY59" i="20"/>
  <c r="BI59" i="20" s="1"/>
  <c r="AS59" i="20"/>
  <c r="AS60" i="20" s="1"/>
  <c r="BN44" i="20"/>
  <c r="BD60" i="20"/>
  <c r="AZ46" i="20"/>
  <c r="BD46" i="20"/>
  <c r="BN46" i="20" s="1"/>
  <c r="AI73" i="20"/>
  <c r="AX73" i="20"/>
  <c r="BC73" i="20"/>
  <c r="AK46" i="20"/>
  <c r="AX71" i="11"/>
  <c r="BC75" i="11"/>
  <c r="AX75" i="11"/>
  <c r="BH69" i="20" l="1"/>
  <c r="AY60" i="20"/>
  <c r="BI60" i="20" s="1"/>
  <c r="BM73" i="20"/>
  <c r="AP43" i="8" l="1"/>
  <c r="BH81" i="8" l="1"/>
  <c r="BC81" i="8"/>
  <c r="BH79" i="8"/>
  <c r="BC79" i="8"/>
  <c r="AI79" i="8"/>
  <c r="BH78" i="8"/>
  <c r="BC78" i="8"/>
  <c r="AI78" i="8"/>
  <c r="BH77" i="8"/>
  <c r="BC77" i="8"/>
  <c r="AI77" i="8"/>
  <c r="BH76" i="8"/>
  <c r="BH74" i="8"/>
  <c r="BC74" i="8"/>
  <c r="BM74" i="8" s="1"/>
  <c r="AX74" i="8"/>
  <c r="AI74" i="8"/>
  <c r="BH69" i="8"/>
  <c r="BD59" i="8"/>
  <c r="AY59" i="8"/>
  <c r="BI59" i="8" s="1"/>
  <c r="AS59" i="8"/>
  <c r="AC59" i="8"/>
  <c r="BI45" i="8"/>
  <c r="AA45" i="8"/>
  <c r="BI44" i="8"/>
  <c r="AZ44" i="8"/>
  <c r="AK44" i="8"/>
  <c r="BI43" i="8"/>
  <c r="AP45" i="8"/>
  <c r="AK43" i="8"/>
  <c r="AK45" i="8" l="1"/>
  <c r="Y69" i="8"/>
  <c r="AI69" i="8" s="1"/>
  <c r="AN76" i="8"/>
  <c r="AN69" i="8"/>
  <c r="BC69" i="8" s="1"/>
  <c r="Y76" i="8"/>
  <c r="AI76" i="8" s="1"/>
  <c r="BD45" i="8"/>
  <c r="BN45" i="8" s="1"/>
  <c r="AZ45" i="8"/>
  <c r="AZ43" i="8"/>
  <c r="BD44" i="8"/>
  <c r="BN44" i="8" s="1"/>
  <c r="BD43" i="8"/>
  <c r="BN43" i="8" s="1"/>
  <c r="AX76" i="8" l="1"/>
  <c r="BC76" i="8"/>
  <c r="BM76" i="8" s="1"/>
  <c r="AP44" i="18" l="1"/>
  <c r="AP43" i="18"/>
  <c r="AA44" i="18"/>
  <c r="AA43" i="18"/>
  <c r="BH82" i="18" l="1"/>
  <c r="BC82" i="18"/>
  <c r="AX82" i="18"/>
  <c r="AI82" i="18"/>
  <c r="BH81" i="18"/>
  <c r="BC81" i="18"/>
  <c r="BH79" i="18"/>
  <c r="BC79" i="18"/>
  <c r="AI79" i="18"/>
  <c r="BH78" i="18"/>
  <c r="BC78" i="18"/>
  <c r="AI78" i="18"/>
  <c r="BH77" i="18"/>
  <c r="BC77" i="18"/>
  <c r="AI77" i="18"/>
  <c r="BH76" i="18"/>
  <c r="BH74" i="18"/>
  <c r="BC74" i="18"/>
  <c r="BM74" i="18" s="1"/>
  <c r="AX74" i="18"/>
  <c r="AI74" i="18"/>
  <c r="BH72" i="18"/>
  <c r="BC72" i="18"/>
  <c r="AX72" i="18"/>
  <c r="AI72" i="18"/>
  <c r="BH71" i="18"/>
  <c r="BC71" i="18"/>
  <c r="BM71" i="18" s="1"/>
  <c r="AX71" i="18"/>
  <c r="AI71" i="18"/>
  <c r="BH70" i="18"/>
  <c r="BC70" i="18"/>
  <c r="AX70" i="18"/>
  <c r="AI70" i="18"/>
  <c r="BH69" i="18"/>
  <c r="BC69" i="18"/>
  <c r="BD59" i="18"/>
  <c r="AY59" i="18"/>
  <c r="AS59" i="18"/>
  <c r="AC59" i="18"/>
  <c r="BI45" i="18"/>
  <c r="AP45" i="18"/>
  <c r="BI44" i="18"/>
  <c r="BD44" i="18"/>
  <c r="BN44" i="18" s="1"/>
  <c r="AK44" i="18"/>
  <c r="BI43" i="18"/>
  <c r="BD43" i="18"/>
  <c r="AA45" i="18"/>
  <c r="AX82" i="5"/>
  <c r="AI82" i="5"/>
  <c r="AX74" i="5"/>
  <c r="AX72" i="5"/>
  <c r="AI72" i="5"/>
  <c r="AI74" i="5"/>
  <c r="AI77" i="5"/>
  <c r="AI78" i="5"/>
  <c r="AI79" i="5"/>
  <c r="BC71" i="5"/>
  <c r="BM71" i="5" s="1"/>
  <c r="BH71" i="5"/>
  <c r="AX71" i="5"/>
  <c r="AI71" i="5"/>
  <c r="AX70" i="5"/>
  <c r="AI70" i="5"/>
  <c r="AP44" i="5"/>
  <c r="AA44" i="5"/>
  <c r="AA43" i="5"/>
  <c r="AP43" i="5"/>
  <c r="BI59" i="18" l="1"/>
  <c r="BN43" i="18"/>
  <c r="BD45" i="18"/>
  <c r="BN45" i="18" s="1"/>
  <c r="AK45" i="18"/>
  <c r="Y76" i="18"/>
  <c r="AI76" i="18" s="1"/>
  <c r="AN76" i="18"/>
  <c r="AK43" i="18"/>
  <c r="AZ45" i="18"/>
  <c r="AZ44" i="18"/>
  <c r="AZ43" i="18"/>
  <c r="BC76" i="18" l="1"/>
  <c r="BM76" i="18" s="1"/>
  <c r="AX76" i="18"/>
  <c r="AN84" i="7" l="1"/>
  <c r="Y84" i="7"/>
  <c r="BD64" i="7"/>
  <c r="BD65" i="7" s="1"/>
  <c r="AY64" i="7"/>
  <c r="AY65" i="7" s="1"/>
  <c r="AS64" i="7"/>
  <c r="AS65" i="7" s="1"/>
  <c r="AN65" i="7"/>
  <c r="AI65" i="7"/>
  <c r="X65" i="7"/>
  <c r="S65" i="7"/>
  <c r="AC64" i="7"/>
  <c r="AC65" i="7" s="1"/>
  <c r="AU49" i="7"/>
  <c r="AF49" i="7"/>
  <c r="AI85" i="4"/>
  <c r="AX85" i="4"/>
  <c r="BC85" i="4"/>
  <c r="BM85" i="4" s="1"/>
  <c r="BH85" i="4"/>
  <c r="AX107" i="4"/>
  <c r="AX106" i="4"/>
  <c r="AN83" i="4"/>
  <c r="Y83" i="4"/>
  <c r="AN82" i="4"/>
  <c r="Y82" i="4"/>
  <c r="AU46" i="4"/>
  <c r="AP46" i="4"/>
  <c r="AF46" i="4"/>
  <c r="AA46" i="4"/>
  <c r="BC82" i="2"/>
  <c r="BC81" i="2"/>
  <c r="BC78" i="2"/>
  <c r="BC79" i="2"/>
  <c r="BC77" i="2"/>
  <c r="BD51" i="2"/>
  <c r="AX84" i="3"/>
  <c r="AN90" i="3"/>
  <c r="AC62" i="3"/>
  <c r="AC63" i="3"/>
  <c r="AC64" i="3"/>
  <c r="AU46" i="3"/>
  <c r="AP46" i="3"/>
  <c r="AF46" i="3"/>
  <c r="AA46" i="3"/>
  <c r="BI64" i="7" l="1"/>
  <c r="BI65" i="7" s="1"/>
  <c r="AN85" i="2"/>
  <c r="AN84" i="2"/>
  <c r="AN102" i="4" l="1"/>
  <c r="AI65" i="3" l="1"/>
  <c r="BH79" i="17"/>
  <c r="BH80" i="17"/>
  <c r="BC80" i="17"/>
  <c r="BC79" i="17"/>
  <c r="AX80" i="17"/>
  <c r="AX79" i="17"/>
  <c r="AI80" i="17"/>
  <c r="AI79" i="17"/>
  <c r="BM80" i="17" l="1"/>
  <c r="BM79" i="17"/>
  <c r="AN67" i="17"/>
  <c r="BD67" i="17" s="1"/>
  <c r="AI67" i="17"/>
  <c r="S67" i="17"/>
  <c r="AC67" i="17" s="1"/>
  <c r="BI48" i="17"/>
  <c r="BI50" i="17" s="1"/>
  <c r="BD48" i="17"/>
  <c r="BD50" i="17" s="1"/>
  <c r="AU50" i="17"/>
  <c r="AP50" i="17"/>
  <c r="AF50" i="17"/>
  <c r="AA50" i="17"/>
  <c r="BH82" i="17"/>
  <c r="BC82" i="17"/>
  <c r="BH78" i="17"/>
  <c r="BC78" i="17"/>
  <c r="BH77" i="17"/>
  <c r="BC77" i="17"/>
  <c r="BD66" i="17"/>
  <c r="AY66" i="17"/>
  <c r="BI66" i="17" s="1"/>
  <c r="AS66" i="17"/>
  <c r="AC66" i="17"/>
  <c r="AZ48" i="17"/>
  <c r="AK48" i="17"/>
  <c r="BN48" i="17" l="1"/>
  <c r="AS67" i="17"/>
  <c r="AY67" i="17"/>
  <c r="BI67" i="17" s="1"/>
  <c r="AZ50" i="17"/>
  <c r="BN50" i="17"/>
  <c r="AK50" i="17"/>
  <c r="BH81" i="16" l="1"/>
  <c r="BM81" i="16" s="1"/>
  <c r="BC81" i="16"/>
  <c r="BC78" i="16"/>
  <c r="AS76" i="16"/>
  <c r="AS79" i="16" s="1"/>
  <c r="AN76" i="16"/>
  <c r="AD76" i="16"/>
  <c r="AD79" i="16" s="1"/>
  <c r="Y76" i="16"/>
  <c r="BC75" i="16"/>
  <c r="AD75" i="16"/>
  <c r="BM73" i="16"/>
  <c r="BH73" i="16"/>
  <c r="BC73" i="16"/>
  <c r="BM72" i="16"/>
  <c r="BH72" i="16"/>
  <c r="BC72" i="16"/>
  <c r="BM71" i="16"/>
  <c r="BH71" i="16"/>
  <c r="BC71" i="16"/>
  <c r="BM70" i="16"/>
  <c r="BH70" i="16"/>
  <c r="BC70" i="16"/>
  <c r="BM69" i="16"/>
  <c r="BH69" i="16"/>
  <c r="BC69" i="16"/>
  <c r="BD60" i="16"/>
  <c r="AY60" i="16"/>
  <c r="BI60" i="16" s="1"/>
  <c r="AS60" i="16"/>
  <c r="AC60" i="16"/>
  <c r="AU45" i="16"/>
  <c r="AP45" i="16"/>
  <c r="AF45" i="16"/>
  <c r="AA45" i="16"/>
  <c r="BI44" i="16"/>
  <c r="BD44" i="16"/>
  <c r="AZ44" i="16"/>
  <c r="AK44" i="16"/>
  <c r="BI43" i="16"/>
  <c r="BI45" i="16" s="1"/>
  <c r="BD43" i="16"/>
  <c r="AZ43" i="16"/>
  <c r="AS75" i="16"/>
  <c r="AK43" i="16"/>
  <c r="BC78" i="15"/>
  <c r="BC75" i="15"/>
  <c r="BC70" i="15"/>
  <c r="BH70" i="15"/>
  <c r="BM70" i="15"/>
  <c r="BC71" i="15"/>
  <c r="BH71" i="15"/>
  <c r="BM71" i="15"/>
  <c r="BC72" i="15"/>
  <c r="BH72" i="15"/>
  <c r="BM72" i="15"/>
  <c r="BH73" i="15"/>
  <c r="BM73" i="15"/>
  <c r="BM69" i="15"/>
  <c r="BH69" i="15"/>
  <c r="BC69" i="15"/>
  <c r="AS76" i="15"/>
  <c r="AN76" i="15"/>
  <c r="AN79" i="15" s="1"/>
  <c r="AD76" i="15"/>
  <c r="AD79" i="15" s="1"/>
  <c r="AD75" i="15"/>
  <c r="Y76" i="15"/>
  <c r="AU45" i="15"/>
  <c r="AP45" i="15"/>
  <c r="AF45" i="15"/>
  <c r="AA45" i="15"/>
  <c r="BI44" i="15"/>
  <c r="BD44" i="15"/>
  <c r="BD43" i="15"/>
  <c r="AZ44" i="15"/>
  <c r="AZ43" i="15"/>
  <c r="AS75" i="15"/>
  <c r="AK44" i="15"/>
  <c r="AK43" i="15"/>
  <c r="BN44" i="15" l="1"/>
  <c r="Y79" i="15"/>
  <c r="AI79" i="15" s="1"/>
  <c r="BH76" i="15"/>
  <c r="AS79" i="15"/>
  <c r="BD45" i="15"/>
  <c r="AD78" i="15"/>
  <c r="AI78" i="15" s="1"/>
  <c r="AK45" i="15"/>
  <c r="BN43" i="15"/>
  <c r="AS78" i="15"/>
  <c r="AX78" i="15" s="1"/>
  <c r="AX75" i="15"/>
  <c r="BH75" i="15"/>
  <c r="AI76" i="15"/>
  <c r="BC76" i="15"/>
  <c r="BH76" i="16"/>
  <c r="AD78" i="16"/>
  <c r="AI78" i="16" s="1"/>
  <c r="AI75" i="15"/>
  <c r="BI43" i="15"/>
  <c r="BI45" i="15" s="1"/>
  <c r="AX76" i="15"/>
  <c r="AX79" i="15" s="1"/>
  <c r="AX79" i="16"/>
  <c r="AZ45" i="16"/>
  <c r="AX76" i="16"/>
  <c r="BC76" i="16"/>
  <c r="BN44" i="16"/>
  <c r="AK45" i="16"/>
  <c r="BD45" i="16"/>
  <c r="BN45" i="16" s="1"/>
  <c r="BC79" i="16"/>
  <c r="BH75" i="16"/>
  <c r="AX75" i="16"/>
  <c r="AS78" i="16"/>
  <c r="AX78" i="16" s="1"/>
  <c r="AI79" i="16"/>
  <c r="AI75" i="16"/>
  <c r="AI76" i="16"/>
  <c r="BN43" i="16"/>
  <c r="BC79" i="15" l="1"/>
  <c r="BM75" i="15"/>
  <c r="BM76" i="15"/>
  <c r="BH79" i="15"/>
  <c r="BM79" i="15"/>
  <c r="BM78" i="15"/>
  <c r="BH78" i="15"/>
  <c r="BM76" i="16"/>
  <c r="BM79" i="16"/>
  <c r="BH79" i="16"/>
  <c r="BM78" i="16"/>
  <c r="BH78" i="16"/>
  <c r="BM75" i="16"/>
  <c r="BH81" i="12" l="1"/>
  <c r="BM79" i="12"/>
  <c r="BH79" i="12"/>
  <c r="BC79" i="12"/>
  <c r="BC76" i="12"/>
  <c r="BH76" i="12"/>
  <c r="AX76" i="12"/>
  <c r="AI76" i="12"/>
  <c r="BC73" i="12"/>
  <c r="AX73" i="12"/>
  <c r="BC71" i="12"/>
  <c r="BM71" i="12" s="1"/>
  <c r="AF45" i="12"/>
  <c r="AD75" i="12" s="1"/>
  <c r="AD78" i="12" s="1"/>
  <c r="AP45" i="12"/>
  <c r="AN75" i="12" s="1"/>
  <c r="AA45" i="12"/>
  <c r="Y75" i="12" s="1"/>
  <c r="AI75" i="12" s="1"/>
  <c r="AI78" i="12" l="1"/>
  <c r="AX78" i="12"/>
  <c r="BM76" i="12"/>
  <c r="BM75" i="12"/>
  <c r="AI76" i="11" l="1"/>
  <c r="AI61" i="11"/>
  <c r="AX76" i="11" s="1"/>
  <c r="S61" i="11"/>
  <c r="AP45" i="11"/>
  <c r="AA45" i="11"/>
  <c r="BH76" i="11" l="1"/>
  <c r="BC76" i="11"/>
  <c r="BH73" i="11"/>
  <c r="BC73" i="11"/>
  <c r="BM73" i="11" s="1"/>
  <c r="BH72" i="11"/>
  <c r="BC72" i="11"/>
  <c r="BM72" i="11" s="1"/>
  <c r="BH71" i="11"/>
  <c r="BC71" i="11"/>
  <c r="BM71" i="11" s="1"/>
  <c r="BD61" i="11"/>
  <c r="AY61" i="11"/>
  <c r="AS61" i="11"/>
  <c r="AC61" i="11"/>
  <c r="BD60" i="11"/>
  <c r="AY60" i="11"/>
  <c r="BI60" i="11" s="1"/>
  <c r="AS60" i="11"/>
  <c r="AC60" i="11"/>
  <c r="BI45" i="11"/>
  <c r="BD45" i="11"/>
  <c r="BN45" i="11" s="1"/>
  <c r="AZ45" i="11"/>
  <c r="AK45" i="11"/>
  <c r="BI44" i="11"/>
  <c r="BD44" i="11"/>
  <c r="BN44" i="11" s="1"/>
  <c r="AZ44" i="11"/>
  <c r="AK44" i="11"/>
  <c r="BI61" i="11" l="1"/>
  <c r="BC70" i="9" l="1"/>
  <c r="BH70" i="9"/>
  <c r="BH73" i="9"/>
  <c r="BH69" i="9"/>
  <c r="BC69" i="9"/>
  <c r="AX70" i="9"/>
  <c r="AX69" i="9"/>
  <c r="AI70" i="9"/>
  <c r="AI77" i="9"/>
  <c r="AP46" i="9"/>
  <c r="AN73" i="9" s="1"/>
  <c r="AN75" i="9" s="1"/>
  <c r="AA46" i="9"/>
  <c r="Y73" i="9" s="1"/>
  <c r="Y75" i="9" l="1"/>
  <c r="AI75" i="9" s="1"/>
  <c r="AX73" i="9"/>
  <c r="BM69" i="9"/>
  <c r="BM70" i="9"/>
  <c r="BC73" i="9"/>
  <c r="AI73" i="9"/>
  <c r="BM73" i="9" s="1"/>
  <c r="BC75" i="9" l="1"/>
  <c r="BM75" i="9" s="1"/>
  <c r="AX75" i="9"/>
  <c r="AX89" i="7" l="1"/>
  <c r="AI85" i="7"/>
  <c r="AI84" i="7"/>
  <c r="AX84" i="7"/>
  <c r="BC84" i="7"/>
  <c r="AX81" i="7"/>
  <c r="AX82" i="7"/>
  <c r="AX80" i="7"/>
  <c r="AI81" i="7"/>
  <c r="AI82" i="7"/>
  <c r="AI80" i="7"/>
  <c r="AU50" i="7"/>
  <c r="BH85" i="7" s="1"/>
  <c r="AP50" i="7"/>
  <c r="AX88" i="7" s="1"/>
  <c r="AF50" i="7"/>
  <c r="AA50" i="7"/>
  <c r="AP45" i="5"/>
  <c r="AA45" i="5"/>
  <c r="Y76" i="5" s="1"/>
  <c r="AI76" i="5" s="1"/>
  <c r="AN76" i="5" l="1"/>
  <c r="AX76" i="5" s="1"/>
  <c r="AI88" i="7"/>
  <c r="BM88" i="7" s="1"/>
  <c r="AI86" i="7"/>
  <c r="AX86" i="7" l="1"/>
  <c r="BM86" i="7" s="1"/>
  <c r="BC85" i="7"/>
  <c r="AX85" i="7"/>
  <c r="BM85" i="7" s="1"/>
  <c r="BH82" i="5" l="1"/>
  <c r="BC82" i="5"/>
  <c r="BH81" i="5"/>
  <c r="BC81" i="5"/>
  <c r="BH79" i="5"/>
  <c r="BC79" i="5"/>
  <c r="BH78" i="5"/>
  <c r="BC78" i="5"/>
  <c r="BH77" i="5"/>
  <c r="BC77" i="5"/>
  <c r="BH76" i="5"/>
  <c r="BC76" i="5"/>
  <c r="BM76" i="5" s="1"/>
  <c r="BH74" i="5"/>
  <c r="BC74" i="5"/>
  <c r="BM74" i="5" s="1"/>
  <c r="BH72" i="5"/>
  <c r="BC72" i="5"/>
  <c r="BH70" i="5"/>
  <c r="BC70" i="5"/>
  <c r="BH69" i="5"/>
  <c r="BC69" i="5"/>
  <c r="BD59" i="5"/>
  <c r="AY59" i="5"/>
  <c r="BI59" i="5" s="1"/>
  <c r="AS59" i="5"/>
  <c r="AC59" i="5"/>
  <c r="BI45" i="5"/>
  <c r="BD45" i="5"/>
  <c r="AZ45" i="5"/>
  <c r="AK45" i="5"/>
  <c r="BI44" i="5"/>
  <c r="BD44" i="5"/>
  <c r="BN44" i="5" s="1"/>
  <c r="AZ44" i="5"/>
  <c r="AK44" i="5"/>
  <c r="BI43" i="5"/>
  <c r="BD43" i="5"/>
  <c r="BN43" i="5" s="1"/>
  <c r="AZ43" i="5"/>
  <c r="AK43" i="5"/>
  <c r="BN45" i="5" l="1"/>
  <c r="BH106" i="4"/>
  <c r="BH107" i="4"/>
  <c r="BM107" i="4"/>
  <c r="BH108" i="4"/>
  <c r="BM108" i="4"/>
  <c r="BC107" i="4"/>
  <c r="BC108" i="4"/>
  <c r="BC106" i="4"/>
  <c r="Y102" i="4"/>
  <c r="BC77" i="4" l="1"/>
  <c r="BH77" i="4"/>
  <c r="BC76" i="4"/>
  <c r="AX77" i="4"/>
  <c r="AX78" i="4"/>
  <c r="AX79" i="4"/>
  <c r="AX80" i="4"/>
  <c r="AX81" i="4"/>
  <c r="AX82" i="4"/>
  <c r="AX83" i="4"/>
  <c r="AX84" i="4"/>
  <c r="AX86" i="4"/>
  <c r="AX87" i="4"/>
  <c r="AX89" i="4"/>
  <c r="AX90" i="4"/>
  <c r="AX91" i="4"/>
  <c r="AX92" i="4"/>
  <c r="AX93" i="4"/>
  <c r="AX94" i="4"/>
  <c r="AX96" i="4"/>
  <c r="AX97" i="4"/>
  <c r="AX98" i="4"/>
  <c r="AX99" i="4"/>
  <c r="AX100" i="4"/>
  <c r="AX103" i="4"/>
  <c r="AX76" i="4"/>
  <c r="AI77" i="4"/>
  <c r="AI78" i="4"/>
  <c r="AI79" i="4"/>
  <c r="AI80" i="4"/>
  <c r="AI81" i="4"/>
  <c r="AI82" i="4"/>
  <c r="AI83" i="4"/>
  <c r="AI84" i="4"/>
  <c r="AI86" i="4"/>
  <c r="AI87" i="4"/>
  <c r="AI89" i="4"/>
  <c r="AI90" i="4"/>
  <c r="AI91" i="4"/>
  <c r="AI92" i="4"/>
  <c r="AI93" i="4"/>
  <c r="AI94" i="4"/>
  <c r="AI96" i="4"/>
  <c r="AI97" i="4"/>
  <c r="AI98" i="4"/>
  <c r="AI99" i="4"/>
  <c r="AI100" i="4"/>
  <c r="AI102" i="4"/>
  <c r="AI103" i="4"/>
  <c r="AI104" i="4"/>
  <c r="AI106" i="4"/>
  <c r="BM106" i="4" s="1"/>
  <c r="AI76" i="4"/>
  <c r="AN66" i="4"/>
  <c r="AI66" i="4"/>
  <c r="X66" i="4"/>
  <c r="S66" i="4"/>
  <c r="AA47" i="4"/>
  <c r="AU47" i="4"/>
  <c r="BI46" i="4"/>
  <c r="BI47" i="4" s="1"/>
  <c r="BH104" i="4"/>
  <c r="BH103" i="4"/>
  <c r="BC103" i="4"/>
  <c r="BH102" i="4"/>
  <c r="BH100" i="4"/>
  <c r="BC100" i="4"/>
  <c r="BH99" i="4"/>
  <c r="BC99" i="4"/>
  <c r="BH98" i="4"/>
  <c r="BC98" i="4"/>
  <c r="BH97" i="4"/>
  <c r="BC97" i="4"/>
  <c r="BH96" i="4"/>
  <c r="BC96" i="4"/>
  <c r="BH94" i="4"/>
  <c r="BC94" i="4"/>
  <c r="BH93" i="4"/>
  <c r="BC93" i="4"/>
  <c r="BH92" i="4"/>
  <c r="BC92" i="4"/>
  <c r="BH91" i="4"/>
  <c r="BC91" i="4"/>
  <c r="BH90" i="4"/>
  <c r="BC90" i="4"/>
  <c r="BH89" i="4"/>
  <c r="BC89" i="4"/>
  <c r="BH88" i="4"/>
  <c r="BC88" i="4"/>
  <c r="BH87" i="4"/>
  <c r="BC87" i="4"/>
  <c r="BH86" i="4"/>
  <c r="BC86" i="4"/>
  <c r="BH84" i="4"/>
  <c r="BC84" i="4"/>
  <c r="BH83" i="4"/>
  <c r="BC83" i="4"/>
  <c r="BH82" i="4"/>
  <c r="BC82" i="4"/>
  <c r="BH81" i="4"/>
  <c r="BC81" i="4"/>
  <c r="BH80" i="4"/>
  <c r="BC80" i="4"/>
  <c r="BH79" i="4"/>
  <c r="BC79" i="4"/>
  <c r="BH78" i="4"/>
  <c r="BC78" i="4"/>
  <c r="BH76" i="4"/>
  <c r="BD65" i="4"/>
  <c r="AY65" i="4"/>
  <c r="AS65" i="4"/>
  <c r="AC65" i="4"/>
  <c r="BD64" i="4"/>
  <c r="AY64" i="4"/>
  <c r="AS64" i="4"/>
  <c r="AC64" i="4"/>
  <c r="BD63" i="4"/>
  <c r="AY63" i="4"/>
  <c r="AS63" i="4"/>
  <c r="AC63" i="4"/>
  <c r="BD62" i="4"/>
  <c r="AY62" i="4"/>
  <c r="AS62" i="4"/>
  <c r="AC62" i="4"/>
  <c r="AK46" i="4"/>
  <c r="BM99" i="4" l="1"/>
  <c r="BM81" i="4"/>
  <c r="AS66" i="4"/>
  <c r="BM76" i="4"/>
  <c r="BM96" i="4"/>
  <c r="BM100" i="4"/>
  <c r="AP47" i="4"/>
  <c r="AZ47" i="4" s="1"/>
  <c r="BM103" i="4"/>
  <c r="BM98" i="4"/>
  <c r="BM97" i="4"/>
  <c r="AY66" i="4"/>
  <c r="BM77" i="4"/>
  <c r="BD66" i="4"/>
  <c r="BM94" i="4"/>
  <c r="BM93" i="4"/>
  <c r="AF47" i="4"/>
  <c r="AK47" i="4" s="1"/>
  <c r="BM82" i="4"/>
  <c r="BM83" i="4"/>
  <c r="BM84" i="4"/>
  <c r="BM92" i="4"/>
  <c r="BM91" i="4"/>
  <c r="BM90" i="4"/>
  <c r="BM89" i="4"/>
  <c r="BM88" i="4"/>
  <c r="BM87" i="4"/>
  <c r="BM86" i="4"/>
  <c r="BM80" i="4"/>
  <c r="BM79" i="4"/>
  <c r="BM78" i="4"/>
  <c r="BI62" i="4"/>
  <c r="AC66" i="4"/>
  <c r="BI64" i="4"/>
  <c r="BI65" i="4"/>
  <c r="AZ46" i="4"/>
  <c r="BD46" i="4"/>
  <c r="BI63" i="4"/>
  <c r="BI66" i="4" l="1"/>
  <c r="BC104" i="4"/>
  <c r="BM104" i="4" s="1"/>
  <c r="AX104" i="4"/>
  <c r="AX102" i="4"/>
  <c r="BC102" i="4"/>
  <c r="BM102" i="4" s="1"/>
  <c r="BN46" i="4"/>
  <c r="BD47" i="4"/>
  <c r="BN47" i="4" s="1"/>
  <c r="AX94" i="3"/>
  <c r="BH94" i="3"/>
  <c r="AI94" i="3"/>
  <c r="Y90" i="3"/>
  <c r="BC88" i="3"/>
  <c r="BH88" i="3"/>
  <c r="AI88" i="3"/>
  <c r="BC79" i="3"/>
  <c r="BH79" i="3"/>
  <c r="BC80" i="3"/>
  <c r="BH80" i="3"/>
  <c r="BC81" i="3"/>
  <c r="BH81" i="3"/>
  <c r="BC82" i="3"/>
  <c r="BH82" i="3"/>
  <c r="BH78" i="3"/>
  <c r="BC78" i="3"/>
  <c r="AX82" i="3"/>
  <c r="BM88" i="3" l="1"/>
  <c r="BC94" i="3"/>
  <c r="BM94" i="3" s="1"/>
  <c r="AX78" i="3" l="1"/>
  <c r="AI79" i="3"/>
  <c r="AI80" i="3"/>
  <c r="AI81" i="3"/>
  <c r="AI82" i="3"/>
  <c r="BM82" i="3" s="1"/>
  <c r="AI78" i="3"/>
  <c r="BC75" i="3"/>
  <c r="BH75" i="3"/>
  <c r="BC76" i="3"/>
  <c r="BH76" i="3"/>
  <c r="BC77" i="3"/>
  <c r="BH77" i="3"/>
  <c r="BC84" i="3"/>
  <c r="BH84" i="3"/>
  <c r="BC85" i="3"/>
  <c r="BH85" i="3"/>
  <c r="BC86" i="3"/>
  <c r="BH86" i="3"/>
  <c r="BC87" i="3"/>
  <c r="BH87" i="3"/>
  <c r="BC90" i="3"/>
  <c r="BH90" i="3"/>
  <c r="BC91" i="3"/>
  <c r="BH91" i="3"/>
  <c r="BC92" i="3"/>
  <c r="BH92" i="3"/>
  <c r="BC93" i="3"/>
  <c r="BH93" i="3"/>
  <c r="BC96" i="3"/>
  <c r="BH96" i="3"/>
  <c r="BC97" i="3"/>
  <c r="BH97" i="3"/>
  <c r="BH74" i="3"/>
  <c r="BC74" i="3"/>
  <c r="AX75" i="3"/>
  <c r="AX76" i="3"/>
  <c r="AX77" i="3"/>
  <c r="AX90" i="3"/>
  <c r="AX91" i="3"/>
  <c r="AX92" i="3"/>
  <c r="AX93" i="3"/>
  <c r="AX96" i="3"/>
  <c r="AX97" i="3"/>
  <c r="AX74" i="3"/>
  <c r="AI75" i="3"/>
  <c r="AI76" i="3"/>
  <c r="AI77" i="3"/>
  <c r="AI84" i="3"/>
  <c r="AI85" i="3"/>
  <c r="AI86" i="3"/>
  <c r="AI87" i="3"/>
  <c r="AI90" i="3"/>
  <c r="AI91" i="3"/>
  <c r="AI92" i="3"/>
  <c r="AI93" i="3"/>
  <c r="AI96" i="3"/>
  <c r="AI97" i="3"/>
  <c r="AI74" i="3"/>
  <c r="BD62" i="3"/>
  <c r="BD63" i="3"/>
  <c r="BD64" i="3"/>
  <c r="AY63" i="3"/>
  <c r="AY64" i="3"/>
  <c r="AY62" i="3"/>
  <c r="AS63" i="3"/>
  <c r="AS64" i="3"/>
  <c r="AS62" i="3"/>
  <c r="AN65" i="3"/>
  <c r="X65" i="3"/>
  <c r="S65" i="3"/>
  <c r="AU47" i="3"/>
  <c r="AX85" i="2"/>
  <c r="AP47" i="3"/>
  <c r="AA47" i="3"/>
  <c r="AF47" i="3"/>
  <c r="Y85" i="2"/>
  <c r="AI85" i="2" s="1"/>
  <c r="Y84" i="2"/>
  <c r="AI84" i="2" s="1"/>
  <c r="AX81" i="2"/>
  <c r="AX79" i="2"/>
  <c r="AS86" i="2"/>
  <c r="AN86" i="2"/>
  <c r="AD86" i="2"/>
  <c r="Y86" i="2"/>
  <c r="AX77" i="2"/>
  <c r="AX78" i="2"/>
  <c r="AX76" i="2"/>
  <c r="AI77" i="2"/>
  <c r="AI78" i="2"/>
  <c r="AI79" i="2"/>
  <c r="AI81" i="2"/>
  <c r="AI82" i="2"/>
  <c r="AI76" i="2"/>
  <c r="BD52" i="2"/>
  <c r="AK51" i="2"/>
  <c r="AK52" i="2" s="1"/>
  <c r="AZ51" i="2"/>
  <c r="AZ52" i="2" s="1"/>
  <c r="AU52" i="2"/>
  <c r="AP52" i="2"/>
  <c r="AF52" i="2"/>
  <c r="AA52" i="2"/>
  <c r="AX86" i="2" l="1"/>
  <c r="AC65" i="3"/>
  <c r="AS65" i="3"/>
  <c r="BM78" i="3"/>
  <c r="AX84" i="2"/>
  <c r="BM79" i="3"/>
  <c r="BM74" i="3"/>
  <c r="BM80" i="3"/>
  <c r="BM81" i="3"/>
  <c r="BM96" i="3"/>
  <c r="BM86" i="3"/>
  <c r="BM92" i="3"/>
  <c r="BM90" i="3"/>
  <c r="BM87" i="3"/>
  <c r="BM93" i="3"/>
  <c r="BM97" i="3"/>
  <c r="BM84" i="3"/>
  <c r="BD65" i="3"/>
  <c r="BM91" i="3"/>
  <c r="BM77" i="3"/>
  <c r="BM76" i="3"/>
  <c r="BI64" i="3"/>
  <c r="BM85" i="3"/>
  <c r="BM75" i="3"/>
  <c r="BI62" i="3"/>
  <c r="BI63" i="3"/>
  <c r="AY65" i="3"/>
  <c r="AX82" i="2"/>
  <c r="AI86" i="2"/>
  <c r="BI65" i="3" l="1"/>
  <c r="BH81" i="15" l="1"/>
  <c r="BM81" i="15" s="1"/>
  <c r="BD60" i="15"/>
  <c r="AY60" i="15"/>
  <c r="AS60" i="15"/>
  <c r="AC60" i="15"/>
  <c r="AZ45" i="15"/>
  <c r="BC81" i="12"/>
  <c r="BH78" i="12"/>
  <c r="BC78" i="12"/>
  <c r="BM78" i="12" s="1"/>
  <c r="BH75" i="12"/>
  <c r="BC75" i="12"/>
  <c r="BH72" i="12"/>
  <c r="BC72" i="12"/>
  <c r="BM72" i="12" s="1"/>
  <c r="BH71" i="12"/>
  <c r="BD62" i="12"/>
  <c r="AY62" i="12"/>
  <c r="AS62" i="12"/>
  <c r="AC62" i="12"/>
  <c r="AZ45" i="12"/>
  <c r="AK45" i="12"/>
  <c r="BI44" i="12"/>
  <c r="BI45" i="12" s="1"/>
  <c r="BD44" i="12"/>
  <c r="BD45" i="12" s="1"/>
  <c r="AZ44" i="12"/>
  <c r="AK44" i="12"/>
  <c r="BH77" i="9"/>
  <c r="BC77" i="9"/>
  <c r="BD60" i="9"/>
  <c r="AY60" i="9"/>
  <c r="AS60" i="9"/>
  <c r="AC60" i="9"/>
  <c r="BI46" i="9"/>
  <c r="BD46" i="9"/>
  <c r="AZ46" i="9"/>
  <c r="AK46" i="9"/>
  <c r="BI44" i="9"/>
  <c r="BD44" i="9"/>
  <c r="AZ44" i="9"/>
  <c r="AK44" i="9"/>
  <c r="BH89" i="7"/>
  <c r="BC89" i="7"/>
  <c r="BM89" i="7" s="1"/>
  <c r="BH88" i="7"/>
  <c r="BC88" i="7"/>
  <c r="BH86" i="7"/>
  <c r="BC86" i="7"/>
  <c r="BH84" i="7"/>
  <c r="BH82" i="7"/>
  <c r="BC82" i="7"/>
  <c r="BM82" i="7" s="1"/>
  <c r="BH81" i="7"/>
  <c r="BC81" i="7"/>
  <c r="BM81" i="7" s="1"/>
  <c r="BH80" i="7"/>
  <c r="BC80" i="7"/>
  <c r="BM80" i="7" s="1"/>
  <c r="BH78" i="7"/>
  <c r="BC78" i="7"/>
  <c r="BH77" i="7"/>
  <c r="BC77" i="7"/>
  <c r="BH76" i="7"/>
  <c r="BC76" i="7"/>
  <c r="BH75" i="7"/>
  <c r="BC75" i="7"/>
  <c r="BH74" i="7"/>
  <c r="BC74" i="7"/>
  <c r="BI50" i="7"/>
  <c r="BD50" i="7"/>
  <c r="AZ50" i="7"/>
  <c r="AK50" i="7"/>
  <c r="BI49" i="7"/>
  <c r="BD49" i="7"/>
  <c r="AZ49" i="7"/>
  <c r="AK49" i="7"/>
  <c r="BI46" i="3"/>
  <c r="BI47" i="3" s="1"/>
  <c r="BD46" i="3"/>
  <c r="BD47" i="3" s="1"/>
  <c r="AZ46" i="3"/>
  <c r="AZ47" i="3" s="1"/>
  <c r="AK46" i="3"/>
  <c r="AK47" i="3" s="1"/>
  <c r="BH89" i="2"/>
  <c r="BC89" i="2"/>
  <c r="BH88" i="2"/>
  <c r="BC88" i="2"/>
  <c r="BH86" i="2"/>
  <c r="BC86" i="2"/>
  <c r="BH85" i="2"/>
  <c r="BC85" i="2"/>
  <c r="BH84" i="2"/>
  <c r="BC84" i="2"/>
  <c r="BH82" i="2"/>
  <c r="BM82" i="2" s="1"/>
  <c r="BH81" i="2"/>
  <c r="BM81" i="2" s="1"/>
  <c r="BH79" i="2"/>
  <c r="BH78" i="2"/>
  <c r="BH77" i="2"/>
  <c r="BH76" i="2"/>
  <c r="BC76" i="2"/>
  <c r="BD67" i="2"/>
  <c r="AY67" i="2"/>
  <c r="AS67" i="2"/>
  <c r="AC67" i="2"/>
  <c r="BI52" i="2"/>
  <c r="BI51" i="2"/>
  <c r="BN51" i="2" l="1"/>
  <c r="BN52" i="2" s="1"/>
  <c r="BI60" i="15"/>
  <c r="BN45" i="15"/>
  <c r="BI62" i="12"/>
  <c r="BN45" i="12"/>
  <c r="BN44" i="12"/>
  <c r="BI60" i="9"/>
  <c r="BN46" i="9"/>
  <c r="BN44" i="9"/>
  <c r="BN50" i="7"/>
  <c r="BN49" i="7"/>
  <c r="BN46" i="3"/>
  <c r="BN47" i="3" s="1"/>
  <c r="BI67" i="2"/>
</calcChain>
</file>

<file path=xl/sharedStrings.xml><?xml version="1.0" encoding="utf-8"?>
<sst xmlns="http://schemas.openxmlformats.org/spreadsheetml/2006/main" count="4200" uniqueCount="462">
  <si>
    <t>Відхилення</t>
  </si>
  <si>
    <t>спеціальний фонд</t>
  </si>
  <si>
    <t>загальний фонд</t>
  </si>
  <si>
    <t>№ з/п</t>
  </si>
  <si>
    <t>Джерело інформації</t>
  </si>
  <si>
    <t>Одиниця виміру</t>
  </si>
  <si>
    <t>Показники</t>
  </si>
  <si>
    <t>1.</t>
  </si>
  <si>
    <t>(підпис)</t>
  </si>
  <si>
    <t>ps2</t>
  </si>
  <si>
    <t>pz2</t>
  </si>
  <si>
    <t>pvz2</t>
  </si>
  <si>
    <t>pvs2</t>
  </si>
  <si>
    <t>npp</t>
  </si>
  <si>
    <t>name</t>
  </si>
  <si>
    <t>od_vim</t>
  </si>
  <si>
    <t>formula=RC[-10]+RC[-5]</t>
  </si>
  <si>
    <t>formula=RC[-16]-RC[-32]</t>
  </si>
  <si>
    <t>ЗВІТ</t>
  </si>
  <si>
    <t>p5.5</t>
  </si>
  <si>
    <t>s5.5</t>
  </si>
  <si>
    <t>p5.6</t>
  </si>
  <si>
    <t>s5.6</t>
  </si>
  <si>
    <t>p5.7</t>
  </si>
  <si>
    <t>s5.7</t>
  </si>
  <si>
    <t>Затверджено у паспорті бюджетної програми</t>
  </si>
  <si>
    <t>усього</t>
  </si>
  <si>
    <t xml:space="preserve"> усього</t>
  </si>
  <si>
    <t>Найменування місцевої/регіональної програми</t>
  </si>
  <si>
    <t>s2</t>
  </si>
  <si>
    <t>pvz1</t>
  </si>
  <si>
    <t>formula=RC[-14]-RC[-29]</t>
  </si>
  <si>
    <t>formula=RC[-15]-RC[-30]</t>
  </si>
  <si>
    <t>2.</t>
  </si>
  <si>
    <t>3.</t>
  </si>
  <si>
    <t>про виконання паспорта бюджетної програми</t>
  </si>
  <si>
    <t>zp</t>
  </si>
  <si>
    <t>dger_inf</t>
  </si>
  <si>
    <t>Ціль державної політики</t>
  </si>
  <si>
    <t>Завдання</t>
  </si>
  <si>
    <t>4. Цілі державної політики, на досягнення яких спрямована реалізація бюджетної програми</t>
  </si>
  <si>
    <t>5. Мета бюджетної програми</t>
  </si>
  <si>
    <t>6. Завдання бюджетної програми</t>
  </si>
  <si>
    <t>8. Видатки (надані кредити з бюджету) на реалізацію місцевих/регіональних програм, які виконуються в межах бюджетної програми</t>
  </si>
  <si>
    <t>9. Результативні показники бюджетної програми та аналіз їх виконання</t>
  </si>
  <si>
    <t>Касові видатки (надані кредити з бюджету)</t>
  </si>
  <si>
    <t>Фактичні результативні показники, досягнуті за рахунок касових видатків (наданих кредитів з бюджету)</t>
  </si>
  <si>
    <t>10. Узагальнений висновок про виконання бюджетної програми.</t>
  </si>
  <si>
    <t>s5.2</t>
  </si>
  <si>
    <t>s5.3</t>
  </si>
  <si>
    <t>p5.2</t>
  </si>
  <si>
    <t>p5.3</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</si>
  <si>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</si>
  <si>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</si>
  <si>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</si>
  <si>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 xml:space="preserve">(найменування відповідального виконавця)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</si>
  <si>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</si>
  <si>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</si>
  <si>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</si>
  <si>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</si>
  <si>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ЗАТВЕРДЖЕНО
Наказ Міністерства фінансів України
26.08.2014  № 836
(у редакції наказу Міністерства фінансів України
від 01 листопада 2022 року № 359)</t>
  </si>
  <si>
    <t>Пояснення</t>
  </si>
  <si>
    <t>s5.8</t>
  </si>
  <si>
    <t xml:space="preserve">  9.1. Аналіз показників бюджетної програми</t>
  </si>
  <si>
    <t xml:space="preserve">  9.2. Пояснення щодо причин розбіжностей між фактичними та затвердженими результативними показниками***</t>
  </si>
  <si>
    <t>Пояснення щодо причин розбіжностей між фактичними та затвердженими результативними показниками</t>
  </si>
  <si>
    <t xml:space="preserve"> 9.3. Аналіз стану виконання результативних показників</t>
  </si>
  <si>
    <t>s5.9</t>
  </si>
  <si>
    <t>Напрями використання бюджетних коштів*</t>
  </si>
  <si>
    <t>** Зазначаються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</si>
  <si>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пояснення щодо причин розбіжностей між фактичними та затвердженими результативними показниками.</t>
  </si>
  <si>
    <t>p5.8</t>
  </si>
  <si>
    <t>p5.9</t>
  </si>
  <si>
    <t>name_poj</t>
  </si>
  <si>
    <t>(Власне ім’я, ПРІЗВИЩЕ)</t>
  </si>
  <si>
    <t>7. Видатки (надані кредити з бюджету) та напрями використання бюджетних коштів за бюджетною програмою:</t>
  </si>
  <si>
    <t xml:space="preserve">  7.1. Аналіз розділу «Видатки (надані кредити з бюджету) та напрями використання бюджетних коштів за бюджетною програмою»</t>
  </si>
  <si>
    <t xml:space="preserve"> 7.2.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</si>
  <si>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всі напрями використання бюджетних коштів, затверджені у паспорті бюджетної програми</t>
  </si>
  <si>
    <t>z1</t>
  </si>
  <si>
    <t>z2</t>
  </si>
  <si>
    <t>Реалізація пріоритетів державної політики та повноваження органів місцевого самоврядування у сферах освіти, фізичної культури, молоді та спорту</t>
  </si>
  <si>
    <t>Створення рівних та доступних умов для здобуття громадянами дошкільної, повної загальної середньої та позашкільно освіти</t>
  </si>
  <si>
    <t xml:space="preserve"> Забезпечення соціального захисту учасників навчально-виховного процесу, надання населенню якісних послуг в сфері освіти, фізичної культури і спорту</t>
  </si>
  <si>
    <t>Здійснення контролю за організацією матеріально-технічного та фінансового забезпечення дошкільних, загальносвітніх, позашкільних навчальних закладів та закадів фізкультурно-спортивної спрямованості</t>
  </si>
  <si>
    <t>Забезпечення популярізації фізичної культури та спорту, здорового способу життя, співпрацю з громадськими, відомчими, приватнии організаціями та закладами фізкультурно-спортивної спрямованості у вирішенні завдань популяризації здорового способу життя</t>
  </si>
  <si>
    <t>Створення передумов для заняття фізкультурою і спортом мешканців громади</t>
  </si>
  <si>
    <t>Забезпечення виконання наданих законодавством повноважень</t>
  </si>
  <si>
    <t>Здійснення виконавчими органами Автономної Республіки Крим наданих законодавством повноважень у відповідній сфері</t>
  </si>
  <si>
    <t>Забезпечення дотримання конституційних прав та свобод людини і громадяниа, які закріплені в Конституції та законодавстві України та Статуті територіальної громади</t>
  </si>
  <si>
    <t>Забезпечення виконання вимог чинного законодавтва України щодо конфідеційності інформації відносно особи</t>
  </si>
  <si>
    <t>Заробітна плата</t>
  </si>
  <si>
    <t>Нарахування на оплату праці</t>
  </si>
  <si>
    <t>УСЬОГО</t>
  </si>
  <si>
    <t>Усього</t>
  </si>
  <si>
    <t>затрат</t>
  </si>
  <si>
    <t/>
  </si>
  <si>
    <t>Кількість штатних одиниць</t>
  </si>
  <si>
    <t>од.</t>
  </si>
  <si>
    <t>Штатний розпис</t>
  </si>
  <si>
    <t>Кількість найманих працівників</t>
  </si>
  <si>
    <t>осіб</t>
  </si>
  <si>
    <t>у тому числі жінок</t>
  </si>
  <si>
    <t>у тому числі чоловіків</t>
  </si>
  <si>
    <t>продукту</t>
  </si>
  <si>
    <t>Кількість отриманих листів, звернень, заяв, скарг</t>
  </si>
  <si>
    <t>Книга реєстрації вхідної документації</t>
  </si>
  <si>
    <t>Кількість прийнятих нормативно-правових актів</t>
  </si>
  <si>
    <t>ефективності</t>
  </si>
  <si>
    <t>Кількість виконаних листів, звернень, заяв, скарг на одного працівника</t>
  </si>
  <si>
    <t>Розрахунково</t>
  </si>
  <si>
    <t>Кількість прийнятих нормативно-правових актів на одного працівника</t>
  </si>
  <si>
    <t>Витрати на утримання однієї штатної одиниці</t>
  </si>
  <si>
    <t>тис.грн.</t>
  </si>
  <si>
    <t>Кошторис/кількість штатних одиниць (у розрізі загального та спеціального фондів</t>
  </si>
  <si>
    <t>якості</t>
  </si>
  <si>
    <t>Відсоток прийнятих нормативно-правових актів у загальній кількості підготовлених</t>
  </si>
  <si>
    <t>відс.</t>
  </si>
  <si>
    <t>Відсоток вчасно виконаних листів, звернень, заяв, скарг у їх загальній кількості</t>
  </si>
  <si>
    <t>Відбулось перевиконання плану за рахунок більшої кількості виданих наказів ніж планувалось</t>
  </si>
  <si>
    <t>Відхилення відбулось за рахунок більшої кількості виданих наказів за рік ніж планувалось</t>
  </si>
  <si>
    <t>За рахунок економії бюджетних коштів по напрямкам, сума на 1 штатну одиницю менша ніж планувалось</t>
  </si>
  <si>
    <t>Створення умов для розвитку особистості і творчої самореалізації кожного громадянина через систему багатопрофільної, різнорівневої дошкільної, повної загальної середньої та позашкільної освіти, забезпечення доступної освіти для всіх, хто її потребує, забезпечення реалізації місцевої та державної політик з питань дітей, молоді та спорту, надання населенню якісних послуг в сфері фізичної культури шляхом виконання відповідних державних і місцевих програм, через мережу комунальних підприємств, установ і закладів для задоволення потреб Черкаської територіальної громади.</t>
  </si>
  <si>
    <t>0600000</t>
  </si>
  <si>
    <t>Начальник відділу освіти, культури, молоді та спорту</t>
  </si>
  <si>
    <t>44023645</t>
  </si>
  <si>
    <t>04570000000</t>
  </si>
  <si>
    <t xml:space="preserve">  гривень</t>
  </si>
  <si>
    <t>0610160</t>
  </si>
  <si>
    <t>Керівництво і управління у відповідній сфері у містах (місті Києві), селищах, селах, територіальних громадах</t>
  </si>
  <si>
    <t>0610000</t>
  </si>
  <si>
    <t>0160</t>
  </si>
  <si>
    <t>0111</t>
  </si>
  <si>
    <t>Надання дошкільної освіти</t>
  </si>
  <si>
    <t>Забезпечити створення належних умов для надання на належному рівні дошкільної освіти та виховання дітей</t>
  </si>
  <si>
    <t>Підвищення якості освітньої діяльності дошкільного закладу</t>
  </si>
  <si>
    <t>Кількість закладів дошкільної освіти</t>
  </si>
  <si>
    <t>Мережа</t>
  </si>
  <si>
    <t>Кількість груп</t>
  </si>
  <si>
    <t>Усього середньорічне число ставок/штатних одиниць</t>
  </si>
  <si>
    <t>у тому числі педагогічного персоналу</t>
  </si>
  <si>
    <t>Кількість дітей, що відвідують заклади дошкільної освіти</t>
  </si>
  <si>
    <t>у тому числі дівчаток</t>
  </si>
  <si>
    <t>у тому числі хлопчиків</t>
  </si>
  <si>
    <t>Середні витрати на 1 дитину</t>
  </si>
  <si>
    <t>Витрати на дівчаток</t>
  </si>
  <si>
    <t>Витрати на хлопчиків</t>
  </si>
  <si>
    <t>днів</t>
  </si>
  <si>
    <t>Кількість днів відвідування</t>
  </si>
  <si>
    <t>фактично використана загальна сума по програмі менша за планову, через що спостерігається відхилення фактичного показника від планового</t>
  </si>
  <si>
    <t>Забезпечення надання дошкільної освіти</t>
  </si>
  <si>
    <t>0611010</t>
  </si>
  <si>
    <t>1010</t>
  </si>
  <si>
    <t>0910</t>
  </si>
  <si>
    <t>Надання загальної середньої освіти загальноосвітніми навчальними закладами (у тому числі школою-дитячим садком, інтернатом при школі), спеціалізованими школами, ліцеями, гімназіями, колегіумами</t>
  </si>
  <si>
    <t>Забезпечити надання відповідних послуг денними закладами загальної середньої освіти</t>
  </si>
  <si>
    <t>Кількість закладів</t>
  </si>
  <si>
    <t>Кількість класів</t>
  </si>
  <si>
    <t>Усього середньорічне число ставок/шатних одиниць</t>
  </si>
  <si>
    <t>у тому числі спеціалістів</t>
  </si>
  <si>
    <t>у тому числі робітників</t>
  </si>
  <si>
    <t>Кількість учнів</t>
  </si>
  <si>
    <t>Середні витрати на 1 учня</t>
  </si>
  <si>
    <t>Витрати на дівчат</t>
  </si>
  <si>
    <t>Забезпечння надання послуг з повної загальної середньої освіти в денних закладах загальної середньої освіти</t>
  </si>
  <si>
    <t>0611021</t>
  </si>
  <si>
    <t>1021</t>
  </si>
  <si>
    <t>0921</t>
  </si>
  <si>
    <t>Кількіть закладів</t>
  </si>
  <si>
    <t>Середнє навантаження на 1 штатну одиницю</t>
  </si>
  <si>
    <t>0611031</t>
  </si>
  <si>
    <t>1031</t>
  </si>
  <si>
    <t>грн.</t>
  </si>
  <si>
    <t>Кошторис</t>
  </si>
  <si>
    <t>Організація освітнього процесу за програами початкової мистецької освіти за елементарним, середнім (базовим) та/або поглибленим підрівнями початкової мистецької освіти та за спрямуваннями: загальне мистецьке та/або початкове професійне.</t>
  </si>
  <si>
    <t>Проведення початкової мистецької освіти, яка  може здобуватися одночасно із здобуттям дошкльної, повної загальної середньої, професійної (професійно-технічної) та фахової перед вищої освіти, а також незалежно від здобуття рівня освіти</t>
  </si>
  <si>
    <t>Компетентності, здобуті за програмами початкової мистецької освіти, можуть враховуватися та визнаватися на відповідному рівні формальної освіти</t>
  </si>
  <si>
    <t>Організація освітнього процесу за програмами початкової мистецької освіти за елементарним, середнім (базовим) та/або поглибленим підрівнями початкової мистецької освіти та за спрямуваннями: загальне мистецьке та/або початкове професійне</t>
  </si>
  <si>
    <t>Може здійснювати освітню діяльність за програмами початкової мистецької освіти для осіб з особливими освітніми потребами та інших громадян незалежно від віку відповідно до їхніх потреб і запитів</t>
  </si>
  <si>
    <t>Кількість установ</t>
  </si>
  <si>
    <t>Кількість окладів (ставок) усього</t>
  </si>
  <si>
    <t>Кількість окладів (ставок) пед.персоналу</t>
  </si>
  <si>
    <t>Кількість окладів (ставок) адмі.-упр. Та госп.-облуг. Персоналу</t>
  </si>
  <si>
    <t>Кількість окладів (ставок) керівн.персоналу</t>
  </si>
  <si>
    <t>Кількість дітей, які навчаються у поточному бюджетому періоді</t>
  </si>
  <si>
    <t>Список контингенту</t>
  </si>
  <si>
    <t>Кількість учнів на одну педагогічну ставку(в т.ч.групову)</t>
  </si>
  <si>
    <t>Загальна сума витрат на навчання дівчаток, які отримують освіту у школах естетичного виховання дітей</t>
  </si>
  <si>
    <t>Загальна сума витрат на навчання хлопчиків, які отримують освіту у школах естетичного виховання дітей</t>
  </si>
  <si>
    <t>Витрати на 1 штатну одиницю</t>
  </si>
  <si>
    <t>Відсоток охоплення учнів, які отримують освіту у школах естетичного виховання у плановому періоді відповідно до фактичного показника попереднього періоду</t>
  </si>
  <si>
    <t>Проведення діяльності за напрямами позашкільної освіти: художньо-естетичне, яке забезпечує розвиток творчих здібностей, обдарувань та набуття здобувачами практичних навичок, оволодіння знаннями у сфері відчизняної і світової культури та мистецтва та за мистецьким, який забезпечує набуття здобувачами спеціальних мистеких виконавських компетентостей у процесі активної мистецької діяльності</t>
  </si>
  <si>
    <t>0611080</t>
  </si>
  <si>
    <t>Надання спеціалізованої освіти мистецькими школами</t>
  </si>
  <si>
    <t>1080</t>
  </si>
  <si>
    <t>0960</t>
  </si>
  <si>
    <t>Забезпечити державну підтримку особам з особливими освітніми потребами</t>
  </si>
  <si>
    <t>Видатки на забезпечння державної підтримки особам з особливими освітніми потребами</t>
  </si>
  <si>
    <t>Кількість дітей з особливими потребами</t>
  </si>
  <si>
    <t>Відсоток забезпечення підтримки дітей з особливими потребами</t>
  </si>
  <si>
    <t>Забезпечення державної підтримки особам з особливими освітніми потребами</t>
  </si>
  <si>
    <t>0990</t>
  </si>
  <si>
    <t>1040</t>
  </si>
  <si>
    <t>Реалізація державної політики у сфері оздоровлення та відпочинку дітей</t>
  </si>
  <si>
    <t>Організація та забезпечення оздоровлення та відпочинку дітей, які потребують особливої соціальної уваги та підтримки</t>
  </si>
  <si>
    <t>кількість дітей, яким надані послуги з харчування</t>
  </si>
  <si>
    <t>середні витрати на харчування однієї дитини</t>
  </si>
  <si>
    <t>середня вартість однієї путівки на оздоровлення</t>
  </si>
  <si>
    <t>0613140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</si>
  <si>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</si>
  <si>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3140</t>
  </si>
  <si>
    <t>Забезпечення проведення капітального ремонту закладів освіти</t>
  </si>
  <si>
    <t>Рівень готовності об`єктів</t>
  </si>
  <si>
    <t>Будівництво освітніх установ та закладів</t>
  </si>
  <si>
    <t>кошторис</t>
  </si>
  <si>
    <t>Олена КАЙРЮКШТІС</t>
  </si>
  <si>
    <t>Головний спеціаліст відділу освіти, культури, молоді та спорту</t>
  </si>
  <si>
    <t>Олена МОРОЗ</t>
  </si>
  <si>
    <t>Відділ освіти, культури, молоді та спорту Черкаської селищної ради Самарівського району Дніпропетровської області</t>
  </si>
  <si>
    <t>Журнал реєстрації наказів</t>
  </si>
  <si>
    <t>Забезпечення проведення поточних ремонтів закладів освіти</t>
  </si>
  <si>
    <t>Комплексна програма розвитку освітньої галузі Черкаської селищної територіальної громади на 2022-2024 роки</t>
  </si>
  <si>
    <t>Програма захисту населення і території надзвичайних ситуацій техногенного та природного характеру, забезпечення пожежної безпеки на території Черкаської селищної ради на 2021-2025 роки</t>
  </si>
  <si>
    <t>Витрати на капітальний ремонт корпусу №2 КЗ ДНЗ Червона калина з коригуванням проєкту</t>
  </si>
  <si>
    <t>Витрати на проведення поточних ремонтів</t>
  </si>
  <si>
    <t>розрахунки до кошторису</t>
  </si>
  <si>
    <t>Кількість закладів, в яких проводиться капітальний ремонт</t>
  </si>
  <si>
    <t>Кількість закладів освіти, в яких буде проведено поточні ремонти</t>
  </si>
  <si>
    <t>Економія кошторисних призначень за відсутності потреби в деяких видах поточного ремонту</t>
  </si>
  <si>
    <t>_____</t>
  </si>
  <si>
    <t>_________</t>
  </si>
  <si>
    <t>аналогічно до середніх витрат на 1 дитину</t>
  </si>
  <si>
    <t>___________</t>
  </si>
  <si>
    <t>Рівень готовності об"єкта</t>
  </si>
  <si>
    <t xml:space="preserve"> Відхилення між затвердженими та касовими видатками зумовлено економним використанням бюджетних коштів на придбання товарів та послуг в результаті проведення відповідних процедур закупівель, а також подальшою відсутністю потреби в закупівлі деяких товарів і послуг, значною економією натуральних показників при споживанні комунальних послуг. Економія бюджетних коштів по оплаті праці зумовлено наявними вакансіями та лікарняними. </t>
  </si>
  <si>
    <t>Завдання програми виконано відповідно до обсягу бюджетних асигнувань. Зниження показників затрат та ефективності зумовлено дотриманням вимог щодо раціонального та економному споживання бюджетних коштів.</t>
  </si>
  <si>
    <t>Погашення кредиторської заборгованості минулих років</t>
  </si>
  <si>
    <t>Забезпечення проведення капітальних ремонтів закладів освіти</t>
  </si>
  <si>
    <t>Програми реалізації в Черкаській селищній територіальній громаді Стратегії реформування системи шкільного харчування на 2024 - 2027 роки</t>
  </si>
  <si>
    <t>Надання загальної середньої освіти закладами загальної середньої освіти за рахунок коштів місцевого бюджету</t>
  </si>
  <si>
    <t>0457000000</t>
  </si>
  <si>
    <t>4. Цілі державної політики, на досягнення яких спрямовано реалізацію бюджетної програми</t>
  </si>
  <si>
    <t>звітні данні</t>
  </si>
  <si>
    <t>Рорахунок до кошторису</t>
  </si>
  <si>
    <t>Кількість закладів освіти, в яких буде проведено капітальні ремонти</t>
  </si>
  <si>
    <t>Відсоток погашення кредиторської заборгованості</t>
  </si>
  <si>
    <t>Рівень готовності об"єктів</t>
  </si>
  <si>
    <t>Начальник відділу</t>
  </si>
  <si>
    <t xml:space="preserve">Відхилення між затвердженими та касовими видатками зумовлено економним використанням бюджетних коштів на придбання товарів та послуг в результаті проведення відповідних процедур закупівель, а також подальшою відсутністю потреби в закупівлі деяких товарів і послуг, значною економією натуральних показників при споживанні комунальних послуг. Економія бюджетних коштів по оплаті праці зумовлено наявними вакансіями та лікарняними. </t>
  </si>
  <si>
    <t>Погашення кредиторської заборгованості по витратам"Капітальний ремонт коридорів будівлі Гвардійського ліцею Черкаської селищної ради Новомосковського району Дніпропетровської області за адресою: вул. Ювілейна, 12, смт Гвардійське Нов.р-ну Дн.обл.-2черга</t>
  </si>
  <si>
    <t>Кредиторська заборгованість минулих років, в тому числі</t>
  </si>
  <si>
    <t>відсоток</t>
  </si>
  <si>
    <t xml:space="preserve">Економія бюджетних коштів по оплаті праці зумовлено наявними вакансіями та лікарняними. </t>
  </si>
  <si>
    <t>---------------------</t>
  </si>
  <si>
    <t>----------------------</t>
  </si>
  <si>
    <t xml:space="preserve">Сума кредиторської забергованості складає 5% від загальної суми робіт та буде погашена після отримання декларації введення об’єкта в експлуатацію. </t>
  </si>
  <si>
    <t>--------------</t>
  </si>
  <si>
    <t>------------------------</t>
  </si>
  <si>
    <t>Завдання програми виконано відповідно до обсягу бюджетних асигнувань. Зниження показників програми зумовлено дотриманням вимог щодо раціонального та економному споживання бюджетних коштів.</t>
  </si>
  <si>
    <t>Надання загальної середньої освіти закладами загальної середньої освіти за рахунок освітньої субвенції</t>
  </si>
  <si>
    <t>Завдання програми виконано відповідно до обсягу бюджетних асигнувань.</t>
  </si>
  <si>
    <t>Мета програми досягнута, завдання виконані. Бюджетна програма є актуальною для подальшої ії реалізації в наступному році.</t>
  </si>
  <si>
    <t>Черкаська школа мистецтв - заклад спеціалізованої мистецької освіти, який надає початкову мистецьку освіту</t>
  </si>
  <si>
    <t>Порівняно з минулим 2023 роком дітей навчається на 6,5% більше</t>
  </si>
  <si>
    <t>Створення умов для забезпечення якісної, сучасної та доступної загальної середньої освіти "Нова українська школа"</t>
  </si>
  <si>
    <t>Забезпечення надання державного стандарту початкової освіти відповідно до Концепції реалізації державної політики у сфері реформування загальної середньої освіти "Нова українська школа"</t>
  </si>
  <si>
    <t>Кількість 5-6 класів НУШ</t>
  </si>
  <si>
    <t>Кількість учнів, що навчаються в 5-6 класах НУШ</t>
  </si>
  <si>
    <t>Середні витрати на 1 учня в 5-6 класах НУШ</t>
  </si>
  <si>
    <t>Покращення умов за рахунок впровадження заходів за рахунок освітньої субвенції з державного бюджету місцевим бюджетам</t>
  </si>
  <si>
    <t>Забезпечення оздоровлення та відпочинку дітей, які потребують особливої соціальної уваги та підтримки</t>
  </si>
  <si>
    <t>Організація та забезпечення питного режиму та харчування дітей, які потребують особливої соціальної уваги та підтримки</t>
  </si>
  <si>
    <t>Заходи з оздоровлення та відпочинку дітей, які постребують особливої соціальної уваги та підтримки</t>
  </si>
  <si>
    <t>кількість придбаних путівок на відпочинок дітей</t>
  </si>
  <si>
    <t>0611403</t>
  </si>
  <si>
    <t>Забезпечення харчуванням учнів початкових класів закладів загальної середньої освіти за рахунок субвенції з державного бюджету місцевим бюджетам</t>
  </si>
  <si>
    <t>Організація та забезпечення  одноразовим гарячим харчуванням учнів початкових класів</t>
  </si>
  <si>
    <t>Реалізація державної політики у сфері забезпечення харчуванням учнів початкових класів закладів загальної середньої освіти</t>
  </si>
  <si>
    <t>Заходи з організації та забезпечення  одноразовим гарячим харчуванням учнів початкових класів</t>
  </si>
  <si>
    <t>Оплата кейтерингових послуг здійснюється за фактичним відвідуванням дітей щодня і кількості днів відвідування</t>
  </si>
  <si>
    <t>Кількість 1 - 4 класів</t>
  </si>
  <si>
    <t>кількість дітей, які забезпечені одноразовим гарячим харчуванням</t>
  </si>
  <si>
    <t>Витрати на забезпечення харчуванням</t>
  </si>
  <si>
    <t>Кількість навчальних днів</t>
  </si>
  <si>
    <t>дн.</t>
  </si>
  <si>
    <t>середні витрати на 1 учня на один навчальний день</t>
  </si>
  <si>
    <t>Рівень забезпеченності одноразовим гарячим харчуванням</t>
  </si>
  <si>
    <t>Розбіжності зумовлені від відвідування дітей</t>
  </si>
  <si>
    <t>Оплата кейтерингових послуг здійснюється за фактичним відвідуванням дітей щодня і кількості днів відвідування, за спеціальним фондом кошти планується використовувати з січня 2025 року</t>
  </si>
  <si>
    <t>дн</t>
  </si>
  <si>
    <t>за спеціальним фондом видатки переходять на 2025 рік</t>
  </si>
  <si>
    <t>середні витрати залежать від відвідування та кількості діто-днів</t>
  </si>
  <si>
    <t>Результативні показники по програмі виконанні в межах поставленого завдання</t>
  </si>
  <si>
    <t>Кількіть закадів освіти, у яких буде проведено витрати з  реконструкції</t>
  </si>
  <si>
    <t>0611291</t>
  </si>
  <si>
    <t>1291</t>
  </si>
  <si>
    <t>Співфінансування заходів, що реалізуються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</si>
  <si>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Забезпечення надання  державного стандарту початкової освіти відповідно до Концепції реалізації державної політики у сфері реформування загальної середньої освіти "Нова українська школа"</t>
  </si>
  <si>
    <t>Забезпечення закладу загальної середньої освіти засобами навчання та обладнання для створення осередку викладання "Захисту України"</t>
  </si>
  <si>
    <t xml:space="preserve"> Забезпечення створення належних умов для виконання заходів за рахунок співфінансування освітньої субвенції з державного бюджету місцевим бюджетам</t>
  </si>
  <si>
    <t>Осередок викладання предмета "Захист України"</t>
  </si>
  <si>
    <t>Кількість учнів, яким буде викладатись предмет "Захист України"</t>
  </si>
  <si>
    <t>Витрати на закупівлю мультимедійного обладнання</t>
  </si>
  <si>
    <t>Витрати на закупівлю засобів навчання та обладнання для виклоладання "Захисту України"</t>
  </si>
  <si>
    <t>Середні витрати на 1 учня, яким буде викладатись предмет "Захист України"</t>
  </si>
  <si>
    <t>розрахунково</t>
  </si>
  <si>
    <t xml:space="preserve">Результативні показники виконані не в повному обсязі. </t>
  </si>
  <si>
    <t>0611292</t>
  </si>
  <si>
    <t>Реалізація заходів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</si>
  <si>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Зміна навчальних планів, збільшення годин викладання</t>
  </si>
  <si>
    <t>0615062</t>
  </si>
  <si>
    <t>5062</t>
  </si>
  <si>
    <t>0810</t>
  </si>
  <si>
    <t>Підтримка спорту вищих досягнень та організацій, які здійснюють фізкультурно-спортивну діяльність в регіоні</t>
  </si>
  <si>
    <t>Залучення молоді та різних верств населення селищної громади до занять фізичною культурою та спортом</t>
  </si>
  <si>
    <t>Здійснення фізичного виховання та фізичної культури і спорту серед молоді, організація позитивного іміджу спортивно масової роботи</t>
  </si>
  <si>
    <t>Забезпечення доступу населення до фізкультурно-оздоровчих занять та створення належної спортивної інфраструктури</t>
  </si>
  <si>
    <t>Збереження та реконструкція матеріально-технічної бази, повноцінне функціонування наявних спортивних об`єктів</t>
  </si>
  <si>
    <t>Забезпечення спортивним інвентарем</t>
  </si>
  <si>
    <t>Забезпечення та організування участі спортивних команд у змаганнях</t>
  </si>
  <si>
    <t>Забезпечення команди спортивною формою</t>
  </si>
  <si>
    <t>Кількість спортивних заходів</t>
  </si>
  <si>
    <t>План заходів</t>
  </si>
  <si>
    <t xml:space="preserve">	Затрати на участь спортивних команд в регіональних, обласних та всеукраїнський змаганнях за видами спорту</t>
  </si>
  <si>
    <t>Програма</t>
  </si>
  <si>
    <t xml:space="preserve">	Витрати на придбання спортивного інвентаря</t>
  </si>
  <si>
    <t xml:space="preserve">	Витрати на придбання форми спортивним командам</t>
  </si>
  <si>
    <t>місцевого бюджету на 2025  рік</t>
  </si>
  <si>
    <t>За рахунок економії видатків через наявність вакансій,  часткової відсутності потреби у закупівлі та економії видатків за спожиті енергоносії</t>
  </si>
  <si>
    <t>У зв'язку з прийняттям працівника</t>
  </si>
  <si>
    <t>Програма соціально-економічного розвитку Черкаської селищної територіальної громади на 2025 рік</t>
  </si>
  <si>
    <t>Комплексна програма розвитку освітньої галузі Черкаської селищної територіальної громади на 2025-2027 роки</t>
  </si>
  <si>
    <t xml:space="preserve">Витрати на капітальний ремонт корпусу №2 КЗ ДНЗ Червона калина </t>
  </si>
  <si>
    <t>Відсоток охоплення дітей дошкільного віку</t>
  </si>
  <si>
    <t>____________</t>
  </si>
  <si>
    <t>________</t>
  </si>
  <si>
    <t>Капітальний ремонт за об'єктом завершено в повному обсязі, тому економія видатків виникла від сплати акту виконаних робіт за договором</t>
  </si>
  <si>
    <t>фактично використана загальна сума по програмі менша за планову через економію видатків, тому спостерігається відхилення фактичного показника від планового</t>
  </si>
  <si>
    <t>_______</t>
  </si>
  <si>
    <t>Не зважаючи на військовий стан в країні, було здійснено максимум заходів щодо утримання дошкільних закладів. Затверджені паспортом бюджетної програми та фактично проведенні у 2025 році видатки надали можливість забезпечити цілі державної політики на досягнення яких спрямована реалізація бюджетної програми. Забезпечено своєчасну виплату заробітної плати працівникам. Фактичне виконання програми у 2025 році склало 91% із забезпеченням раціонального, цільового та економного використання бюджетних коштів, що створило ефективну роботу закладів дошкільної освіти та належні умови для діяльності працівників установ. Бюджетна програма є актуальною для подальшої ії реалізації в наступному році.</t>
  </si>
  <si>
    <t>Менша кількість фактично отриманих листів, звернень тощо, порівняно з плановим показником зумовлена відсутністю підстав у листуванні з відповідних питань.</t>
  </si>
  <si>
    <t>Зменшення кількості листів на одного працівника відбулось у зв'язку з прийняттям спеціаліста</t>
  </si>
  <si>
    <t>Усього штатних одиниць, в тому числі</t>
  </si>
  <si>
    <t>педагогічного персоналу</t>
  </si>
  <si>
    <t>інший персонал</t>
  </si>
  <si>
    <t>Витрати на заробітну плати, в тому числі:</t>
  </si>
  <si>
    <t>витрати на заробітну плату педагогічних працівників</t>
  </si>
  <si>
    <t>Проведення «Коригування проєктно-кошторисної документації по об’єкту: «Капітальний ремонт харчоблоку Черкаського ліцею Черкаської селищної ради Новомосковського району Дніпропетровської області за адресою: 51272, Дніпропетровська область, Новомосковський район, смт Черкаське, вул. Лісна, буд. 23». Коригування», а також проходження експертизи.</t>
  </si>
  <si>
    <t>Динаміка охоплення дітей загальною середньою освітою</t>
  </si>
  <si>
    <t>Економія кошторисних призначень при укладанні договору на даний вид послуги</t>
  </si>
  <si>
    <t>Не зважаючи на військовий стан в країні, було здійснено максимум заходів щодо утримання загальної середньої освіти. Затверджені паспортом бюджетної програми та фактично проведенні у 2025 році видатки, надали можливість забезпечити цілі державної політики на досягнення яких спрямована реалізація бюджетної програми. Забезпечено своєчасну виплату заробітної плати працівникам. Фактичне виконання програми у 2025 році склало 72% із забезпеченням раціонального, цільового та економного використання бюджетних коштів, що створило ефективну роботу закладів загальної середньої освіти та належні умови для діяльності працівників установ. Бюджетна програма є актуальною для подальшої ії реалізації в наступному році.</t>
  </si>
  <si>
    <t>місцевого бюджету на 20225 рік</t>
  </si>
  <si>
    <t xml:space="preserve"> Відхилення між затвердженими та касовими видатками зумовлено передусім економією за спожиту теплову енергію, також економним використанням бюджетних коштів на придбання товарів та послуг при укладанні договорів.</t>
  </si>
  <si>
    <t>Не зважаючи на військовий стан в країні, було здійснено максимум заходів щодо утримання закладу позашкільної освіти. Затверджені паспортом бюджетної програми та фактично проведенні у 2025 році видатки, надалі можливість забезпечити цілі державної політики на досягнення яких спрямована реалізація бюджетної програми. Забезпечено своєчасну виплату заробітної плати працівникам. Фактичне виконання програми у 2025 році склало 98% із забезпеченням раціонального, цільового та економного використання бюджетних коштів, що створило ефективну роботу закладів позашкільної освіти та належні умови для діяльності працівників установ. Бюджетна програма є актуальною для подальшої ії реалізації в наступному році.</t>
  </si>
  <si>
    <t>Усього шатних одиниць, в тому числі</t>
  </si>
  <si>
    <t xml:space="preserve"> педагогічного персоналу</t>
  </si>
  <si>
    <t>Зменшення кількості учнів зумовлено зміною фактичного контингенту учнів протягом навчального року</t>
  </si>
  <si>
    <t>Незначне збільшення середніх витрат пов'язано зі зменшенням контингенту</t>
  </si>
  <si>
    <t>Здійснення доплат педагогічним працівникам закладів загальної середньої освіти за рахунок субвенції з державного бюджету місцевим бюджетам</t>
  </si>
  <si>
    <t>Забезпечення реалізації права дітей на повну загальну середню освіту</t>
  </si>
  <si>
    <t>Забезпечння надання повної загальної середньої освіти  закладами загальної середньої освіти</t>
  </si>
  <si>
    <t xml:space="preserve">Забезпечення надання належної освіти та відповідних умов перебування учнів у денних закладах загальної середньої освіти </t>
  </si>
  <si>
    <t>Економія видатків за доплатами педагогічному прсоналу зумовлена зменшенням фактичного педагогічного навантаження та фактично відпрацьованого часу протягом звітнього періоду</t>
  </si>
  <si>
    <t>Незначне зменшення середніх витрат пов'язано зі зменшенням фактичної виплати доплати</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</si>
  <si>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</si>
  <si>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Забезпечення прав дитини на доступність і безопасність здобуття  освіти</t>
  </si>
  <si>
    <t>оплата праці корекційних занять і нарахування на неї</t>
  </si>
  <si>
    <t>Економія видатків на оплату корекційних занять утворилась внаслідок відсутності дитини з поважних причин, через що заплановані заняття не проводились і відповідно виплата не здійснювалась</t>
  </si>
  <si>
    <t>Зменшення середніх витрат пов'язано зі зменшенням фактичної виплати оплати корекціних занять з причини відсутності дитини з поважних причин</t>
  </si>
  <si>
    <t>Залишок невикористаних коштів утворився у зв'язку з незначною кількістю дітей, які мали можливість скористатись послугами оздоровлення. Крім того, у зв'язку з воєним станом та з міркувань безпеки літній табір не функціонував. Унаслідок заходи з оздоровлення проводились не в повному обсязі.</t>
  </si>
  <si>
    <t>З причини непроведення літнього табору у зв'язку з воєним станом і безпековою ситуацією</t>
  </si>
  <si>
    <t>Економія видатків унаслідок непроведення літнього табору у зв'язку з воєним станом і безпековою ситуацією</t>
  </si>
  <si>
    <t xml:space="preserve">Фактична кількістть дітей менша ніж запланована з причини міграції населення, пов'язаної з воєним станом, а також через безпекові ризики та рішення батьків </t>
  </si>
  <si>
    <t>Вартість однієї путівки менша у зв'язку з економією при проведенні процедури закупівлі</t>
  </si>
  <si>
    <t>0611200</t>
  </si>
  <si>
    <t>0611600</t>
  </si>
  <si>
    <t>0611300</t>
  </si>
  <si>
    <t>Забезпечити діяльність закладу у сфері дошкільної освіти</t>
  </si>
  <si>
    <t>Забезпечення реконструкції об'єктів виробничої, комунікаційної та соціальної інфраструктури за рахунок власних коштів місцевих бюджетів</t>
  </si>
  <si>
    <t>Забезпечення проведення реконструкції  діючої системи опалення з встановленням ІТП</t>
  </si>
  <si>
    <t xml:space="preserve">Обсяги касових видатків менша від затеверджених обсягів у зв'язку з розробкою проектно-кошторисною документацією на реконструкцію діючої системи опалення зі встановленням ІТП у 2025 році та подальшою відсутністю потреби  у роботах з причини раціонального використання коштів </t>
  </si>
  <si>
    <t xml:space="preserve">Витрати на проведення рехонструкції </t>
  </si>
  <si>
    <t>\</t>
  </si>
  <si>
    <t>Обсяги фактичних видатків менша від затеверджених обсягів у зв'язку з розробкою проектно-кошторисною документацією на реконструкцію діючої системи опалення зі встановленням ІТП у 2025 році та подальшою відсутністю потреби  у роботах з причини раціонального використання коштів в майбутньому</t>
  </si>
  <si>
    <t>Результативні показники виконані в обсязі раціонального викоистання коштів.</t>
  </si>
  <si>
    <t>Мета програми досягнута, завдання виконано та завершено на етапі розробки ПКД на рекострукцію діючої системи опалення.</t>
  </si>
  <si>
    <t>0611183</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</si>
  <si>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</si>
  <si>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Забезпечення сталого розвитку суб'єктів освітнього процесу, модернізацію змісту методів і форм навчання та виховання, стабільного функціонування та розвитку матеріально-технічної та навчально-методичної бази закладів освіти.</t>
  </si>
  <si>
    <t>Співфінансування заходів,що реалізуються за рахунок субвенції з державного бюджету місцевим бюджетам</t>
  </si>
  <si>
    <t>Закупівля засобів навчання та обладнання, комп'ютерного та мультимедійного обладнання для навчальних кабінетів закладів загальної середньої освіти комунальної форми власності, які здійснюють освітній процес відповідно до Державного стандарту базової середньої освіти в другому циклі середньої освіти (базове предметне навчання) за очною формою, з поєднанням очної та дистанційної форми здобуття освіти.</t>
  </si>
  <si>
    <t xml:space="preserve">Фактичні обсяги використання коштів менші від запланованих з причини відсутності на ринку в достатній кількості необхідного товару для закупівлі, що фінансуються в межах програми, і які мають відповідати особливим вимогам ЄС, зокрема щодо походження товарів із "прийнятних країн" та перевірки учасників на санкції ЄС. </t>
  </si>
  <si>
    <t>Кількість 7 класів НУШ</t>
  </si>
  <si>
    <t>Витрати на закупівлю засобів навчання та обладнання, комп'ютерного та мультимедійного обладнання для навчальних кабінетів закладів освіти</t>
  </si>
  <si>
    <t>Середні витрати на 1 учня в 7-х класах НУШ</t>
  </si>
  <si>
    <t xml:space="preserve">Зменшення витрат зумовлено відсутностю на ринку в достатній кількості необхідного товару для закупівлі, що фінансуються в межах програми, і які мають відповідати особливим вимогам ЄС, зокрема щодо походження товарів із "прийнятних країн" та перевірки учасників на санкції ЄС. </t>
  </si>
  <si>
    <t>З причини зменшення фактични витрат на закупівлю</t>
  </si>
  <si>
    <t>Покращення умов не відбулось в повному обсязі з причини відсутності на ринку в достатній кількості необхідного товару для закупівлі, що фінансуються в межах програми, і які мають відповідати особливим вимогам ЄС, зокрема щодо походження товарів із "прийнятних країн" та перевірки учасників на санкції ЄС.</t>
  </si>
  <si>
    <t>Результативні показники виконані не в повному обсязі. Покращення умов для забезпечення якісної, сучасної та доступної загальної середньої освіти "Нова українська школа" залишаються в приорітеті.</t>
  </si>
  <si>
    <t xml:space="preserve">Мета програми та завдання виконані з урахуванням цільового, раціонального та прозорого використання коштів та з дотриманням статей Рамкової угоди між Україною та ЄС щодо фінансування. </t>
  </si>
  <si>
    <t>0611184</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</si>
  <si>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</si>
  <si>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Забезпечення виконання заходів, що  реалізуються за рахунок субвенції з державного бюджету місцевим бюджетам на забезпечення якісної, сучасної та доступної загальної середньої освіти "Нова українська школа"</t>
  </si>
  <si>
    <t>---------------</t>
  </si>
  <si>
    <t>Кошти використанні не в повному обсязі, у зв'язку з відсутністю на ринку необхідного товару, що відповідає вимогам МОН, та постійним оновленням методичних рекомендацій або переліку рекомендованих позицій</t>
  </si>
  <si>
    <t>різниця відповіддно до витрат на закупівлю та у зв'язку зі збільшенням контингенту учнів, які підвозяться до осередку з іншого закладу</t>
  </si>
  <si>
    <t>облаштування кабінетів відбулось не в повному обсязі з причини відсутністі на ринку необхідного товару, що відповідає вимогам МОН, та постійним оновленням методичних рекомендацій або переліку рекомендованих позицій</t>
  </si>
  <si>
    <t>Мета програми та завдання виконані з урахуванням цільового, раціонального та прозорого використання коштів та з дотриманням вимог Міністерства освіти та науки України щодо переліку засобів навчання та обладнання для забезпечення викладання предмета «Захист України» закладів освіти, що забезпечують здобуття повної загальної середньої освіти.</t>
  </si>
  <si>
    <t>Програма спрямована на сталий розвиток суб'єктів освітнього процесу, модернізацію змісту, метиодів і форм навчання та виховання, забезпечення стабільного функціонування та розвитку матеріально-технічної та навчально-методичної бази закладів освіти, підвищення рівня педагогічних і управлінських кадрів, вдосконалення системи контролю й оцінювання прийняття управлінських рішень. Забезпечення надання державного стандарту початкової освіти відповідно до Концепції реалізації державної політики у сфері реформування загальної середньої освіти "Нова українська школа". Забезпечення закладу загальної середньої освіти засобами навчання та обладнання для створення осередку викладання "Захисту України".</t>
  </si>
  <si>
    <t>----------------------------</t>
  </si>
  <si>
    <t>'Забезпечення харчуванням учнів початкових класів закладів загальної середньої освіти</t>
  </si>
  <si>
    <t>-----------------------------------------</t>
  </si>
  <si>
    <t>зменшення вартості 1 порції за рахунок проведених відповідних процедур закупівель</t>
  </si>
  <si>
    <t>Упродовж звітного періоду програма з забезпечення харчуванням початкових класів за рахунок субвенції з державного бюджету була виконана в повному обсязі. Кошти спрямовувались за цільовим призначенням та використовувались відповідно до вимог чинного законодавства. Організація харчування здійснювалась з дотриманням санітарно-гігієничних норм і встановлених стандартів.  Основні показники результативності програми досягнуті, що свідчить про доцільність та соціальну значущість виділення субвенції на зазначені цілі. Загалом виконання програми сприяло підвищенню рівня охоплення учнів початкових класів якісним харчуванням та виконанню державних гарантій у сфері освіти.</t>
  </si>
  <si>
    <t>Результативні показники залежать від фактичних можливостей закладу з урахуванням об'єктивних обставин, що впливають на хід виконання програми.</t>
  </si>
  <si>
    <t>Бюджетна програма має важливе соціальне значення, а її повноцінна реалізація потребує подальшого удосконалення всіх механізмів та організації з метою забезпечення більш повного охоплення дітей оздоровчими та відповідними послугами у наступних періодах.</t>
  </si>
  <si>
    <t>0611700</t>
  </si>
  <si>
    <t>Виколнання заходіів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</si>
  <si>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Реалізація державної політики у сфері забезпечення харчуванням учнів початкових класів закладів загальної середньої освіти за рахунок коштів, отриманих від Всесвітньої продовольчої програми ООН</t>
  </si>
  <si>
    <t>Зменшення кількісті навчальних днів зумовлено з затримкою на початку навчального року отримання коштів субвенції, тому ці дні харчування відбувалось за рахунок інших джерел фінансування.</t>
  </si>
  <si>
    <t>Результативні показники по програмі виконанні в межах поставленого завдання з урахуванням вимог ВПП ООН.</t>
  </si>
  <si>
    <t>Упродовж звітного періоду програма з забезпечення харчуванням початкових класів за рахунок коштів, отриманих від Всесвітньої продовольчої програми ООН була виконана в повному обсязі. Кошти спрямовувались за цільовим призначенням та використовувались відповідно до вимог чинного законодавства. Організація харчування здійснювалась з дотриманням санітарно-гігієничних норм і встановлених стандартів.  Основні показники результативності програми досягнуті, що свідчить про доцільність та соціальну значущість виділення субвенції на зазначені цілі. Загалом виконання програми сприяло підвищенню рівня охоплення учнів початкових класів якісним харчуванням та виконанню державних гарантій у сфері освіти.</t>
  </si>
  <si>
    <t>0611702</t>
  </si>
  <si>
    <t>Забезпечення харчуванням учнів закладів загальної середньої освіти за рахунок субвенції з державного бюджету місцевим бюджетам</t>
  </si>
  <si>
    <t>Реалізація державної політики у сфері забезпечення харчуванням учнів закладів загальної середньої освіти за рахунок субвенції з державного бюджету місцевим бюджетам</t>
  </si>
  <si>
    <t>'Забезпечення харчуванням учнів  закладів загальної середньої освіти</t>
  </si>
  <si>
    <t>Організація та забезпечення  одноразовим гарячим харчуванням учнів закладів загальної середньої освіти</t>
  </si>
  <si>
    <t>Заходи з організації та забезпечення  одноразовим гарячим харчуванням учнів закладів загальної середньої освіти</t>
  </si>
  <si>
    <t>Касові видатки по виконанню заходів з організації та забезпеченню одноразовим гарячим учнів початкових класів за рахунок коштів отриманих від Всесвітньої продовольчої програми ООН протягом року склали менше від запланованих видатків у зв'язку з об'єктивними факторами. Зокрема, фактична кількість дітей, охоплених харчуванням, була меншою від планової через нерегулярне відвідування закладів освіти. Кошти міжнародної допоиоги використовувались викключно за цільовим призначенням та відповідно до умов надання підтримки від ВПП ООН.</t>
  </si>
  <si>
    <t>Касові видатки по виконанню заходів з організації та забезпеченню одноразовим гарячим учнів закладів загальної середньої освіти за рахунок субвенції з державного бюджету місцевим бюджетам протягом року склали менше від запланованих видатків у зв'язку з об'єктивними факторами. Зокрема, фактична кількість дітей, охоплених харчуванням, була меншою від планової через нерегулярне відвідування закладів освіти. Кошти субвенції використовувались виключно за цільовим призначенням та відповідно до умов законодавства.</t>
  </si>
  <si>
    <t>кількість учнів початкових класів, які забезпечені одноразовим гарячим харчуванням</t>
  </si>
  <si>
    <t>кількість учнів, які здобувають базову та профільну середню освіту, які забезпечені одноразовим гарячим харчуванням</t>
  </si>
  <si>
    <t>Середня фактична вартість порції для учнів, які здобувають початкову освіту</t>
  </si>
  <si>
    <t>Середня фактична вартість порції для учнів, які здобувають базову та профільну середню освіту</t>
  </si>
  <si>
    <t>Розбіжності зумовлені через нерегулярне відвідування дітей</t>
  </si>
  <si>
    <t>олсіб</t>
  </si>
  <si>
    <t>Упродовж звітного періоду програма з забезпечення харчуванням учнів закладів загальної середньої освіти за рахунок субвенції з державного бюджету була виконана в повному обсязі. Кошти спрямовувались за цільовим призначенням та використовувались відповідно до вимог чинного законодавства. Організація харчування здійснювалась з дотриманням санітарно-гігієничних норм і встановлених стандартів.  Основні показники результативності програми досягнуті, що свідчить про доцільність та соціальну значущість виділення субвенції на зазначені цілі. Загалом виконання програми сприяло підвищенню рівня охоплення учнів початкових класів якісним харчуванням та виконанню державних гарантій у сфері освіти.</t>
  </si>
  <si>
    <t>0611279</t>
  </si>
  <si>
    <t>Реалізація заходів за рахунок освітньої субвенції з державного бюджету місцевим бюджетам (за спеціальним фондом державного бюджету) на забезпечення харчуванням учнів закладів загальної середньої освіти</t>
  </si>
  <si>
    <t>місцевого бюджету на 2025 рік</t>
  </si>
  <si>
    <t>створення умов для розвитку фізичної культури і спорту, різних його видів, а також, зміцнення здоров'я населення засобами фізичного виховання, фізичної культури, відведення провідної ролі фізичній культурі і спорту в громаді як важливому фактору здорового способу життя, профілактики захворювань, формування гуманістичних цінностей, створення умов для всебічного гармонійного розвитку людини, сприяння досягненню фізичної та духовної досконалості, виявлення резервних можливостей організму, формування патріотичних почуттів у громадян та позитивного іміджу громади.</t>
  </si>
  <si>
    <t>Відхилення фактичних обсягів касових видатків від планових показників у бік зменшення за програмою виникло у зв'язку з перенесенням строків проведення окремих заходів та закупівель на пізніший період</t>
  </si>
  <si>
    <t>Цільова комплексна Програма розвитку фізичної культури та спорту в Черкаській територіальній громаді на 2025-2027 роки</t>
  </si>
  <si>
    <t xml:space="preserve">	Витрати на придбання нагородної атрибутики </t>
  </si>
  <si>
    <t>Витрати на придбання спортивного інвентаря</t>
  </si>
  <si>
    <t xml:space="preserve">Витрати на придбання нагородної атрибутики </t>
  </si>
  <si>
    <t>Розбіжності між фактичними та плановими показниками зумовлено перенесенням строків проведення окремих заходів та закупівель на пізніший період</t>
  </si>
  <si>
    <t>Завдання програми виконано відповідно до запланованих та проведених заходів</t>
  </si>
  <si>
    <t>Виконання програми здійснювалось відповідно до визначених завдань та напрямів. Заплановані заходи реалізовувались в повному обсязі та незважаючи на наявність відхилення фактичних видатків від планових у бік зменшення, це не вплинуло на досягнення основних цілей програми. Бюджетна програма є актуальною для подальшої ії реалізації в наступному році.</t>
  </si>
  <si>
    <t>0613131</t>
  </si>
  <si>
    <t>Здійснення заходів та реалізація проектів на виконання Державної цільової соціальної програми `Молодь України`</t>
  </si>
  <si>
    <t xml:space="preserve">Підвищення ефективності реалізації державної молодіжної політики </t>
  </si>
  <si>
    <t>Підвищення соціальної активності молоді, спрямованої на участь у всіх сферах життя громади</t>
  </si>
  <si>
    <t>Головна мета - забезпечення реалізації державної молодіжної політики як одного із напрямків діяльності органів місцевого самоврядування, спрямованого на створення належних умов для всебічного розвитку молоді громади з урахуванням її вікових, індивідуальних, соціальних, творчих, інтелектуальних потреб та запитів в інтересах сталого розвитку та конкурентоспроможності Черкаської територіальної громади шляхом підтримки та розвитку пріоритетних напрямків та актуальних для молоді форм та форматів роботи, у тому числі шляхом створення взаємодії усіх учасників зазначеного процесу, вирішення актуальних проблем молоді.</t>
  </si>
  <si>
    <t xml:space="preserve">Головною метою Програми є створення умов для розвитку фізичної культури і спорту, різних його видів, а також, зміцнення здоров'я населення засобами фізичного виховання, фізичної культури, відведення провідної ролі фізичній культурі і спорту в громаді як важливому фактору здорового способу життя, профілактики захворювань, формування гуманістичних цінностей, створення умов для всебічного гармонійного розвитку людини, сприяння досягненню фізичної та духовної досконалості, виявлення резервних можливостей організму, формування патріотичних почуттів у громадян та позитивного іміджу громади.
</t>
  </si>
  <si>
    <t>Створення умов для інтелектуального та творчого розвитку особистості, сприяння співпраці молоді з органами місцевого самоврядування, підтримка молодіжних ініціатив, популяризація здорового способу життя, профілактичні заходи щодо запобігання алко- та наркозалежності, популяризація спорту молоді</t>
  </si>
  <si>
    <t>Створенна сприятливих умов для соціального становлення та розвитку молоді</t>
  </si>
  <si>
    <t>Програма "Молодь Черкаської територіальної громади на 2025-2027роки"</t>
  </si>
  <si>
    <t>Обсяг видатків на реалізацію програмних заходів</t>
  </si>
  <si>
    <t xml:space="preserve">	Обсяг видатків на реалізацію програмних заходів</t>
  </si>
  <si>
    <t>Завдання програми виконано відповідно до запланованих та проведених заходів, які не потребували фінансування</t>
  </si>
  <si>
    <t>Виконання програми здійснювалось відповідно до визначених завдань та напрямів. Заплановані заходи реалізовувались в повному обсязі та незважаючи на відсутність фінансового забезпечення, це не вплинуло на досягнення основних цілей програми. Бюджетна програма є актуальною для подальшої ії реалізації в наступному році.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</si>
</sst>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0"/>
  </numFmts>
  <fonts count="24"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i/>
      <sz val="10"/>
      <name val="Times New Roman"/>
      <family val="1"/>
      <charset val="204"/>
    </font>
    <font>
      <b/>
      <sz val="10"/>
      <name val="Times New Roman"/>
      <family val="1"/>
      <charset val="204"/>
    </font>
    <font>
      <sz val="8"/>
      <name val="Times New Roman"/>
      <family val="1"/>
      <charset val="204"/>
    </font>
    <font>
      <sz val="11"/>
      <name val="Times New Roman"/>
      <family val="1"/>
    </font>
    <font>
      <b/>
      <sz val="11"/>
      <name val="Times New Roman"/>
      <family val="1"/>
    </font>
    <font>
      <b/>
      <sz val="11"/>
      <name val="Times New Roman CYR"/>
      <family val="1"/>
      <charset val="204"/>
    </font>
    <font>
      <sz val="8"/>
      <name val="Times New Roman CYR"/>
      <charset val="204"/>
    </font>
    <font>
      <sz val="12"/>
      <name val="Times New Roman"/>
      <family val="1"/>
    </font>
    <font>
      <sz val="8"/>
      <name val="Times New Roman"/>
      <family val="1"/>
    </font>
    <font>
      <b/>
      <sz val="8"/>
      <name val="Times New Roman"/>
      <family val="1"/>
    </font>
    <font>
      <sz val="10"/>
      <name val="Times New Roman"/>
      <family val="1"/>
    </font>
    <font>
      <b/>
      <sz val="10"/>
      <name val="Arial Cyr"/>
      <charset val="204"/>
    </font>
    <font>
      <b/>
      <sz val="8"/>
      <name val="Times New Roman"/>
      <family val="1"/>
      <charset val="204"/>
    </font>
    <font>
      <b/>
      <sz val="11.5"/>
      <name val="Times New Roman"/>
      <family val="1"/>
      <charset val="204"/>
    </font>
    <font>
      <sz val="11.5"/>
      <name val="Arial Cyr"/>
      <charset val="204"/>
    </font>
    <font>
      <sz val="10"/>
      <color rgb="FFFF0000"/>
      <name val="Times New Roman"/>
      <family val="1"/>
      <charset val="204"/>
    </font>
    <font>
      <b/>
      <sz val="11"/>
      <name val="Times New Roman"/>
      <family val="1"/>
      <charset val="204"/>
    </font>
    <font>
      <sz val="11"/>
      <name val="Arial Cyr"/>
      <charset val="204"/>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211">
    <xf numFmtId="0" fontId="0" fillId="0" borderId="0" xfId="0"/>
    <xf numFmtId="0" fontId="2" fillId="0" borderId="0" xfId="0" applyFont="1"/>
    <xf numFmtId="0" fontId="3"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xf>
    <xf numFmtId="0" fontId="6" fillId="0" borderId="0" xfId="0" applyFont="1" applyAlignment="1">
      <alignment vertical="center" wrapText="1"/>
    </xf>
    <xf numFmtId="0" fontId="3" fillId="0" borderId="0" xfId="0" applyFont="1"/>
    <xf numFmtId="164" fontId="2" fillId="0" borderId="0" xfId="0" applyNumberFormat="1" applyFont="1" applyAlignment="1">
      <alignment vertical="center" wrapText="1"/>
    </xf>
    <xf numFmtId="0" fontId="8" fillId="0" borderId="0" xfId="0" applyFont="1"/>
    <xf numFmtId="0" fontId="3" fillId="0" borderId="0" xfId="0" applyFont="1" applyAlignment="1">
      <alignment vertical="center"/>
    </xf>
    <xf numFmtId="164" fontId="3" fillId="0" borderId="0" xfId="0" applyNumberFormat="1" applyFont="1" applyAlignment="1">
      <alignment vertical="center" wrapText="1"/>
    </xf>
    <xf numFmtId="0" fontId="4"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11" fillId="0" borderId="0" xfId="0" applyFont="1" applyAlignment="1">
      <alignment horizontal="center" vertical="center" wrapText="1"/>
    </xf>
    <xf numFmtId="0" fontId="11" fillId="0" borderId="0" xfId="0" applyFont="1" applyAlignment="1">
      <alignment horizontal="left" vertical="center"/>
    </xf>
    <xf numFmtId="0" fontId="11" fillId="0" borderId="0" xfId="0" applyFont="1" applyAlignment="1">
      <alignment horizontal="center" vertical="center"/>
    </xf>
    <xf numFmtId="0" fontId="8" fillId="0" borderId="0" xfId="0" applyFont="1" applyAlignment="1">
      <alignment horizontal="center" vertical="top"/>
    </xf>
    <xf numFmtId="0" fontId="1" fillId="0" borderId="0" xfId="0" applyFont="1"/>
    <xf numFmtId="0" fontId="10" fillId="0" borderId="0" xfId="0" applyFont="1" applyAlignment="1">
      <alignment horizontal="center" vertical="center"/>
    </xf>
    <xf numFmtId="0" fontId="9" fillId="0" borderId="0" xfId="0" applyFont="1" applyAlignment="1">
      <alignment horizontal="center" vertical="center"/>
    </xf>
    <xf numFmtId="0" fontId="12" fillId="0" borderId="0" xfId="0" applyFont="1" applyAlignment="1">
      <alignment horizontal="center" vertical="top"/>
    </xf>
    <xf numFmtId="0" fontId="13" fillId="0" borderId="0" xfId="0" applyFont="1"/>
    <xf numFmtId="0" fontId="14" fillId="0" borderId="0" xfId="0" applyFont="1"/>
    <xf numFmtId="0" fontId="3" fillId="0" borderId="0" xfId="0" applyFont="1" applyAlignment="1">
      <alignment horizontal="center" vertical="center" wrapText="1"/>
    </xf>
    <xf numFmtId="49" fontId="2" fillId="0" borderId="0" xfId="0" applyNumberFormat="1" applyFont="1" applyAlignment="1">
      <alignment horizontal="center" vertical="center" wrapText="1"/>
    </xf>
    <xf numFmtId="0" fontId="9" fillId="0" borderId="0" xfId="0" applyFont="1" applyAlignment="1">
      <alignment horizontal="center" vertical="center" wrapText="1"/>
    </xf>
    <xf numFmtId="164" fontId="9" fillId="0" borderId="0" xfId="0" applyNumberFormat="1" applyFont="1" applyAlignment="1">
      <alignment horizontal="center" vertical="center" wrapText="1"/>
    </xf>
    <xf numFmtId="0" fontId="15" fillId="0" borderId="0" xfId="0" applyFont="1" applyAlignment="1">
      <alignment horizontal="left" vertical="center" wrapText="1"/>
    </xf>
    <xf numFmtId="0" fontId="7" fillId="0" borderId="0" xfId="0" applyFont="1"/>
    <xf numFmtId="0" fontId="18" fillId="0" borderId="0" xfId="0" applyFont="1"/>
    <xf numFmtId="164" fontId="4" fillId="0" borderId="0" xfId="0" applyNumberFormat="1" applyFont="1" applyAlignment="1">
      <alignment vertical="center" wrapText="1"/>
    </xf>
    <xf numFmtId="0" fontId="4" fillId="0" borderId="0" xfId="0" applyFont="1" applyAlignment="1">
      <alignment vertical="center" wrapText="1"/>
    </xf>
    <xf numFmtId="0" fontId="4" fillId="0" borderId="0" xfId="0" quotePrefix="1" applyFont="1" applyAlignment="1">
      <alignment vertical="top" wrapText="1"/>
    </xf>
    <xf numFmtId="0" fontId="4"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center"/>
    </xf>
    <xf numFmtId="0" fontId="4"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center"/>
    </xf>
    <xf numFmtId="0" fontId="2" fillId="0" borderId="0" xfId="0" applyFont="1" applyAlignment="1">
      <alignment horizontal="center"/>
    </xf>
    <xf numFmtId="0" fontId="3"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center"/>
    </xf>
    <xf numFmtId="0" fontId="2" fillId="0" borderId="0" xfId="0" applyFont="1" applyAlignment="1">
      <alignment horizontal="left" wrapText="1"/>
    </xf>
    <xf numFmtId="0" fontId="6" fillId="0" borderId="0" xfId="0" applyFont="1" applyAlignment="1">
      <alignment horizontal="left" vertical="center" wrapText="1"/>
    </xf>
    <xf numFmtId="0" fontId="4" fillId="0" borderId="0" xfId="0" applyFont="1" applyAlignment="1">
      <alignment horizontal="center" vertical="center" wrapText="1"/>
    </xf>
    <xf numFmtId="0" fontId="10" fillId="0" borderId="1" xfId="0" quotePrefix="1"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quotePrefix="1" applyFont="1" applyBorder="1" applyAlignment="1">
      <alignment horizontal="left" vertical="top" wrapText="1"/>
    </xf>
    <xf numFmtId="0" fontId="0" fillId="0" borderId="1" xfId="0" applyBorder="1" applyAlignment="1">
      <alignment horizontal="left" vertical="top" wrapText="1"/>
    </xf>
    <xf numFmtId="0" fontId="12" fillId="0" borderId="0" xfId="0" applyFont="1" applyAlignment="1">
      <alignment horizontal="center" vertical="top" wrapText="1"/>
    </xf>
    <xf numFmtId="0" fontId="8" fillId="0" borderId="0" xfId="0" applyFont="1" applyAlignment="1">
      <alignment horizontal="center" vertical="top" wrapText="1"/>
    </xf>
    <xf numFmtId="0" fontId="10" fillId="0" borderId="1" xfId="0" quotePrefix="1" applyFont="1" applyBorder="1" applyAlignment="1">
      <alignment horizontal="left" vertical="top" wrapText="1"/>
    </xf>
    <xf numFmtId="0" fontId="12" fillId="0" borderId="10" xfId="0" applyFont="1" applyBorder="1" applyAlignment="1">
      <alignment horizontal="center" vertical="top" wrapText="1"/>
    </xf>
    <xf numFmtId="0" fontId="8"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left"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19" fillId="0" borderId="1" xfId="0" quotePrefix="1" applyFont="1" applyBorder="1" applyAlignment="1">
      <alignment horizontal="left" vertical="top" wrapText="1"/>
    </xf>
    <xf numFmtId="0" fontId="20" fillId="0" borderId="1" xfId="0" applyFont="1" applyBorder="1" applyAlignment="1">
      <alignment horizontal="left" vertical="top" wrapText="1"/>
    </xf>
    <xf numFmtId="4" fontId="2" fillId="0" borderId="5"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0" fontId="7" fillId="0" borderId="5" xfId="0" applyFont="1" applyBorder="1" applyAlignment="1">
      <alignment horizontal="center" vertical="center" wrapText="1"/>
    </xf>
    <xf numFmtId="164" fontId="7" fillId="0" borderId="5" xfId="0" applyNumberFormat="1" applyFont="1" applyBorder="1" applyAlignment="1">
      <alignment horizontal="center" vertical="center" wrapText="1"/>
    </xf>
    <xf numFmtId="0" fontId="5" fillId="0" borderId="1" xfId="0" applyFont="1" applyBorder="1" applyAlignment="1">
      <alignment horizontal="right" vertical="center" wrapText="1"/>
    </xf>
    <xf numFmtId="4" fontId="7" fillId="0" borderId="5"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3" fillId="0" borderId="5" xfId="0" applyFont="1" applyBorder="1" applyAlignment="1">
      <alignment horizontal="center" vertical="center"/>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left" vertical="center" wrapText="1" shrinkToFit="1"/>
    </xf>
    <xf numFmtId="0" fontId="16" fillId="0" borderId="2" xfId="0" applyFont="1" applyBorder="1" applyAlignment="1">
      <alignment horizontal="left" vertical="center" wrapText="1" shrinkToFit="1"/>
    </xf>
    <xf numFmtId="0" fontId="16" fillId="0" borderId="3" xfId="0" applyFont="1" applyBorder="1" applyAlignment="1">
      <alignment horizontal="left" vertical="center" wrapText="1" shrinkToFi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4" fontId="17" fillId="0" borderId="5" xfId="0" applyNumberFormat="1" applyFont="1" applyBorder="1" applyAlignment="1">
      <alignment horizontal="center" vertical="center"/>
    </xf>
    <xf numFmtId="0" fontId="7" fillId="0" borderId="5" xfId="0" applyFont="1" applyBorder="1" applyAlignment="1">
      <alignment horizontal="left" vertical="center" wrapText="1"/>
    </xf>
    <xf numFmtId="0" fontId="2" fillId="0" borderId="5" xfId="0" applyFont="1" applyBorder="1" applyAlignment="1">
      <alignment horizontal="left" vertical="center" wrapText="1"/>
    </xf>
    <xf numFmtId="0" fontId="3" fillId="0" borderId="1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xf>
    <xf numFmtId="0" fontId="2" fillId="0" borderId="2" xfId="0" applyFont="1" applyBorder="1" applyAlignment="1">
      <alignment horizontal="center" vertical="top" wrapText="1"/>
    </xf>
    <xf numFmtId="0" fontId="0" fillId="0" borderId="2" xfId="0" applyBorder="1" applyAlignment="1">
      <alignment horizontal="center" vertical="top"/>
    </xf>
    <xf numFmtId="0" fontId="0" fillId="0" borderId="3" xfId="0" applyBorder="1" applyAlignment="1">
      <alignment horizontal="center" vertical="top"/>
    </xf>
    <xf numFmtId="0" fontId="0" fillId="0" borderId="2" xfId="0" applyBorder="1" applyAlignment="1">
      <alignment horizontal="center" vertical="center"/>
    </xf>
    <xf numFmtId="0" fontId="0" fillId="0" borderId="3" xfId="0" applyBorder="1" applyAlignment="1">
      <alignment horizontal="center" vertical="center"/>
    </xf>
    <xf numFmtId="49" fontId="2" fillId="0" borderId="4" xfId="0" applyNumberFormat="1" applyFont="1" applyBorder="1" applyAlignment="1">
      <alignment horizontal="center" vertical="top" wrapText="1"/>
    </xf>
    <xf numFmtId="49" fontId="2" fillId="0" borderId="5" xfId="0" applyNumberFormat="1" applyFont="1" applyBorder="1" applyAlignment="1">
      <alignment horizontal="center" vertical="center" wrapText="1"/>
    </xf>
    <xf numFmtId="3" fontId="2" fillId="0" borderId="5"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0" fontId="7" fillId="0" borderId="4" xfId="0" applyFont="1" applyBorder="1" applyAlignment="1">
      <alignment horizontal="left" vertical="center" wrapText="1" shrinkToFit="1"/>
    </xf>
    <xf numFmtId="0" fontId="7" fillId="0" borderId="2" xfId="0" applyFont="1" applyBorder="1" applyAlignment="1">
      <alignment horizontal="left" vertical="center" wrapText="1" shrinkToFit="1"/>
    </xf>
    <xf numFmtId="0" fontId="17" fillId="0" borderId="2" xfId="0" applyFont="1" applyBorder="1" applyAlignment="1">
      <alignment horizontal="left" vertical="center" wrapText="1" shrinkToFit="1"/>
    </xf>
    <xf numFmtId="0" fontId="17" fillId="0" borderId="3" xfId="0" applyFont="1" applyBorder="1" applyAlignment="1">
      <alignment horizontal="left" vertical="center" wrapText="1" shrinkToFit="1"/>
    </xf>
    <xf numFmtId="0" fontId="4" fillId="0" borderId="0" xfId="0" quotePrefix="1" applyFont="1" applyAlignment="1">
      <alignment horizontal="left" vertical="top" wrapText="1"/>
    </xf>
    <xf numFmtId="0" fontId="0" fillId="0" borderId="0" xfId="0" applyAlignment="1">
      <alignment horizontal="left" vertical="top" wrapText="1"/>
    </xf>
    <xf numFmtId="0" fontId="2" fillId="0" borderId="4" xfId="0" applyFont="1" applyBorder="1" applyAlignment="1">
      <alignment horizontal="left" vertical="center" wrapText="1" shrinkToFit="1"/>
    </xf>
    <xf numFmtId="0" fontId="2" fillId="0" borderId="2" xfId="0" applyFont="1" applyBorder="1" applyAlignment="1">
      <alignment horizontal="left" vertical="center" wrapText="1" shrinkToFit="1"/>
    </xf>
    <xf numFmtId="0" fontId="0" fillId="0" borderId="2" xfId="0" applyBorder="1" applyAlignment="1">
      <alignment horizontal="left" vertical="center" wrapText="1" shrinkToFit="1"/>
    </xf>
    <xf numFmtId="0" fontId="0" fillId="0" borderId="3" xfId="0" applyBorder="1" applyAlignment="1">
      <alignment horizontal="left" vertical="center" wrapText="1" shrinkToFit="1"/>
    </xf>
    <xf numFmtId="0" fontId="0" fillId="0" borderId="2" xfId="0" applyFont="1" applyBorder="1" applyAlignment="1">
      <alignment horizontal="left" vertical="center" wrapText="1" shrinkToFit="1"/>
    </xf>
    <xf numFmtId="0" fontId="0" fillId="0" borderId="3" xfId="0" applyFont="1" applyBorder="1" applyAlignment="1">
      <alignment horizontal="left" vertical="center" wrapText="1" shrinkToFi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7" fillId="0" borderId="4" xfId="0" applyFont="1" applyBorder="1" applyAlignment="1">
      <alignment horizontal="center" vertical="top" wrapText="1"/>
    </xf>
    <xf numFmtId="0" fontId="17" fillId="0" borderId="2" xfId="0" applyFont="1" applyBorder="1" applyAlignment="1">
      <alignment horizontal="center" vertical="top" wrapText="1"/>
    </xf>
    <xf numFmtId="0" fontId="17" fillId="0" borderId="3" xfId="0" applyFont="1" applyBorder="1" applyAlignment="1">
      <alignment horizontal="center" vertical="top" wrapText="1"/>
    </xf>
    <xf numFmtId="3" fontId="2" fillId="0" borderId="5" xfId="0" applyNumberFormat="1" applyFont="1" applyFill="1" applyBorder="1" applyAlignment="1">
      <alignment horizontal="center" vertical="center" wrapText="1"/>
    </xf>
    <xf numFmtId="49" fontId="7" fillId="0" borderId="4" xfId="0" applyNumberFormat="1" applyFont="1" applyBorder="1" applyAlignment="1">
      <alignment horizontal="center" vertical="top" wrapText="1"/>
    </xf>
    <xf numFmtId="3" fontId="7" fillId="0" borderId="5"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quotePrefix="1" applyFont="1" applyBorder="1" applyAlignment="1">
      <alignment horizontal="left" wrapText="1"/>
    </xf>
    <xf numFmtId="0" fontId="0" fillId="0" borderId="1" xfId="0" applyBorder="1" applyAlignment="1">
      <alignment horizontal="left" wrapText="1"/>
    </xf>
    <xf numFmtId="0" fontId="2" fillId="0" borderId="0" xfId="0" applyFont="1" applyAlignment="1">
      <alignment horizontal="center"/>
    </xf>
    <xf numFmtId="0" fontId="7" fillId="0" borderId="3" xfId="0" applyFont="1" applyBorder="1" applyAlignment="1">
      <alignment horizontal="left" vertical="center" wrapText="1" shrinkToFit="1"/>
    </xf>
    <xf numFmtId="0" fontId="2" fillId="0" borderId="4" xfId="0" quotePrefix="1" applyFont="1" applyBorder="1" applyAlignment="1">
      <alignment horizontal="left" vertical="center" wrapText="1" shrinkToFit="1"/>
    </xf>
    <xf numFmtId="0" fontId="2" fillId="0" borderId="3" xfId="0" applyFont="1" applyBorder="1" applyAlignment="1">
      <alignment horizontal="left" vertical="center" wrapText="1" shrinkToFit="1"/>
    </xf>
    <xf numFmtId="49" fontId="2" fillId="0" borderId="2" xfId="0" applyNumberFormat="1" applyFont="1" applyBorder="1" applyAlignment="1">
      <alignment horizontal="center" vertical="top" wrapText="1"/>
    </xf>
    <xf numFmtId="49" fontId="2" fillId="0" borderId="3" xfId="0" applyNumberFormat="1" applyFont="1" applyBorder="1" applyAlignment="1">
      <alignment horizontal="center" vertical="top"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4" fontId="2" fillId="0" borderId="4"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3" fontId="2" fillId="0" borderId="4" xfId="0" applyNumberFormat="1" applyFont="1" applyBorder="1" applyAlignment="1">
      <alignment horizontal="center" vertical="center" wrapText="1"/>
    </xf>
    <xf numFmtId="3" fontId="2" fillId="0" borderId="2" xfId="0" applyNumberFormat="1" applyFont="1" applyBorder="1" applyAlignment="1">
      <alignment horizontal="center" vertical="center" wrapText="1"/>
    </xf>
    <xf numFmtId="3" fontId="2" fillId="0" borderId="3"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 fontId="21" fillId="0" borderId="4" xfId="0" applyNumberFormat="1" applyFont="1" applyBorder="1" applyAlignment="1">
      <alignment horizontal="center" vertical="center" wrapText="1"/>
    </xf>
    <xf numFmtId="4" fontId="21" fillId="0" borderId="2" xfId="0" applyNumberFormat="1" applyFont="1" applyBorder="1" applyAlignment="1">
      <alignment horizontal="center" vertical="center" wrapText="1"/>
    </xf>
    <xf numFmtId="4" fontId="21" fillId="0" borderId="3" xfId="0" applyNumberFormat="1" applyFont="1" applyBorder="1" applyAlignment="1">
      <alignment horizontal="center" vertical="center" wrapText="1"/>
    </xf>
    <xf numFmtId="4" fontId="7" fillId="0" borderId="4" xfId="0" applyNumberFormat="1" applyFont="1" applyBorder="1" applyAlignment="1">
      <alignment horizontal="center" vertical="center" wrapText="1"/>
    </xf>
    <xf numFmtId="4" fontId="7" fillId="0" borderId="2" xfId="0" applyNumberFormat="1" applyFont="1" applyBorder="1" applyAlignment="1">
      <alignment horizontal="center" vertical="center" wrapText="1"/>
    </xf>
    <xf numFmtId="4" fontId="7" fillId="0" borderId="3" xfId="0" applyNumberFormat="1" applyFont="1" applyBorder="1" applyAlignment="1">
      <alignment horizontal="center" vertical="center" wrapText="1"/>
    </xf>
    <xf numFmtId="0" fontId="4" fillId="0" borderId="1" xfId="0" quotePrefix="1" applyFont="1" applyBorder="1" applyAlignment="1">
      <alignment horizontal="left" vertical="top" wrapText="1"/>
    </xf>
    <xf numFmtId="0" fontId="2" fillId="0" borderId="4" xfId="0" applyFont="1"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quotePrefix="1" applyFont="1" applyBorder="1" applyAlignment="1">
      <alignment horizontal="center" vertical="top" wrapText="1"/>
    </xf>
    <xf numFmtId="1" fontId="2" fillId="0" borderId="5" xfId="0" applyNumberFormat="1" applyFont="1" applyBorder="1" applyAlignment="1">
      <alignment horizontal="center" vertical="center" wrapText="1"/>
    </xf>
    <xf numFmtId="2" fontId="2" fillId="0" borderId="5" xfId="0" applyNumberFormat="1" applyFont="1" applyBorder="1" applyAlignment="1">
      <alignment horizontal="center" vertical="center" wrapText="1"/>
    </xf>
    <xf numFmtId="165" fontId="2" fillId="0" borderId="5" xfId="0" applyNumberFormat="1" applyFont="1" applyBorder="1" applyAlignment="1">
      <alignment horizontal="center" vertical="center" wrapText="1"/>
    </xf>
    <xf numFmtId="0" fontId="2" fillId="0" borderId="5" xfId="0" applyFont="1" applyBorder="1" applyAlignment="1">
      <alignment horizontal="center"/>
    </xf>
    <xf numFmtId="0" fontId="2" fillId="0" borderId="3" xfId="0" applyFont="1" applyBorder="1" applyAlignment="1">
      <alignment horizontal="center" vertical="top" wrapText="1"/>
    </xf>
    <xf numFmtId="0" fontId="0" fillId="0" borderId="2" xfId="0" applyFont="1" applyBorder="1" applyAlignment="1">
      <alignment horizontal="center" vertical="top" wrapText="1"/>
    </xf>
    <xf numFmtId="0" fontId="0" fillId="0" borderId="3" xfId="0" applyFont="1" applyBorder="1" applyAlignment="1">
      <alignment horizontal="center" vertical="top" wrapText="1"/>
    </xf>
    <xf numFmtId="49" fontId="10" fillId="0" borderId="1" xfId="0" quotePrefix="1"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2" xfId="0" applyFont="1" applyBorder="1" applyAlignment="1">
      <alignment horizontal="center" vertical="center" wrapText="1"/>
    </xf>
    <xf numFmtId="49" fontId="7" fillId="0" borderId="2" xfId="0" applyNumberFormat="1" applyFont="1" applyBorder="1" applyAlignment="1">
      <alignment horizontal="center" vertical="top" wrapText="1"/>
    </xf>
    <xf numFmtId="49" fontId="7" fillId="0" borderId="3" xfId="0" applyNumberFormat="1" applyFont="1" applyBorder="1" applyAlignment="1">
      <alignment horizontal="center" vertical="top" wrapText="1"/>
    </xf>
    <xf numFmtId="0" fontId="22" fillId="0" borderId="1" xfId="0" quotePrefix="1" applyFont="1" applyBorder="1" applyAlignment="1">
      <alignment horizontal="center" vertical="center" wrapText="1"/>
    </xf>
    <xf numFmtId="0" fontId="22" fillId="0" borderId="1" xfId="0" applyFont="1" applyBorder="1" applyAlignment="1">
      <alignment horizontal="center" vertical="center" wrapText="1"/>
    </xf>
    <xf numFmtId="0" fontId="2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13" fillId="0" borderId="5" xfId="0" quotePrefix="1" applyFont="1" applyBorder="1" applyAlignment="1">
      <alignment horizontal="left" vertical="center" wrapText="1"/>
    </xf>
    <xf numFmtId="0" fontId="13" fillId="0" borderId="5" xfId="0" applyFont="1" applyBorder="1" applyAlignment="1">
      <alignment horizontal="left" vertical="center" wrapText="1"/>
    </xf>
    <xf numFmtId="0" fontId="2" fillId="0" borderId="4" xfId="0" quotePrefix="1" applyFont="1" applyBorder="1" applyAlignment="1">
      <alignment horizontal="left" vertical="top" wrapText="1"/>
    </xf>
    <xf numFmtId="4" fontId="0" fillId="0" borderId="5" xfId="0" applyNumberFormat="1" applyBorder="1" applyAlignment="1">
      <alignment horizontal="center" vertical="center"/>
    </xf>
    <xf numFmtId="3" fontId="21" fillId="0" borderId="4" xfId="0" applyNumberFormat="1" applyFont="1" applyBorder="1" applyAlignment="1">
      <alignment horizontal="center" vertical="center" wrapText="1"/>
    </xf>
    <xf numFmtId="3" fontId="21" fillId="0" borderId="2" xfId="0" applyNumberFormat="1" applyFont="1" applyBorder="1" applyAlignment="1">
      <alignment horizontal="center" vertical="center" wrapText="1"/>
    </xf>
    <xf numFmtId="3" fontId="21" fillId="0" borderId="3" xfId="0" applyNumberFormat="1" applyFont="1" applyBorder="1" applyAlignment="1">
      <alignment horizontal="center" vertical="center" wrapText="1"/>
    </xf>
    <xf numFmtId="0" fontId="5" fillId="0" borderId="4" xfId="0" quotePrefix="1" applyFont="1" applyBorder="1" applyAlignment="1">
      <alignment horizontal="left" vertical="top" wrapText="1"/>
    </xf>
    <xf numFmtId="0" fontId="23" fillId="0" borderId="2" xfId="0" applyFont="1" applyBorder="1" applyAlignment="1">
      <alignment horizontal="left" vertical="top" wrapText="1"/>
    </xf>
    <xf numFmtId="0" fontId="23" fillId="0" borderId="3" xfId="0" applyFont="1" applyBorder="1" applyAlignment="1">
      <alignment horizontal="left" vertical="top" wrapText="1"/>
    </xf>
    <xf numFmtId="0" fontId="2" fillId="0" borderId="4"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49" fontId="7" fillId="0" borderId="4"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0" fontId="5" fillId="0" borderId="4" xfId="0" applyFont="1" applyBorder="1" applyAlignment="1">
      <alignment horizontal="left" vertical="top" wrapText="1"/>
    </xf>
    <xf numFmtId="0" fontId="7" fillId="0" borderId="4" xfId="0" applyFont="1" applyBorder="1" applyAlignment="1">
      <alignment horizontal="left" vertical="center" wrapText="1"/>
    </xf>
    <xf numFmtId="0" fontId="7" fillId="0" borderId="5" xfId="0" applyFont="1" applyBorder="1" applyAlignment="1">
      <alignment horizontal="center"/>
    </xf>
    <xf numFmtId="0" fontId="5" fillId="0" borderId="4" xfId="0" applyFont="1" applyBorder="1" applyAlignment="1">
      <alignment horizontal="center" vertical="top" wrapText="1"/>
    </xf>
    <xf numFmtId="0" fontId="23" fillId="0" borderId="2" xfId="0" applyFont="1" applyBorder="1" applyAlignment="1">
      <alignment horizontal="center" vertical="top" wrapText="1"/>
    </xf>
    <xf numFmtId="0" fontId="23" fillId="0" borderId="3" xfId="0" applyFont="1" applyBorder="1" applyAlignment="1">
      <alignment horizontal="center" vertical="top" wrapText="1"/>
    </xf>
    <xf numFmtId="0" fontId="22" fillId="0" borderId="1" xfId="0" quotePrefix="1" applyFont="1" applyBorder="1" applyAlignment="1">
      <alignment horizontal="center" vertical="top" wrapText="1"/>
    </xf>
    <xf numFmtId="0" fontId="0" fillId="0" borderId="1" xfId="0" applyBorder="1" applyAlignment="1">
      <alignment horizontal="center" vertical="top" wrapText="1"/>
    </xf>
    <xf numFmtId="4" fontId="0" fillId="0" borderId="5" xfId="0" applyNumberFormat="1" applyFont="1" applyBorder="1" applyAlignment="1">
      <alignment horizontal="center" vertical="center"/>
    </xf>
  </cellXfs>
  <cellStyles count="1">
    <cellStyle name="Звичайний" xfId="0" builtinId="0"/>
  </cellStyles>
  <dxfs count="327">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23"/>
  <sheetViews>
    <sheetView tabSelected="1" view="pageBreakPreview" topLeftCell="A39" zoomScale="110" zoomScaleNormal="100" zoomScaleSheetLayoutView="110" workbookViewId="0">
      <selection activeCell="A112" sqref="A112:BL112"/>
    </sheetView>
  </sheetViews>
  <sheetFormatPr defaultColWidth="9.140625" defaultRowHeight="12.75" x14ac:dyDescent="0.2"/>
  <cols>
    <col min="1" max="1" width="3.28515625" style="1" customWidth="1"/>
    <col min="2" max="2" width="3.42578125" style="1" customWidth="1"/>
    <col min="3" max="54" width="2.85546875" style="1" customWidth="1"/>
    <col min="55" max="55" width="4" style="1" customWidth="1"/>
    <col min="56" max="68" width="2.85546875" style="1" customWidth="1"/>
    <col min="69" max="69" width="4" style="1" customWidth="1"/>
    <col min="70" max="77" width="2.85546875" style="1" customWidth="1"/>
    <col min="78" max="78" width="3" style="1" customWidth="1"/>
    <col min="79" max="79" width="4.42578125" style="1" hidden="1" customWidth="1"/>
    <col min="80" max="80" width="2.28515625" style="1" customWidth="1"/>
    <col min="81" max="16384" width="9.140625" style="1"/>
  </cols>
  <sheetData>
    <row r="1" spans="1:64" ht="9" hidden="1" customHeight="1" x14ac:dyDescent="0.2"/>
    <row r="2" spans="1:64" ht="9" customHeight="1" x14ac:dyDescent="0.2">
      <c r="AO2" s="47" t="s">
        <v>60</v>
      </c>
      <c r="AP2" s="47"/>
      <c r="AQ2" s="47"/>
      <c r="AR2" s="47"/>
      <c r="AS2" s="47"/>
      <c r="AT2" s="47"/>
      <c r="AU2" s="47"/>
      <c r="AV2" s="47"/>
      <c r="AW2" s="47"/>
      <c r="AX2" s="47"/>
      <c r="AY2" s="47"/>
      <c r="AZ2" s="47"/>
      <c r="BA2" s="47"/>
      <c r="BB2" s="47"/>
      <c r="BC2" s="47"/>
      <c r="BD2" s="47"/>
      <c r="BE2" s="47"/>
      <c r="BF2" s="47"/>
      <c r="BG2" s="47"/>
      <c r="BH2" s="47"/>
      <c r="BI2" s="47"/>
      <c r="BJ2" s="47"/>
      <c r="BK2" s="47"/>
      <c r="BL2" s="47"/>
    </row>
    <row r="3" spans="1:64" ht="9" customHeight="1" x14ac:dyDescent="0.2">
      <c r="AO3" s="47"/>
      <c r="AP3" s="47"/>
      <c r="AQ3" s="47"/>
      <c r="AR3" s="47"/>
      <c r="AS3" s="47"/>
      <c r="AT3" s="47"/>
      <c r="AU3" s="47"/>
      <c r="AV3" s="47"/>
      <c r="AW3" s="47"/>
      <c r="AX3" s="47"/>
      <c r="AY3" s="47"/>
      <c r="AZ3" s="47"/>
      <c r="BA3" s="47"/>
      <c r="BB3" s="47"/>
      <c r="BC3" s="47"/>
      <c r="BD3" s="47"/>
      <c r="BE3" s="47"/>
      <c r="BF3" s="47"/>
      <c r="BG3" s="47"/>
      <c r="BH3" s="47"/>
      <c r="BI3" s="47"/>
      <c r="BJ3" s="47"/>
      <c r="BK3" s="47"/>
      <c r="BL3" s="47"/>
    </row>
    <row r="4" spans="1:64" ht="15.75" customHeight="1" x14ac:dyDescent="0.2">
      <c r="AO4" s="47"/>
      <c r="AP4" s="47"/>
      <c r="AQ4" s="47"/>
      <c r="AR4" s="47"/>
      <c r="AS4" s="47"/>
      <c r="AT4" s="47"/>
      <c r="AU4" s="47"/>
      <c r="AV4" s="47"/>
      <c r="AW4" s="47"/>
      <c r="AX4" s="47"/>
      <c r="AY4" s="47"/>
      <c r="AZ4" s="47"/>
      <c r="BA4" s="47"/>
      <c r="BB4" s="47"/>
      <c r="BC4" s="47"/>
      <c r="BD4" s="47"/>
      <c r="BE4" s="47"/>
      <c r="BF4" s="47"/>
      <c r="BG4" s="47"/>
      <c r="BH4" s="47"/>
      <c r="BI4" s="47"/>
      <c r="BJ4" s="47"/>
      <c r="BK4" s="47"/>
      <c r="BL4" s="47"/>
    </row>
    <row r="5" spans="1:64" ht="15.75" customHeight="1" x14ac:dyDescent="0.2">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7"/>
      <c r="AP5" s="47"/>
      <c r="AQ5" s="47"/>
      <c r="AR5" s="47"/>
      <c r="AS5" s="47"/>
      <c r="AT5" s="47"/>
      <c r="AU5" s="47"/>
      <c r="AV5" s="47"/>
      <c r="AW5" s="47"/>
      <c r="AX5" s="47"/>
      <c r="AY5" s="47"/>
      <c r="AZ5" s="47"/>
      <c r="BA5" s="47"/>
      <c r="BB5" s="47"/>
      <c r="BC5" s="47"/>
      <c r="BD5" s="47"/>
      <c r="BE5" s="47"/>
      <c r="BF5" s="47"/>
      <c r="BG5" s="47"/>
      <c r="BH5" s="47"/>
      <c r="BI5" s="47"/>
      <c r="BJ5" s="47"/>
      <c r="BK5" s="47"/>
      <c r="BL5" s="47"/>
    </row>
    <row r="6" spans="1:64" ht="15.7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7"/>
      <c r="AP6" s="47"/>
      <c r="AQ6" s="47"/>
      <c r="AR6" s="47"/>
      <c r="AS6" s="47"/>
      <c r="AT6" s="47"/>
      <c r="AU6" s="47"/>
      <c r="AV6" s="47"/>
      <c r="AW6" s="47"/>
      <c r="AX6" s="47"/>
      <c r="AY6" s="47"/>
      <c r="AZ6" s="47"/>
      <c r="BA6" s="47"/>
      <c r="BB6" s="47"/>
      <c r="BC6" s="47"/>
      <c r="BD6" s="47"/>
      <c r="BE6" s="47"/>
      <c r="BF6" s="47"/>
      <c r="BG6" s="47"/>
      <c r="BH6" s="47"/>
      <c r="BI6" s="47"/>
      <c r="BJ6" s="47"/>
      <c r="BK6" s="47"/>
      <c r="BL6" s="47"/>
    </row>
    <row r="7" spans="1:64" ht="9.75" hidden="1" customHeight="1" x14ac:dyDescent="0.2">
      <c r="A7" s="48"/>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row>
    <row r="8" spans="1:64" ht="9.75" hidden="1" customHeight="1" x14ac:dyDescent="0.2">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row>
    <row r="9" spans="1:64" ht="8.25" hidden="1" customHeight="1" x14ac:dyDescent="0.2">
      <c r="A9" s="48"/>
      <c r="B9" s="48"/>
      <c r="C9" s="48"/>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row>
    <row r="10" spans="1:64" ht="15.75" x14ac:dyDescent="0.2">
      <c r="A10" s="49" t="s">
        <v>18</v>
      </c>
      <c r="B10" s="49"/>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row>
    <row r="11" spans="1:64" ht="15.75" customHeight="1" x14ac:dyDescent="0.2">
      <c r="A11" s="49" t="s">
        <v>35</v>
      </c>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row>
    <row r="12" spans="1:64" ht="15.75" customHeight="1" x14ac:dyDescent="0.2">
      <c r="A12" s="49" t="s">
        <v>327</v>
      </c>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row>
    <row r="13" spans="1:64" ht="6" customHeight="1" x14ac:dyDescent="0.2">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row>
    <row r="14" spans="1:64" ht="28.5" customHeight="1" x14ac:dyDescent="0.2">
      <c r="A14" s="15" t="s">
        <v>7</v>
      </c>
      <c r="B14" s="50" t="s">
        <v>123</v>
      </c>
      <c r="C14" s="51"/>
      <c r="D14" s="51"/>
      <c r="E14" s="51"/>
      <c r="F14" s="51"/>
      <c r="G14" s="51"/>
      <c r="H14" s="51"/>
      <c r="I14" s="51"/>
      <c r="J14" s="51"/>
      <c r="K14" s="51"/>
      <c r="L14" s="51"/>
      <c r="M14" s="16"/>
      <c r="N14" s="52" t="s">
        <v>218</v>
      </c>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17"/>
      <c r="AU14" s="50" t="s">
        <v>125</v>
      </c>
      <c r="AV14" s="51"/>
      <c r="AW14" s="51"/>
      <c r="AX14" s="51"/>
      <c r="AY14" s="51"/>
      <c r="AZ14" s="51"/>
      <c r="BA14" s="51"/>
      <c r="BB14" s="51"/>
      <c r="BC14" s="17"/>
      <c r="BD14" s="17"/>
      <c r="BE14" s="17"/>
      <c r="BF14" s="17"/>
      <c r="BG14" s="17"/>
      <c r="BH14" s="17"/>
      <c r="BI14" s="17"/>
      <c r="BJ14" s="17"/>
      <c r="BK14" s="17"/>
      <c r="BL14" s="17"/>
    </row>
    <row r="15" spans="1:64" ht="21.75" customHeight="1" x14ac:dyDescent="0.2">
      <c r="A15" s="18"/>
      <c r="B15" s="54" t="s">
        <v>52</v>
      </c>
      <c r="C15" s="54"/>
      <c r="D15" s="54"/>
      <c r="E15" s="54"/>
      <c r="F15" s="54"/>
      <c r="G15" s="54"/>
      <c r="H15" s="54"/>
      <c r="I15" s="54"/>
      <c r="J15" s="54"/>
      <c r="K15" s="54"/>
      <c r="L15" s="54"/>
      <c r="M15" s="18"/>
      <c r="N15" s="55" t="s">
        <v>53</v>
      </c>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18"/>
      <c r="AU15" s="54" t="s">
        <v>54</v>
      </c>
      <c r="AV15" s="54"/>
      <c r="AW15" s="54"/>
      <c r="AX15" s="54"/>
      <c r="AY15" s="54"/>
      <c r="AZ15" s="54"/>
      <c r="BA15" s="54"/>
      <c r="BB15" s="54"/>
      <c r="BC15" s="18"/>
      <c r="BD15" s="18"/>
      <c r="BE15" s="18"/>
      <c r="BF15" s="18"/>
      <c r="BG15" s="18"/>
      <c r="BH15" s="18"/>
      <c r="BI15" s="18"/>
      <c r="BJ15" s="18"/>
      <c r="BK15" s="18"/>
      <c r="BL15" s="18"/>
    </row>
    <row r="16" spans="1:64" ht="6"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19"/>
      <c r="BF16" s="19"/>
      <c r="BG16" s="19"/>
      <c r="BH16" s="19"/>
      <c r="BI16" s="19"/>
      <c r="BJ16" s="19"/>
      <c r="BK16" s="19"/>
      <c r="BL16" s="19"/>
    </row>
    <row r="17" spans="1:79" ht="28.5" customHeight="1" x14ac:dyDescent="0.2">
      <c r="A17" s="17" t="s">
        <v>33</v>
      </c>
      <c r="B17" s="50" t="s">
        <v>130</v>
      </c>
      <c r="C17" s="51"/>
      <c r="D17" s="51"/>
      <c r="E17" s="51"/>
      <c r="F17" s="51"/>
      <c r="G17" s="51"/>
      <c r="H17" s="51"/>
      <c r="I17" s="51"/>
      <c r="J17" s="51"/>
      <c r="K17" s="51"/>
      <c r="L17" s="51"/>
      <c r="M17" s="16"/>
      <c r="N17" s="52" t="s">
        <v>218</v>
      </c>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17"/>
      <c r="AU17" s="50" t="s">
        <v>125</v>
      </c>
      <c r="AV17" s="51"/>
      <c r="AW17" s="51"/>
      <c r="AX17" s="51"/>
      <c r="AY17" s="51"/>
      <c r="AZ17" s="51"/>
      <c r="BA17" s="51"/>
      <c r="BB17" s="51"/>
      <c r="BC17" s="20"/>
      <c r="BD17" s="20"/>
      <c r="BE17" s="20"/>
      <c r="BF17" s="20"/>
      <c r="BG17" s="20"/>
      <c r="BH17" s="20"/>
      <c r="BI17" s="20"/>
      <c r="BJ17" s="20"/>
      <c r="BK17" s="20"/>
      <c r="BL17" s="21"/>
    </row>
    <row r="18" spans="1:79" ht="23.25" customHeight="1" x14ac:dyDescent="0.2">
      <c r="A18" s="18"/>
      <c r="B18" s="54" t="s">
        <v>52</v>
      </c>
      <c r="C18" s="54"/>
      <c r="D18" s="54"/>
      <c r="E18" s="54"/>
      <c r="F18" s="54"/>
      <c r="G18" s="54"/>
      <c r="H18" s="54"/>
      <c r="I18" s="54"/>
      <c r="J18" s="54"/>
      <c r="K18" s="54"/>
      <c r="L18" s="54"/>
      <c r="M18" s="18"/>
      <c r="N18" s="55" t="s">
        <v>55</v>
      </c>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18"/>
      <c r="AU18" s="54" t="s">
        <v>54</v>
      </c>
      <c r="AV18" s="54"/>
      <c r="AW18" s="54"/>
      <c r="AX18" s="54"/>
      <c r="AY18" s="54"/>
      <c r="AZ18" s="54"/>
      <c r="BA18" s="54"/>
      <c r="BB18" s="54"/>
      <c r="BC18" s="22"/>
      <c r="BD18" s="22"/>
      <c r="BE18" s="22"/>
      <c r="BF18" s="22"/>
      <c r="BG18" s="22"/>
      <c r="BH18" s="22"/>
      <c r="BI18" s="22"/>
      <c r="BJ18" s="22"/>
      <c r="BK18" s="22"/>
      <c r="BL18" s="22"/>
    </row>
    <row r="19" spans="1:79" ht="6.75" customHeight="1" x14ac:dyDescent="0.2">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42.75" customHeight="1" x14ac:dyDescent="0.2">
      <c r="A20" s="15" t="s">
        <v>34</v>
      </c>
      <c r="B20" s="50" t="s">
        <v>128</v>
      </c>
      <c r="C20" s="51"/>
      <c r="D20" s="51"/>
      <c r="E20" s="51"/>
      <c r="F20" s="51"/>
      <c r="G20" s="51"/>
      <c r="H20" s="51"/>
      <c r="I20" s="51"/>
      <c r="J20" s="51"/>
      <c r="K20" s="51"/>
      <c r="L20" s="51"/>
      <c r="M20"/>
      <c r="N20" s="50" t="s">
        <v>131</v>
      </c>
      <c r="O20" s="51"/>
      <c r="P20" s="51"/>
      <c r="Q20" s="51"/>
      <c r="R20" s="51"/>
      <c r="S20" s="51"/>
      <c r="T20" s="51"/>
      <c r="U20" s="51"/>
      <c r="V20" s="51"/>
      <c r="W20" s="51"/>
      <c r="X20" s="51"/>
      <c r="Y20" s="51"/>
      <c r="Z20" s="20"/>
      <c r="AA20" s="50" t="s">
        <v>132</v>
      </c>
      <c r="AB20" s="51"/>
      <c r="AC20" s="51"/>
      <c r="AD20" s="51"/>
      <c r="AE20" s="51"/>
      <c r="AF20" s="51"/>
      <c r="AG20" s="51"/>
      <c r="AH20" s="51"/>
      <c r="AI20" s="51"/>
      <c r="AJ20" s="20"/>
      <c r="AK20" s="56" t="s">
        <v>129</v>
      </c>
      <c r="AL20" s="53"/>
      <c r="AM20" s="53"/>
      <c r="AN20" s="53"/>
      <c r="AO20" s="53"/>
      <c r="AP20" s="53"/>
      <c r="AQ20" s="53"/>
      <c r="AR20" s="53"/>
      <c r="AS20" s="53"/>
      <c r="AT20" s="53"/>
      <c r="AU20" s="53"/>
      <c r="AV20" s="53"/>
      <c r="AW20" s="53"/>
      <c r="AX20" s="53"/>
      <c r="AY20" s="53"/>
      <c r="AZ20" s="53"/>
      <c r="BA20" s="53"/>
      <c r="BB20" s="53"/>
      <c r="BC20" s="53"/>
      <c r="BD20" s="20"/>
      <c r="BE20" s="50" t="s">
        <v>126</v>
      </c>
      <c r="BF20" s="51"/>
      <c r="BG20" s="51"/>
      <c r="BH20" s="51"/>
      <c r="BI20" s="51"/>
      <c r="BJ20" s="51"/>
      <c r="BK20" s="51"/>
      <c r="BL20" s="51"/>
    </row>
    <row r="21" spans="1:79" ht="23.25" customHeight="1" x14ac:dyDescent="0.2">
      <c r="A21"/>
      <c r="B21" s="54" t="s">
        <v>52</v>
      </c>
      <c r="C21" s="54"/>
      <c r="D21" s="54"/>
      <c r="E21" s="54"/>
      <c r="F21" s="54"/>
      <c r="G21" s="54"/>
      <c r="H21" s="54"/>
      <c r="I21" s="54"/>
      <c r="J21" s="54"/>
      <c r="K21" s="54"/>
      <c r="L21" s="54"/>
      <c r="M21"/>
      <c r="N21" s="54" t="s">
        <v>56</v>
      </c>
      <c r="O21" s="54"/>
      <c r="P21" s="54"/>
      <c r="Q21" s="54"/>
      <c r="R21" s="54"/>
      <c r="S21" s="54"/>
      <c r="T21" s="54"/>
      <c r="U21" s="54"/>
      <c r="V21" s="54"/>
      <c r="W21" s="54"/>
      <c r="X21" s="54"/>
      <c r="Y21" s="54"/>
      <c r="Z21" s="22"/>
      <c r="AA21" s="57" t="s">
        <v>57</v>
      </c>
      <c r="AB21" s="57"/>
      <c r="AC21" s="57"/>
      <c r="AD21" s="57"/>
      <c r="AE21" s="57"/>
      <c r="AF21" s="57"/>
      <c r="AG21" s="57"/>
      <c r="AH21" s="57"/>
      <c r="AI21" s="57"/>
      <c r="AJ21" s="22"/>
      <c r="AK21" s="58" t="s">
        <v>58</v>
      </c>
      <c r="AL21" s="58"/>
      <c r="AM21" s="58"/>
      <c r="AN21" s="58"/>
      <c r="AO21" s="58"/>
      <c r="AP21" s="58"/>
      <c r="AQ21" s="58"/>
      <c r="AR21" s="58"/>
      <c r="AS21" s="58"/>
      <c r="AT21" s="58"/>
      <c r="AU21" s="58"/>
      <c r="AV21" s="58"/>
      <c r="AW21" s="58"/>
      <c r="AX21" s="58"/>
      <c r="AY21" s="58"/>
      <c r="AZ21" s="58"/>
      <c r="BA21" s="58"/>
      <c r="BB21" s="58"/>
      <c r="BC21" s="58"/>
      <c r="BD21" s="22"/>
      <c r="BE21" s="54" t="s">
        <v>59</v>
      </c>
      <c r="BF21" s="54"/>
      <c r="BG21" s="54"/>
      <c r="BH21" s="54"/>
      <c r="BI21" s="54"/>
      <c r="BJ21" s="54"/>
      <c r="BK21" s="54"/>
      <c r="BL21" s="54"/>
    </row>
    <row r="22" spans="1:79" ht="6.75" customHeight="1" x14ac:dyDescent="0.2"/>
    <row r="23" spans="1:79" ht="15.75" customHeight="1" x14ac:dyDescent="0.2">
      <c r="A23" s="60" t="s">
        <v>40</v>
      </c>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row>
    <row r="24" spans="1:79" ht="17.25" customHeight="1" x14ac:dyDescent="0.2">
      <c r="A24" s="61" t="s">
        <v>3</v>
      </c>
      <c r="B24" s="61"/>
      <c r="C24" s="61"/>
      <c r="D24" s="61"/>
      <c r="E24" s="61"/>
      <c r="F24" s="61"/>
      <c r="G24" s="62" t="s">
        <v>38</v>
      </c>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4"/>
    </row>
    <row r="25" spans="1:79" ht="10.5" hidden="1" customHeight="1" x14ac:dyDescent="0.2">
      <c r="A25" s="65" t="s">
        <v>36</v>
      </c>
      <c r="B25" s="65"/>
      <c r="C25" s="65"/>
      <c r="D25" s="65"/>
      <c r="E25" s="65"/>
      <c r="F25" s="65"/>
      <c r="G25" s="66" t="s">
        <v>14</v>
      </c>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8"/>
      <c r="CA25" s="1" t="s">
        <v>50</v>
      </c>
    </row>
    <row r="26" spans="1:79" ht="15.75" customHeight="1" x14ac:dyDescent="0.2">
      <c r="A26" s="65">
        <v>1</v>
      </c>
      <c r="B26" s="65"/>
      <c r="C26" s="65"/>
      <c r="D26" s="65"/>
      <c r="E26" s="65"/>
      <c r="F26" s="65"/>
      <c r="G26" s="69" t="s">
        <v>81</v>
      </c>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1"/>
      <c r="CA26" s="1" t="s">
        <v>48</v>
      </c>
    </row>
    <row r="27" spans="1:79" ht="15.75" customHeight="1" x14ac:dyDescent="0.2">
      <c r="A27" s="65">
        <v>2</v>
      </c>
      <c r="B27" s="65"/>
      <c r="C27" s="65"/>
      <c r="D27" s="65"/>
      <c r="E27" s="65"/>
      <c r="F27" s="65"/>
      <c r="G27" s="69" t="s">
        <v>82</v>
      </c>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1"/>
    </row>
    <row r="28" spans="1:79" ht="15.75" customHeight="1" x14ac:dyDescent="0.2">
      <c r="A28" s="65">
        <v>3</v>
      </c>
      <c r="B28" s="65"/>
      <c r="C28" s="65"/>
      <c r="D28" s="65"/>
      <c r="E28" s="65"/>
      <c r="F28" s="65"/>
      <c r="G28" s="69" t="s">
        <v>83</v>
      </c>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1"/>
    </row>
    <row r="29" spans="1:79" ht="17.25" customHeight="1" x14ac:dyDescent="0.2">
      <c r="A29" s="65">
        <v>4</v>
      </c>
      <c r="B29" s="65"/>
      <c r="C29" s="65"/>
      <c r="D29" s="65"/>
      <c r="E29" s="65"/>
      <c r="F29" s="65"/>
      <c r="G29" s="69" t="s">
        <v>84</v>
      </c>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1"/>
    </row>
    <row r="30" spans="1:79" ht="25.5" customHeight="1" x14ac:dyDescent="0.2">
      <c r="A30" s="65">
        <v>5</v>
      </c>
      <c r="B30" s="65"/>
      <c r="C30" s="65"/>
      <c r="D30" s="65"/>
      <c r="E30" s="65"/>
      <c r="F30" s="65"/>
      <c r="G30" s="69" t="s">
        <v>85</v>
      </c>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1"/>
    </row>
    <row r="31" spans="1:79" ht="15.75" customHeight="1" x14ac:dyDescent="0.2">
      <c r="A31" s="65">
        <v>6</v>
      </c>
      <c r="B31" s="65"/>
      <c r="C31" s="65"/>
      <c r="D31" s="65"/>
      <c r="E31" s="65"/>
      <c r="F31" s="65"/>
      <c r="G31" s="69" t="s">
        <v>86</v>
      </c>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1"/>
    </row>
    <row r="32" spans="1:79" ht="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60" t="s">
        <v>41</v>
      </c>
      <c r="B33" s="60"/>
      <c r="C33" s="60"/>
      <c r="D33" s="60"/>
      <c r="E33" s="60"/>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c r="BI33" s="60"/>
      <c r="BJ33" s="60"/>
      <c r="BK33" s="60"/>
      <c r="BL33" s="60"/>
    </row>
    <row r="34" spans="1:79" ht="58.5" customHeight="1" x14ac:dyDescent="0.2">
      <c r="A34" s="72" t="s">
        <v>122</v>
      </c>
      <c r="B34" s="73"/>
      <c r="C34" s="73"/>
      <c r="D34" s="73"/>
      <c r="E34" s="73"/>
      <c r="F34" s="73"/>
      <c r="G34" s="73"/>
      <c r="H34" s="73"/>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73"/>
      <c r="BH34" s="73"/>
      <c r="BI34" s="73"/>
      <c r="BJ34" s="73"/>
      <c r="BK34" s="73"/>
      <c r="BL34" s="73"/>
    </row>
    <row r="35" spans="1:79" ht="4.5" customHeight="1" x14ac:dyDescent="0.2">
      <c r="A35" s="12"/>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60" t="s">
        <v>42</v>
      </c>
      <c r="B36" s="60"/>
      <c r="C36" s="60"/>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row>
    <row r="37" spans="1:79" ht="15" customHeight="1" x14ac:dyDescent="0.2">
      <c r="A37" s="61" t="s">
        <v>3</v>
      </c>
      <c r="B37" s="61"/>
      <c r="C37" s="61"/>
      <c r="D37" s="61"/>
      <c r="E37" s="61"/>
      <c r="F37" s="61"/>
      <c r="G37" s="62" t="s">
        <v>39</v>
      </c>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c r="BK37" s="63"/>
      <c r="BL37" s="64"/>
    </row>
    <row r="38" spans="1:79" ht="10.5" hidden="1" customHeight="1" x14ac:dyDescent="0.2">
      <c r="A38" s="65" t="s">
        <v>13</v>
      </c>
      <c r="B38" s="65"/>
      <c r="C38" s="65"/>
      <c r="D38" s="65"/>
      <c r="E38" s="65"/>
      <c r="F38" s="65"/>
      <c r="G38" s="66" t="s">
        <v>14</v>
      </c>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c r="AN38" s="67"/>
      <c r="AO38" s="67"/>
      <c r="AP38" s="67"/>
      <c r="AQ38" s="67"/>
      <c r="AR38" s="67"/>
      <c r="AS38" s="67"/>
      <c r="AT38" s="67"/>
      <c r="AU38" s="67"/>
      <c r="AV38" s="67"/>
      <c r="AW38" s="67"/>
      <c r="AX38" s="67"/>
      <c r="AY38" s="67"/>
      <c r="AZ38" s="67"/>
      <c r="BA38" s="67"/>
      <c r="BB38" s="67"/>
      <c r="BC38" s="67"/>
      <c r="BD38" s="67"/>
      <c r="BE38" s="67"/>
      <c r="BF38" s="67"/>
      <c r="BG38" s="67"/>
      <c r="BH38" s="67"/>
      <c r="BI38" s="67"/>
      <c r="BJ38" s="67"/>
      <c r="BK38" s="67"/>
      <c r="BL38" s="68"/>
      <c r="CA38" s="1" t="s">
        <v>51</v>
      </c>
    </row>
    <row r="39" spans="1:79" ht="15" customHeight="1" x14ac:dyDescent="0.2">
      <c r="A39" s="65">
        <v>1</v>
      </c>
      <c r="B39" s="65"/>
      <c r="C39" s="65"/>
      <c r="D39" s="65"/>
      <c r="E39" s="65"/>
      <c r="F39" s="65"/>
      <c r="G39" s="69" t="s">
        <v>87</v>
      </c>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1"/>
      <c r="CA39" s="1" t="s">
        <v>49</v>
      </c>
    </row>
    <row r="40" spans="1:79" ht="15" customHeight="1" x14ac:dyDescent="0.2">
      <c r="A40" s="65">
        <v>2</v>
      </c>
      <c r="B40" s="65"/>
      <c r="C40" s="65"/>
      <c r="D40" s="65"/>
      <c r="E40" s="65"/>
      <c r="F40" s="65"/>
      <c r="G40" s="69" t="s">
        <v>88</v>
      </c>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1"/>
    </row>
    <row r="41" spans="1:79" ht="15" customHeight="1" x14ac:dyDescent="0.2">
      <c r="A41" s="65">
        <v>3</v>
      </c>
      <c r="B41" s="65"/>
      <c r="C41" s="65"/>
      <c r="D41" s="65"/>
      <c r="E41" s="65"/>
      <c r="F41" s="65"/>
      <c r="G41" s="69" t="s">
        <v>89</v>
      </c>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1"/>
    </row>
    <row r="42" spans="1:79" ht="15" customHeight="1" x14ac:dyDescent="0.2">
      <c r="A42" s="65">
        <v>4</v>
      </c>
      <c r="B42" s="65"/>
      <c r="C42" s="65"/>
      <c r="D42" s="65"/>
      <c r="E42" s="65"/>
      <c r="F42" s="65"/>
      <c r="G42" s="69" t="s">
        <v>90</v>
      </c>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1"/>
    </row>
    <row r="43" spans="1:79" ht="6" customHeight="1" x14ac:dyDescent="0.2"/>
    <row r="44" spans="1:79" ht="15.75" customHeight="1" x14ac:dyDescent="0.2">
      <c r="A44" s="60" t="s">
        <v>75</v>
      </c>
      <c r="B44" s="60"/>
      <c r="C44" s="60"/>
      <c r="D44" s="60"/>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60"/>
      <c r="BB44" s="60"/>
      <c r="BC44" s="60"/>
      <c r="BD44" s="60"/>
      <c r="BE44" s="60"/>
      <c r="BF44" s="60"/>
      <c r="BG44" s="60"/>
      <c r="BH44" s="60"/>
      <c r="BI44" s="60"/>
      <c r="BJ44" s="60"/>
      <c r="BK44" s="60"/>
      <c r="BL44" s="60"/>
      <c r="BM44" s="60"/>
      <c r="BN44" s="60"/>
      <c r="BO44" s="60"/>
      <c r="BP44" s="60"/>
      <c r="BQ44" s="60"/>
    </row>
    <row r="45" spans="1:79" ht="15.75" customHeight="1" x14ac:dyDescent="0.2">
      <c r="A45" s="60" t="s">
        <v>76</v>
      </c>
      <c r="B45" s="60"/>
      <c r="C45" s="60"/>
      <c r="D45" s="60"/>
      <c r="E45" s="60"/>
      <c r="F45" s="60"/>
      <c r="G45" s="60"/>
      <c r="H45" s="60"/>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60"/>
      <c r="AK45" s="60"/>
      <c r="AL45" s="60"/>
      <c r="AM45" s="60"/>
      <c r="AN45" s="60"/>
      <c r="AO45" s="60"/>
      <c r="AP45" s="60"/>
      <c r="AQ45" s="60"/>
      <c r="AR45" s="60"/>
      <c r="AS45" s="60"/>
      <c r="AT45" s="60"/>
      <c r="AU45" s="60"/>
      <c r="AV45" s="60"/>
      <c r="AW45" s="60"/>
      <c r="AX45" s="60"/>
      <c r="AY45" s="60"/>
      <c r="AZ45" s="60"/>
      <c r="BA45" s="60"/>
      <c r="BB45" s="60"/>
      <c r="BC45" s="60"/>
      <c r="BD45" s="60"/>
      <c r="BE45" s="60"/>
      <c r="BF45" s="60"/>
      <c r="BG45" s="60"/>
      <c r="BH45" s="60"/>
      <c r="BI45" s="60"/>
      <c r="BJ45" s="60"/>
      <c r="BK45" s="60"/>
      <c r="BL45" s="60"/>
      <c r="BM45" s="60"/>
      <c r="BN45" s="60"/>
      <c r="BO45" s="60"/>
      <c r="BP45" s="60"/>
      <c r="BQ45" s="60"/>
    </row>
    <row r="46" spans="1:79" ht="15" customHeight="1" x14ac:dyDescent="0.2">
      <c r="A46" s="78" t="s">
        <v>127</v>
      </c>
      <c r="B46" s="78"/>
      <c r="C46" s="78"/>
      <c r="D46" s="78"/>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c r="AQ46" s="78"/>
      <c r="AR46" s="78"/>
      <c r="AS46" s="78"/>
      <c r="AT46" s="78"/>
      <c r="AU46" s="78"/>
      <c r="AV46" s="78"/>
      <c r="AW46" s="78"/>
      <c r="AX46" s="78"/>
      <c r="AY46" s="78"/>
      <c r="AZ46" s="78"/>
      <c r="BA46" s="78"/>
      <c r="BB46" s="78"/>
      <c r="BC46" s="78"/>
      <c r="BD46" s="78"/>
      <c r="BE46" s="78"/>
      <c r="BF46" s="78"/>
      <c r="BG46" s="78"/>
      <c r="BH46" s="78"/>
      <c r="BI46" s="78"/>
      <c r="BJ46" s="78"/>
      <c r="BK46" s="78"/>
      <c r="BL46" s="78"/>
      <c r="BM46" s="78"/>
      <c r="BN46" s="78"/>
      <c r="BO46" s="78"/>
      <c r="BP46" s="78"/>
      <c r="BQ46" s="78"/>
    </row>
    <row r="47" spans="1:79" ht="35.25" customHeight="1" x14ac:dyDescent="0.2">
      <c r="A47" s="59" t="s">
        <v>3</v>
      </c>
      <c r="B47" s="59"/>
      <c r="C47" s="59" t="s">
        <v>68</v>
      </c>
      <c r="D47" s="59"/>
      <c r="E47" s="59"/>
      <c r="F47" s="59"/>
      <c r="G47" s="59"/>
      <c r="H47" s="59"/>
      <c r="I47" s="59"/>
      <c r="J47" s="59"/>
      <c r="K47" s="59"/>
      <c r="L47" s="59"/>
      <c r="M47" s="59"/>
      <c r="N47" s="59"/>
      <c r="O47" s="59"/>
      <c r="P47" s="59"/>
      <c r="Q47" s="59"/>
      <c r="R47" s="59"/>
      <c r="S47" s="59"/>
      <c r="T47" s="59"/>
      <c r="U47" s="59"/>
      <c r="V47" s="59"/>
      <c r="W47" s="59"/>
      <c r="X47" s="59"/>
      <c r="Y47" s="59"/>
      <c r="Z47" s="59"/>
      <c r="AA47" s="59" t="s">
        <v>25</v>
      </c>
      <c r="AB47" s="59"/>
      <c r="AC47" s="59"/>
      <c r="AD47" s="59"/>
      <c r="AE47" s="59"/>
      <c r="AF47" s="59"/>
      <c r="AG47" s="59"/>
      <c r="AH47" s="59"/>
      <c r="AI47" s="59"/>
      <c r="AJ47" s="59"/>
      <c r="AK47" s="59"/>
      <c r="AL47" s="59"/>
      <c r="AM47" s="59"/>
      <c r="AN47" s="59"/>
      <c r="AO47" s="59"/>
      <c r="AP47" s="59" t="s">
        <v>45</v>
      </c>
      <c r="AQ47" s="59"/>
      <c r="AR47" s="59"/>
      <c r="AS47" s="59"/>
      <c r="AT47" s="59"/>
      <c r="AU47" s="59"/>
      <c r="AV47" s="59"/>
      <c r="AW47" s="59"/>
      <c r="AX47" s="59"/>
      <c r="AY47" s="59"/>
      <c r="AZ47" s="59"/>
      <c r="BA47" s="59"/>
      <c r="BB47" s="59"/>
      <c r="BC47" s="59"/>
      <c r="BD47" s="59" t="s">
        <v>0</v>
      </c>
      <c r="BE47" s="59"/>
      <c r="BF47" s="59"/>
      <c r="BG47" s="59"/>
      <c r="BH47" s="59"/>
      <c r="BI47" s="59"/>
      <c r="BJ47" s="59"/>
      <c r="BK47" s="59"/>
      <c r="BL47" s="59"/>
      <c r="BM47" s="59"/>
      <c r="BN47" s="59"/>
      <c r="BO47" s="59"/>
      <c r="BP47" s="59"/>
      <c r="BQ47" s="59"/>
    </row>
    <row r="48" spans="1:79" ht="29.1" customHeight="1" x14ac:dyDescent="0.2">
      <c r="A48" s="59"/>
      <c r="B48" s="59"/>
      <c r="C48" s="59"/>
      <c r="D48" s="59"/>
      <c r="E48" s="59"/>
      <c r="F48" s="59"/>
      <c r="G48" s="59"/>
      <c r="H48" s="59"/>
      <c r="I48" s="59"/>
      <c r="J48" s="59"/>
      <c r="K48" s="59"/>
      <c r="L48" s="59"/>
      <c r="M48" s="59"/>
      <c r="N48" s="59"/>
      <c r="O48" s="59"/>
      <c r="P48" s="59"/>
      <c r="Q48" s="59"/>
      <c r="R48" s="59"/>
      <c r="S48" s="59"/>
      <c r="T48" s="59"/>
      <c r="U48" s="59"/>
      <c r="V48" s="59"/>
      <c r="W48" s="59"/>
      <c r="X48" s="59"/>
      <c r="Y48" s="59"/>
      <c r="Z48" s="59"/>
      <c r="AA48" s="59" t="s">
        <v>2</v>
      </c>
      <c r="AB48" s="59"/>
      <c r="AC48" s="59"/>
      <c r="AD48" s="59"/>
      <c r="AE48" s="59"/>
      <c r="AF48" s="59" t="s">
        <v>1</v>
      </c>
      <c r="AG48" s="59"/>
      <c r="AH48" s="59"/>
      <c r="AI48" s="59"/>
      <c r="AJ48" s="59"/>
      <c r="AK48" s="59" t="s">
        <v>26</v>
      </c>
      <c r="AL48" s="59"/>
      <c r="AM48" s="59"/>
      <c r="AN48" s="59"/>
      <c r="AO48" s="59"/>
      <c r="AP48" s="59" t="s">
        <v>2</v>
      </c>
      <c r="AQ48" s="59"/>
      <c r="AR48" s="59"/>
      <c r="AS48" s="59"/>
      <c r="AT48" s="59"/>
      <c r="AU48" s="59" t="s">
        <v>1</v>
      </c>
      <c r="AV48" s="59"/>
      <c r="AW48" s="59"/>
      <c r="AX48" s="59"/>
      <c r="AY48" s="59"/>
      <c r="AZ48" s="59" t="s">
        <v>26</v>
      </c>
      <c r="BA48" s="59"/>
      <c r="BB48" s="59"/>
      <c r="BC48" s="59"/>
      <c r="BD48" s="59" t="s">
        <v>2</v>
      </c>
      <c r="BE48" s="59"/>
      <c r="BF48" s="59"/>
      <c r="BG48" s="59"/>
      <c r="BH48" s="59"/>
      <c r="BI48" s="59" t="s">
        <v>1</v>
      </c>
      <c r="BJ48" s="59"/>
      <c r="BK48" s="59"/>
      <c r="BL48" s="59"/>
      <c r="BM48" s="59"/>
      <c r="BN48" s="59" t="s">
        <v>27</v>
      </c>
      <c r="BO48" s="59"/>
      <c r="BP48" s="59"/>
      <c r="BQ48" s="59"/>
    </row>
    <row r="49" spans="1:79" ht="15.95" customHeight="1" x14ac:dyDescent="0.2">
      <c r="A49" s="59">
        <v>1</v>
      </c>
      <c r="B49" s="59"/>
      <c r="C49" s="59">
        <v>2</v>
      </c>
      <c r="D49" s="59"/>
      <c r="E49" s="59"/>
      <c r="F49" s="59"/>
      <c r="G49" s="59"/>
      <c r="H49" s="59"/>
      <c r="I49" s="59"/>
      <c r="J49" s="59"/>
      <c r="K49" s="59"/>
      <c r="L49" s="59"/>
      <c r="M49" s="59"/>
      <c r="N49" s="59"/>
      <c r="O49" s="59"/>
      <c r="P49" s="59"/>
      <c r="Q49" s="59"/>
      <c r="R49" s="59"/>
      <c r="S49" s="59"/>
      <c r="T49" s="59"/>
      <c r="U49" s="59"/>
      <c r="V49" s="59"/>
      <c r="W49" s="59"/>
      <c r="X49" s="59"/>
      <c r="Y49" s="59"/>
      <c r="Z49" s="59"/>
      <c r="AA49" s="92">
        <v>3</v>
      </c>
      <c r="AB49" s="93"/>
      <c r="AC49" s="93"/>
      <c r="AD49" s="93"/>
      <c r="AE49" s="94"/>
      <c r="AF49" s="92">
        <v>4</v>
      </c>
      <c r="AG49" s="93"/>
      <c r="AH49" s="93"/>
      <c r="AI49" s="93"/>
      <c r="AJ49" s="94"/>
      <c r="AK49" s="92">
        <v>5</v>
      </c>
      <c r="AL49" s="93"/>
      <c r="AM49" s="93"/>
      <c r="AN49" s="93"/>
      <c r="AO49" s="94"/>
      <c r="AP49" s="92">
        <v>6</v>
      </c>
      <c r="AQ49" s="93"/>
      <c r="AR49" s="93"/>
      <c r="AS49" s="93"/>
      <c r="AT49" s="94"/>
      <c r="AU49" s="92">
        <v>7</v>
      </c>
      <c r="AV49" s="93"/>
      <c r="AW49" s="93"/>
      <c r="AX49" s="93"/>
      <c r="AY49" s="94"/>
      <c r="AZ49" s="92">
        <v>8</v>
      </c>
      <c r="BA49" s="93"/>
      <c r="BB49" s="93"/>
      <c r="BC49" s="94"/>
      <c r="BD49" s="92">
        <v>9</v>
      </c>
      <c r="BE49" s="93"/>
      <c r="BF49" s="93"/>
      <c r="BG49" s="93"/>
      <c r="BH49" s="94"/>
      <c r="BI49" s="59">
        <v>10</v>
      </c>
      <c r="BJ49" s="59"/>
      <c r="BK49" s="59"/>
      <c r="BL49" s="59"/>
      <c r="BM49" s="59"/>
      <c r="BN49" s="59">
        <v>11</v>
      </c>
      <c r="BO49" s="59"/>
      <c r="BP49" s="59"/>
      <c r="BQ49" s="59"/>
    </row>
    <row r="50" spans="1:79" ht="15.75" hidden="1" customHeight="1" x14ac:dyDescent="0.2">
      <c r="A50" s="65" t="s">
        <v>13</v>
      </c>
      <c r="B50" s="65"/>
      <c r="C50" s="80" t="s">
        <v>14</v>
      </c>
      <c r="D50" s="80"/>
      <c r="E50" s="80"/>
      <c r="F50" s="80"/>
      <c r="G50" s="80"/>
      <c r="H50" s="80"/>
      <c r="I50" s="80"/>
      <c r="J50" s="80"/>
      <c r="K50" s="80"/>
      <c r="L50" s="80"/>
      <c r="M50" s="80"/>
      <c r="N50" s="80"/>
      <c r="O50" s="80"/>
      <c r="P50" s="80"/>
      <c r="Q50" s="80"/>
      <c r="R50" s="80"/>
      <c r="S50" s="80"/>
      <c r="T50" s="80"/>
      <c r="U50" s="80"/>
      <c r="V50" s="80"/>
      <c r="W50" s="80"/>
      <c r="X50" s="80"/>
      <c r="Y50" s="80"/>
      <c r="Z50" s="81"/>
      <c r="AA50" s="75" t="s">
        <v>10</v>
      </c>
      <c r="AB50" s="75"/>
      <c r="AC50" s="75"/>
      <c r="AD50" s="75"/>
      <c r="AE50" s="75"/>
      <c r="AF50" s="75" t="s">
        <v>9</v>
      </c>
      <c r="AG50" s="75"/>
      <c r="AH50" s="75"/>
      <c r="AI50" s="75"/>
      <c r="AJ50" s="75"/>
      <c r="AK50" s="76" t="s">
        <v>16</v>
      </c>
      <c r="AL50" s="76"/>
      <c r="AM50" s="76"/>
      <c r="AN50" s="76"/>
      <c r="AO50" s="76"/>
      <c r="AP50" s="75" t="s">
        <v>11</v>
      </c>
      <c r="AQ50" s="75"/>
      <c r="AR50" s="75"/>
      <c r="AS50" s="75"/>
      <c r="AT50" s="75"/>
      <c r="AU50" s="75" t="s">
        <v>12</v>
      </c>
      <c r="AV50" s="75"/>
      <c r="AW50" s="75"/>
      <c r="AX50" s="75"/>
      <c r="AY50" s="75"/>
      <c r="AZ50" s="76" t="s">
        <v>16</v>
      </c>
      <c r="BA50" s="76"/>
      <c r="BB50" s="76"/>
      <c r="BC50" s="76"/>
      <c r="BD50" s="65" t="s">
        <v>31</v>
      </c>
      <c r="BE50" s="65"/>
      <c r="BF50" s="65"/>
      <c r="BG50" s="65"/>
      <c r="BH50" s="65"/>
      <c r="BI50" s="65" t="s">
        <v>31</v>
      </c>
      <c r="BJ50" s="65"/>
      <c r="BK50" s="65"/>
      <c r="BL50" s="65"/>
      <c r="BM50" s="65"/>
      <c r="BN50" s="77" t="s">
        <v>16</v>
      </c>
      <c r="BO50" s="77"/>
      <c r="BP50" s="77"/>
      <c r="BQ50" s="77"/>
      <c r="CA50" s="1" t="s">
        <v>19</v>
      </c>
    </row>
    <row r="51" spans="1:79" ht="15" customHeight="1" x14ac:dyDescent="0.2">
      <c r="A51" s="65">
        <v>1</v>
      </c>
      <c r="B51" s="65"/>
      <c r="C51" s="96" t="s">
        <v>87</v>
      </c>
      <c r="D51" s="97"/>
      <c r="E51" s="97"/>
      <c r="F51" s="97"/>
      <c r="G51" s="97"/>
      <c r="H51" s="97"/>
      <c r="I51" s="97"/>
      <c r="J51" s="97"/>
      <c r="K51" s="97"/>
      <c r="L51" s="97"/>
      <c r="M51" s="97"/>
      <c r="N51" s="97"/>
      <c r="O51" s="97"/>
      <c r="P51" s="97"/>
      <c r="Q51" s="97"/>
      <c r="R51" s="97"/>
      <c r="S51" s="97"/>
      <c r="T51" s="97"/>
      <c r="U51" s="97"/>
      <c r="V51" s="97"/>
      <c r="W51" s="97"/>
      <c r="X51" s="97"/>
      <c r="Y51" s="97"/>
      <c r="Z51" s="98"/>
      <c r="AA51" s="74">
        <v>6493300</v>
      </c>
      <c r="AB51" s="74"/>
      <c r="AC51" s="74"/>
      <c r="AD51" s="74"/>
      <c r="AE51" s="74"/>
      <c r="AF51" s="74">
        <v>0</v>
      </c>
      <c r="AG51" s="74"/>
      <c r="AH51" s="74"/>
      <c r="AI51" s="74"/>
      <c r="AJ51" s="74"/>
      <c r="AK51" s="74">
        <f>AA51+AF51</f>
        <v>6493300</v>
      </c>
      <c r="AL51" s="74"/>
      <c r="AM51" s="74"/>
      <c r="AN51" s="74"/>
      <c r="AO51" s="74"/>
      <c r="AP51" s="74">
        <v>5562614.6799999997</v>
      </c>
      <c r="AQ51" s="74"/>
      <c r="AR51" s="74"/>
      <c r="AS51" s="74"/>
      <c r="AT51" s="74"/>
      <c r="AU51" s="74">
        <v>0</v>
      </c>
      <c r="AV51" s="74"/>
      <c r="AW51" s="74"/>
      <c r="AX51" s="74"/>
      <c r="AY51" s="74"/>
      <c r="AZ51" s="74">
        <f>AP51+AU51</f>
        <v>5562614.6799999997</v>
      </c>
      <c r="BA51" s="74"/>
      <c r="BB51" s="74"/>
      <c r="BC51" s="74"/>
      <c r="BD51" s="74">
        <f>AP51-AA51</f>
        <v>-930685.3200000003</v>
      </c>
      <c r="BE51" s="74"/>
      <c r="BF51" s="74"/>
      <c r="BG51" s="74"/>
      <c r="BH51" s="74"/>
      <c r="BI51" s="74">
        <f t="shared" ref="BI51:BI52" si="0">AU51-AF51</f>
        <v>0</v>
      </c>
      <c r="BJ51" s="74"/>
      <c r="BK51" s="74"/>
      <c r="BL51" s="74"/>
      <c r="BM51" s="74"/>
      <c r="BN51" s="74">
        <f t="shared" ref="BN51" si="1">BD51+BI51</f>
        <v>-930685.3200000003</v>
      </c>
      <c r="BO51" s="74"/>
      <c r="BP51" s="74"/>
      <c r="BQ51" s="74"/>
      <c r="CA51" s="1" t="s">
        <v>20</v>
      </c>
    </row>
    <row r="52" spans="1:79" s="30" customFormat="1" ht="15" customHeight="1" x14ac:dyDescent="0.2">
      <c r="A52" s="76"/>
      <c r="B52" s="76"/>
      <c r="C52" s="128" t="s">
        <v>93</v>
      </c>
      <c r="D52" s="129"/>
      <c r="E52" s="129"/>
      <c r="F52" s="129"/>
      <c r="G52" s="129"/>
      <c r="H52" s="129"/>
      <c r="I52" s="129"/>
      <c r="J52" s="129"/>
      <c r="K52" s="129"/>
      <c r="L52" s="129"/>
      <c r="M52" s="129"/>
      <c r="N52" s="129"/>
      <c r="O52" s="129"/>
      <c r="P52" s="129"/>
      <c r="Q52" s="129"/>
      <c r="R52" s="129"/>
      <c r="S52" s="129"/>
      <c r="T52" s="129"/>
      <c r="U52" s="129"/>
      <c r="V52" s="129"/>
      <c r="W52" s="129"/>
      <c r="X52" s="129"/>
      <c r="Y52" s="129"/>
      <c r="Z52" s="130"/>
      <c r="AA52" s="79">
        <f>AA51</f>
        <v>6493300</v>
      </c>
      <c r="AB52" s="79"/>
      <c r="AC52" s="79"/>
      <c r="AD52" s="79"/>
      <c r="AE52" s="79"/>
      <c r="AF52" s="79">
        <f t="shared" ref="AF52" si="2">AF51</f>
        <v>0</v>
      </c>
      <c r="AG52" s="79"/>
      <c r="AH52" s="79"/>
      <c r="AI52" s="79"/>
      <c r="AJ52" s="79"/>
      <c r="AK52" s="79">
        <f t="shared" ref="AK52" si="3">AK51</f>
        <v>6493300</v>
      </c>
      <c r="AL52" s="79"/>
      <c r="AM52" s="79"/>
      <c r="AN52" s="79"/>
      <c r="AO52" s="79"/>
      <c r="AP52" s="79">
        <f>AP51</f>
        <v>5562614.6799999997</v>
      </c>
      <c r="AQ52" s="79"/>
      <c r="AR52" s="79"/>
      <c r="AS52" s="79"/>
      <c r="AT52" s="79"/>
      <c r="AU52" s="79">
        <f>AU51</f>
        <v>0</v>
      </c>
      <c r="AV52" s="79"/>
      <c r="AW52" s="79"/>
      <c r="AX52" s="79"/>
      <c r="AY52" s="79"/>
      <c r="AZ52" s="79">
        <f>AZ51</f>
        <v>5562614.6799999997</v>
      </c>
      <c r="BA52" s="79"/>
      <c r="BB52" s="79"/>
      <c r="BC52" s="79"/>
      <c r="BD52" s="79">
        <f>BD51</f>
        <v>-930685.3200000003</v>
      </c>
      <c r="BE52" s="79"/>
      <c r="BF52" s="79"/>
      <c r="BG52" s="79"/>
      <c r="BH52" s="79"/>
      <c r="BI52" s="79">
        <f t="shared" si="0"/>
        <v>0</v>
      </c>
      <c r="BJ52" s="79"/>
      <c r="BK52" s="79"/>
      <c r="BL52" s="79"/>
      <c r="BM52" s="79"/>
      <c r="BN52" s="79">
        <f>BN51</f>
        <v>-930685.3200000003</v>
      </c>
      <c r="BO52" s="79"/>
      <c r="BP52" s="79"/>
      <c r="BQ52" s="79"/>
    </row>
    <row r="54" spans="1:79" ht="29.25" customHeight="1" x14ac:dyDescent="0.2">
      <c r="A54" s="60" t="s">
        <v>77</v>
      </c>
      <c r="B54" s="60"/>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row>
    <row r="55" spans="1:79" ht="9.75" customHeight="1" x14ac:dyDescent="0.2">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row>
    <row r="56" spans="1:79" ht="15.75" customHeight="1" x14ac:dyDescent="0.2">
      <c r="A56" s="59" t="s">
        <v>3</v>
      </c>
      <c r="B56" s="59"/>
      <c r="C56" s="59" t="s">
        <v>61</v>
      </c>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59"/>
      <c r="AN56" s="59"/>
      <c r="AO56" s="59"/>
      <c r="AP56" s="59"/>
      <c r="AQ56" s="59"/>
      <c r="AR56" s="59"/>
      <c r="AS56" s="59"/>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59"/>
    </row>
    <row r="57" spans="1:79" ht="15.75" x14ac:dyDescent="0.2">
      <c r="A57" s="59">
        <v>1</v>
      </c>
      <c r="B57" s="59"/>
      <c r="C57" s="86">
        <v>2</v>
      </c>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c r="AG57" s="86"/>
      <c r="AH57" s="86"/>
      <c r="AI57" s="86"/>
      <c r="AJ57" s="86"/>
      <c r="AK57" s="86"/>
      <c r="AL57" s="86"/>
      <c r="AM57" s="86"/>
      <c r="AN57" s="86"/>
      <c r="AO57" s="86"/>
      <c r="AP57" s="86"/>
      <c r="AQ57" s="86"/>
      <c r="AR57" s="86"/>
      <c r="AS57" s="86"/>
      <c r="AT57" s="86"/>
      <c r="AU57" s="86"/>
      <c r="AV57" s="86"/>
      <c r="AW57" s="86"/>
      <c r="AX57" s="86"/>
      <c r="AY57" s="86"/>
      <c r="AZ57" s="86"/>
      <c r="BA57" s="86"/>
      <c r="BB57" s="86"/>
      <c r="BC57" s="86"/>
      <c r="BD57" s="86"/>
      <c r="BE57" s="86"/>
      <c r="BF57" s="86"/>
      <c r="BG57" s="86"/>
      <c r="BH57" s="86"/>
      <c r="BI57" s="86"/>
      <c r="BJ57" s="86"/>
      <c r="BK57" s="86"/>
      <c r="BL57" s="86"/>
      <c r="BM57" s="86"/>
      <c r="BN57" s="86"/>
      <c r="BO57" s="86"/>
      <c r="BP57" s="86"/>
      <c r="BQ57" s="86"/>
    </row>
    <row r="58" spans="1:79" hidden="1" x14ac:dyDescent="0.2">
      <c r="A58" s="87" t="s">
        <v>13</v>
      </c>
      <c r="B58" s="88"/>
      <c r="C58" s="89" t="s">
        <v>14</v>
      </c>
      <c r="D58" s="90"/>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1"/>
      <c r="CA58" s="1" t="s">
        <v>71</v>
      </c>
    </row>
    <row r="59" spans="1:79" ht="14.25" customHeight="1" x14ac:dyDescent="0.2">
      <c r="A59" s="95">
        <v>1</v>
      </c>
      <c r="B59" s="81"/>
      <c r="C59" s="96" t="s">
        <v>328</v>
      </c>
      <c r="D59" s="97"/>
      <c r="E59" s="97"/>
      <c r="F59" s="97"/>
      <c r="G59" s="97"/>
      <c r="H59" s="97"/>
      <c r="I59" s="97"/>
      <c r="J59" s="97"/>
      <c r="K59" s="97"/>
      <c r="L59" s="97"/>
      <c r="M59" s="97"/>
      <c r="N59" s="97"/>
      <c r="O59" s="97"/>
      <c r="P59" s="97"/>
      <c r="Q59" s="97"/>
      <c r="R59" s="97"/>
      <c r="S59" s="97"/>
      <c r="T59" s="97"/>
      <c r="U59" s="97"/>
      <c r="V59" s="97"/>
      <c r="W59" s="97"/>
      <c r="X59" s="97"/>
      <c r="Y59" s="97"/>
      <c r="Z59" s="97"/>
      <c r="AA59" s="97"/>
      <c r="AB59" s="97"/>
      <c r="AC59" s="97"/>
      <c r="AD59" s="97"/>
      <c r="AE59" s="97"/>
      <c r="AF59" s="97"/>
      <c r="AG59" s="97"/>
      <c r="AH59" s="97"/>
      <c r="AI59" s="97"/>
      <c r="AJ59" s="97"/>
      <c r="AK59" s="97"/>
      <c r="AL59" s="97"/>
      <c r="AM59" s="97"/>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8"/>
      <c r="CA59" s="1" t="s">
        <v>62</v>
      </c>
    </row>
    <row r="61" spans="1:79" ht="15.75" customHeight="1" x14ac:dyDescent="0.2">
      <c r="A61" s="60" t="s">
        <v>43</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c r="BM61" s="60"/>
      <c r="BN61" s="60"/>
    </row>
    <row r="62" spans="1:79" ht="15" customHeight="1" x14ac:dyDescent="0.2">
      <c r="A62" s="78" t="s">
        <v>127</v>
      </c>
      <c r="B62" s="78"/>
      <c r="C62" s="78"/>
      <c r="D62" s="78"/>
      <c r="E62" s="78"/>
      <c r="F62" s="78"/>
      <c r="G62" s="78"/>
      <c r="H62" s="78"/>
      <c r="I62" s="78"/>
      <c r="J62" s="78"/>
      <c r="K62" s="78"/>
      <c r="L62" s="78"/>
      <c r="M62" s="78"/>
      <c r="N62" s="78"/>
      <c r="O62" s="78"/>
      <c r="P62" s="78"/>
      <c r="Q62" s="78"/>
      <c r="R62" s="78"/>
      <c r="S62" s="78"/>
      <c r="T62" s="78"/>
      <c r="U62" s="78"/>
      <c r="V62" s="78"/>
      <c r="W62" s="78"/>
      <c r="X62" s="78"/>
      <c r="Y62" s="78"/>
      <c r="Z62" s="78"/>
      <c r="AA62" s="78"/>
      <c r="AB62" s="78"/>
      <c r="AC62" s="78"/>
      <c r="AD62" s="78"/>
      <c r="AE62" s="78"/>
      <c r="AF62" s="78"/>
      <c r="AG62" s="78"/>
      <c r="AH62" s="78"/>
      <c r="AI62" s="78"/>
      <c r="AJ62" s="78"/>
      <c r="AK62" s="78"/>
      <c r="AL62" s="78"/>
      <c r="AM62" s="78"/>
      <c r="AN62" s="78"/>
      <c r="AO62" s="78"/>
      <c r="AP62" s="78"/>
      <c r="AQ62" s="78"/>
      <c r="AR62" s="78"/>
      <c r="AS62" s="78"/>
      <c r="AT62" s="78"/>
      <c r="AU62" s="78"/>
      <c r="AV62" s="78"/>
      <c r="AW62" s="78"/>
      <c r="AX62" s="78"/>
      <c r="AY62" s="78"/>
      <c r="AZ62" s="78"/>
      <c r="BA62" s="78"/>
      <c r="BB62" s="78"/>
      <c r="BC62" s="78"/>
      <c r="BD62" s="78"/>
      <c r="BE62" s="78"/>
      <c r="BF62" s="78"/>
      <c r="BG62" s="78"/>
      <c r="BH62" s="78"/>
      <c r="BI62" s="78"/>
      <c r="BJ62" s="78"/>
      <c r="BK62" s="78"/>
      <c r="BL62" s="78"/>
      <c r="BM62" s="78"/>
      <c r="BN62" s="78"/>
    </row>
    <row r="63" spans="1:79" ht="28.5" customHeight="1" x14ac:dyDescent="0.2">
      <c r="A63" s="82" t="s">
        <v>3</v>
      </c>
      <c r="B63" s="83"/>
      <c r="C63" s="59" t="s">
        <v>28</v>
      </c>
      <c r="D63" s="59"/>
      <c r="E63" s="59"/>
      <c r="F63" s="59"/>
      <c r="G63" s="59"/>
      <c r="H63" s="59"/>
      <c r="I63" s="59"/>
      <c r="J63" s="59"/>
      <c r="K63" s="59"/>
      <c r="L63" s="59"/>
      <c r="M63" s="59"/>
      <c r="N63" s="59"/>
      <c r="O63" s="59"/>
      <c r="P63" s="59"/>
      <c r="Q63" s="59"/>
      <c r="R63" s="59"/>
      <c r="S63" s="59" t="s">
        <v>25</v>
      </c>
      <c r="T63" s="59"/>
      <c r="U63" s="59"/>
      <c r="V63" s="59"/>
      <c r="W63" s="59"/>
      <c r="X63" s="59"/>
      <c r="Y63" s="59"/>
      <c r="Z63" s="59"/>
      <c r="AA63" s="59"/>
      <c r="AB63" s="59"/>
      <c r="AC63" s="59"/>
      <c r="AD63" s="59"/>
      <c r="AE63" s="59"/>
      <c r="AF63" s="59"/>
      <c r="AG63" s="59"/>
      <c r="AH63" s="59"/>
      <c r="AI63" s="59" t="s">
        <v>45</v>
      </c>
      <c r="AJ63" s="59"/>
      <c r="AK63" s="59"/>
      <c r="AL63" s="59"/>
      <c r="AM63" s="59"/>
      <c r="AN63" s="59"/>
      <c r="AO63" s="59"/>
      <c r="AP63" s="59"/>
      <c r="AQ63" s="59"/>
      <c r="AR63" s="59"/>
      <c r="AS63" s="59"/>
      <c r="AT63" s="59"/>
      <c r="AU63" s="59"/>
      <c r="AV63" s="59"/>
      <c r="AW63" s="59"/>
      <c r="AX63" s="59"/>
      <c r="AY63" s="59" t="s">
        <v>0</v>
      </c>
      <c r="AZ63" s="59"/>
      <c r="BA63" s="59"/>
      <c r="BB63" s="59"/>
      <c r="BC63" s="59"/>
      <c r="BD63" s="59"/>
      <c r="BE63" s="59"/>
      <c r="BF63" s="59"/>
      <c r="BG63" s="59"/>
      <c r="BH63" s="59"/>
      <c r="BI63" s="59"/>
      <c r="BJ63" s="59"/>
      <c r="BK63" s="59"/>
      <c r="BL63" s="59"/>
      <c r="BM63" s="59"/>
      <c r="BN63" s="59"/>
      <c r="BO63" s="2"/>
      <c r="BP63" s="2"/>
      <c r="BQ63" s="2"/>
    </row>
    <row r="64" spans="1:79" ht="29.1" customHeight="1" x14ac:dyDescent="0.2">
      <c r="A64" s="84"/>
      <c r="B64" s="85"/>
      <c r="C64" s="59"/>
      <c r="D64" s="59"/>
      <c r="E64" s="59"/>
      <c r="F64" s="59"/>
      <c r="G64" s="59"/>
      <c r="H64" s="59"/>
      <c r="I64" s="59"/>
      <c r="J64" s="59"/>
      <c r="K64" s="59"/>
      <c r="L64" s="59"/>
      <c r="M64" s="59"/>
      <c r="N64" s="59"/>
      <c r="O64" s="59"/>
      <c r="P64" s="59"/>
      <c r="Q64" s="59"/>
      <c r="R64" s="59"/>
      <c r="S64" s="59" t="s">
        <v>2</v>
      </c>
      <c r="T64" s="59"/>
      <c r="U64" s="59"/>
      <c r="V64" s="59"/>
      <c r="W64" s="59"/>
      <c r="X64" s="59" t="s">
        <v>1</v>
      </c>
      <c r="Y64" s="59"/>
      <c r="Z64" s="59"/>
      <c r="AA64" s="59"/>
      <c r="AB64" s="59"/>
      <c r="AC64" s="59" t="s">
        <v>26</v>
      </c>
      <c r="AD64" s="59"/>
      <c r="AE64" s="59"/>
      <c r="AF64" s="59"/>
      <c r="AG64" s="59"/>
      <c r="AH64" s="59"/>
      <c r="AI64" s="59" t="s">
        <v>2</v>
      </c>
      <c r="AJ64" s="59"/>
      <c r="AK64" s="59"/>
      <c r="AL64" s="59"/>
      <c r="AM64" s="59"/>
      <c r="AN64" s="59" t="s">
        <v>1</v>
      </c>
      <c r="AO64" s="59"/>
      <c r="AP64" s="59"/>
      <c r="AQ64" s="59"/>
      <c r="AR64" s="59"/>
      <c r="AS64" s="59" t="s">
        <v>26</v>
      </c>
      <c r="AT64" s="59"/>
      <c r="AU64" s="59"/>
      <c r="AV64" s="59"/>
      <c r="AW64" s="59"/>
      <c r="AX64" s="59"/>
      <c r="AY64" s="92" t="s">
        <v>2</v>
      </c>
      <c r="AZ64" s="93"/>
      <c r="BA64" s="93"/>
      <c r="BB64" s="93"/>
      <c r="BC64" s="94"/>
      <c r="BD64" s="92" t="s">
        <v>1</v>
      </c>
      <c r="BE64" s="93"/>
      <c r="BF64" s="93"/>
      <c r="BG64" s="93"/>
      <c r="BH64" s="94"/>
      <c r="BI64" s="59" t="s">
        <v>26</v>
      </c>
      <c r="BJ64" s="59"/>
      <c r="BK64" s="59"/>
      <c r="BL64" s="59"/>
      <c r="BM64" s="59"/>
      <c r="BN64" s="59"/>
      <c r="BO64" s="2"/>
      <c r="BP64" s="2"/>
      <c r="BQ64" s="2"/>
    </row>
    <row r="65" spans="1:79" ht="15.95" customHeight="1" x14ac:dyDescent="0.25">
      <c r="A65" s="59">
        <v>1</v>
      </c>
      <c r="B65" s="59"/>
      <c r="C65" s="59">
        <v>2</v>
      </c>
      <c r="D65" s="59"/>
      <c r="E65" s="59"/>
      <c r="F65" s="59"/>
      <c r="G65" s="59"/>
      <c r="H65" s="59"/>
      <c r="I65" s="59"/>
      <c r="J65" s="59"/>
      <c r="K65" s="59"/>
      <c r="L65" s="59"/>
      <c r="M65" s="59"/>
      <c r="N65" s="59"/>
      <c r="O65" s="59"/>
      <c r="P65" s="59"/>
      <c r="Q65" s="59"/>
      <c r="R65" s="59"/>
      <c r="S65" s="59">
        <v>3</v>
      </c>
      <c r="T65" s="59"/>
      <c r="U65" s="59"/>
      <c r="V65" s="59"/>
      <c r="W65" s="59"/>
      <c r="X65" s="59">
        <v>4</v>
      </c>
      <c r="Y65" s="59"/>
      <c r="Z65" s="59"/>
      <c r="AA65" s="59"/>
      <c r="AB65" s="59"/>
      <c r="AC65" s="59">
        <v>5</v>
      </c>
      <c r="AD65" s="59"/>
      <c r="AE65" s="59"/>
      <c r="AF65" s="59"/>
      <c r="AG65" s="59"/>
      <c r="AH65" s="59"/>
      <c r="AI65" s="59">
        <v>6</v>
      </c>
      <c r="AJ65" s="59"/>
      <c r="AK65" s="59"/>
      <c r="AL65" s="59"/>
      <c r="AM65" s="59"/>
      <c r="AN65" s="59">
        <v>7</v>
      </c>
      <c r="AO65" s="59"/>
      <c r="AP65" s="59"/>
      <c r="AQ65" s="59"/>
      <c r="AR65" s="59"/>
      <c r="AS65" s="59">
        <v>8</v>
      </c>
      <c r="AT65" s="59"/>
      <c r="AU65" s="59"/>
      <c r="AV65" s="59"/>
      <c r="AW65" s="59"/>
      <c r="AX65" s="59"/>
      <c r="AY65" s="59">
        <v>9</v>
      </c>
      <c r="AZ65" s="59"/>
      <c r="BA65" s="59"/>
      <c r="BB65" s="59"/>
      <c r="BC65" s="59"/>
      <c r="BD65" s="59">
        <v>10</v>
      </c>
      <c r="BE65" s="59"/>
      <c r="BF65" s="59"/>
      <c r="BG65" s="59"/>
      <c r="BH65" s="59"/>
      <c r="BI65" s="92">
        <v>11</v>
      </c>
      <c r="BJ65" s="93"/>
      <c r="BK65" s="93"/>
      <c r="BL65" s="93"/>
      <c r="BM65" s="93"/>
      <c r="BN65" s="94"/>
      <c r="BO65" s="6"/>
      <c r="BP65" s="6"/>
      <c r="BQ65" s="6"/>
    </row>
    <row r="66" spans="1:79" ht="18" hidden="1" customHeight="1" x14ac:dyDescent="0.2">
      <c r="A66" s="65" t="s">
        <v>13</v>
      </c>
      <c r="B66" s="65"/>
      <c r="C66" s="101" t="s">
        <v>14</v>
      </c>
      <c r="D66" s="101"/>
      <c r="E66" s="101"/>
      <c r="F66" s="101"/>
      <c r="G66" s="101"/>
      <c r="H66" s="101"/>
      <c r="I66" s="101"/>
      <c r="J66" s="101"/>
      <c r="K66" s="101"/>
      <c r="L66" s="101"/>
      <c r="M66" s="101"/>
      <c r="N66" s="101"/>
      <c r="O66" s="101"/>
      <c r="P66" s="101"/>
      <c r="Q66" s="101"/>
      <c r="R66" s="101"/>
      <c r="S66" s="75" t="s">
        <v>10</v>
      </c>
      <c r="T66" s="75"/>
      <c r="U66" s="75"/>
      <c r="V66" s="75"/>
      <c r="W66" s="75"/>
      <c r="X66" s="75" t="s">
        <v>9</v>
      </c>
      <c r="Y66" s="75"/>
      <c r="Z66" s="75"/>
      <c r="AA66" s="75"/>
      <c r="AB66" s="75"/>
      <c r="AC66" s="76" t="s">
        <v>16</v>
      </c>
      <c r="AD66" s="77"/>
      <c r="AE66" s="77"/>
      <c r="AF66" s="77"/>
      <c r="AG66" s="77"/>
      <c r="AH66" s="77"/>
      <c r="AI66" s="75" t="s">
        <v>11</v>
      </c>
      <c r="AJ66" s="75"/>
      <c r="AK66" s="75"/>
      <c r="AL66" s="75"/>
      <c r="AM66" s="75"/>
      <c r="AN66" s="75" t="s">
        <v>12</v>
      </c>
      <c r="AO66" s="75"/>
      <c r="AP66" s="75"/>
      <c r="AQ66" s="75"/>
      <c r="AR66" s="75"/>
      <c r="AS66" s="76" t="s">
        <v>16</v>
      </c>
      <c r="AT66" s="77"/>
      <c r="AU66" s="77"/>
      <c r="AV66" s="77"/>
      <c r="AW66" s="77"/>
      <c r="AX66" s="77"/>
      <c r="AY66" s="95" t="s">
        <v>17</v>
      </c>
      <c r="AZ66" s="80"/>
      <c r="BA66" s="80"/>
      <c r="BB66" s="80"/>
      <c r="BC66" s="81"/>
      <c r="BD66" s="95" t="s">
        <v>17</v>
      </c>
      <c r="BE66" s="80"/>
      <c r="BF66" s="80"/>
      <c r="BG66" s="80"/>
      <c r="BH66" s="81"/>
      <c r="BI66" s="77" t="s">
        <v>16</v>
      </c>
      <c r="BJ66" s="77"/>
      <c r="BK66" s="77"/>
      <c r="BL66" s="77"/>
      <c r="BM66" s="77"/>
      <c r="BN66" s="77"/>
      <c r="BO66" s="7"/>
      <c r="BP66" s="7"/>
      <c r="BQ66" s="7"/>
      <c r="CA66" s="1" t="s">
        <v>21</v>
      </c>
    </row>
    <row r="67" spans="1:79" s="30" customFormat="1" ht="15" customHeight="1" x14ac:dyDescent="0.2">
      <c r="A67" s="76"/>
      <c r="B67" s="76"/>
      <c r="C67" s="100" t="s">
        <v>94</v>
      </c>
      <c r="D67" s="100"/>
      <c r="E67" s="100"/>
      <c r="F67" s="100"/>
      <c r="G67" s="100"/>
      <c r="H67" s="100"/>
      <c r="I67" s="100"/>
      <c r="J67" s="100"/>
      <c r="K67" s="100"/>
      <c r="L67" s="100"/>
      <c r="M67" s="100"/>
      <c r="N67" s="100"/>
      <c r="O67" s="100"/>
      <c r="P67" s="100"/>
      <c r="Q67" s="100"/>
      <c r="R67" s="100"/>
      <c r="S67" s="79"/>
      <c r="T67" s="79"/>
      <c r="U67" s="79"/>
      <c r="V67" s="79"/>
      <c r="W67" s="79"/>
      <c r="X67" s="79"/>
      <c r="Y67" s="79"/>
      <c r="Z67" s="79"/>
      <c r="AA67" s="79"/>
      <c r="AB67" s="79"/>
      <c r="AC67" s="79">
        <f>S67+X67</f>
        <v>0</v>
      </c>
      <c r="AD67" s="79"/>
      <c r="AE67" s="79"/>
      <c r="AF67" s="79"/>
      <c r="AG67" s="79"/>
      <c r="AH67" s="79"/>
      <c r="AI67" s="79"/>
      <c r="AJ67" s="79"/>
      <c r="AK67" s="79"/>
      <c r="AL67" s="79"/>
      <c r="AM67" s="79"/>
      <c r="AN67" s="79"/>
      <c r="AO67" s="79"/>
      <c r="AP67" s="79"/>
      <c r="AQ67" s="79"/>
      <c r="AR67" s="79"/>
      <c r="AS67" s="79">
        <f>AI67+AN67</f>
        <v>0</v>
      </c>
      <c r="AT67" s="79"/>
      <c r="AU67" s="79"/>
      <c r="AV67" s="79"/>
      <c r="AW67" s="79"/>
      <c r="AX67" s="79"/>
      <c r="AY67" s="79">
        <f>AI67-S67</f>
        <v>0</v>
      </c>
      <c r="AZ67" s="79"/>
      <c r="BA67" s="79"/>
      <c r="BB67" s="79"/>
      <c r="BC67" s="79"/>
      <c r="BD67" s="99">
        <f>AN67-X67</f>
        <v>0</v>
      </c>
      <c r="BE67" s="99"/>
      <c r="BF67" s="99"/>
      <c r="BG67" s="99"/>
      <c r="BH67" s="99"/>
      <c r="BI67" s="99">
        <f>AY67+BD67</f>
        <v>0</v>
      </c>
      <c r="BJ67" s="99"/>
      <c r="BK67" s="99"/>
      <c r="BL67" s="99"/>
      <c r="BM67" s="99"/>
      <c r="BN67" s="99"/>
      <c r="BO67" s="31"/>
      <c r="BP67" s="31"/>
      <c r="BQ67" s="31"/>
      <c r="CA67" s="30" t="s">
        <v>22</v>
      </c>
    </row>
    <row r="69" spans="1:79" ht="15.75" customHeight="1" x14ac:dyDescent="0.2">
      <c r="A69" s="60" t="s">
        <v>44</v>
      </c>
      <c r="B69" s="60"/>
      <c r="C69" s="60"/>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c r="BF69" s="60"/>
      <c r="BG69" s="60"/>
      <c r="BH69" s="60"/>
      <c r="BI69" s="60"/>
      <c r="BJ69" s="60"/>
      <c r="BK69" s="60"/>
      <c r="BL69" s="60"/>
      <c r="BM69" s="60"/>
      <c r="BN69" s="60"/>
      <c r="BO69" s="60"/>
      <c r="BP69" s="60"/>
      <c r="BQ69" s="60"/>
    </row>
    <row r="70" spans="1:79" ht="15.75" customHeight="1" x14ac:dyDescent="0.2">
      <c r="A70" s="60" t="s">
        <v>63</v>
      </c>
      <c r="B70" s="60"/>
      <c r="C70" s="60"/>
      <c r="D70" s="60"/>
      <c r="E70" s="60"/>
      <c r="F70" s="60"/>
      <c r="G70" s="60"/>
      <c r="H70" s="60"/>
      <c r="I70" s="60"/>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L70" s="60"/>
      <c r="BM70" s="60"/>
      <c r="BN70" s="60"/>
      <c r="BO70" s="60"/>
      <c r="BP70" s="60"/>
      <c r="BQ70" s="60"/>
    </row>
    <row r="71" spans="1:79" ht="8.25" customHeight="1" x14ac:dyDescent="0.2"/>
    <row r="72" spans="1:79" ht="45" customHeight="1" x14ac:dyDescent="0.2">
      <c r="A72" s="82" t="s">
        <v>3</v>
      </c>
      <c r="B72" s="83"/>
      <c r="C72" s="82" t="s">
        <v>6</v>
      </c>
      <c r="D72" s="102"/>
      <c r="E72" s="102"/>
      <c r="F72" s="102"/>
      <c r="G72" s="102"/>
      <c r="H72" s="102"/>
      <c r="I72" s="83"/>
      <c r="J72" s="82" t="s">
        <v>5</v>
      </c>
      <c r="K72" s="102"/>
      <c r="L72" s="102"/>
      <c r="M72" s="102"/>
      <c r="N72" s="83"/>
      <c r="O72" s="82" t="s">
        <v>4</v>
      </c>
      <c r="P72" s="102"/>
      <c r="Q72" s="102"/>
      <c r="R72" s="102"/>
      <c r="S72" s="102"/>
      <c r="T72" s="102"/>
      <c r="U72" s="102"/>
      <c r="V72" s="102"/>
      <c r="W72" s="102"/>
      <c r="X72" s="83"/>
      <c r="Y72" s="59" t="s">
        <v>25</v>
      </c>
      <c r="Z72" s="59"/>
      <c r="AA72" s="59"/>
      <c r="AB72" s="59"/>
      <c r="AC72" s="59"/>
      <c r="AD72" s="59"/>
      <c r="AE72" s="59"/>
      <c r="AF72" s="59"/>
      <c r="AG72" s="59"/>
      <c r="AH72" s="59"/>
      <c r="AI72" s="59"/>
      <c r="AJ72" s="59"/>
      <c r="AK72" s="59"/>
      <c r="AL72" s="59"/>
      <c r="AM72" s="59"/>
      <c r="AN72" s="59" t="s">
        <v>46</v>
      </c>
      <c r="AO72" s="59"/>
      <c r="AP72" s="59"/>
      <c r="AQ72" s="59"/>
      <c r="AR72" s="59"/>
      <c r="AS72" s="59"/>
      <c r="AT72" s="59"/>
      <c r="AU72" s="59"/>
      <c r="AV72" s="59"/>
      <c r="AW72" s="59"/>
      <c r="AX72" s="59"/>
      <c r="AY72" s="59"/>
      <c r="AZ72" s="59"/>
      <c r="BA72" s="59"/>
      <c r="BB72" s="59"/>
      <c r="BC72" s="104" t="s">
        <v>0</v>
      </c>
      <c r="BD72" s="104"/>
      <c r="BE72" s="104"/>
      <c r="BF72" s="104"/>
      <c r="BG72" s="104"/>
      <c r="BH72" s="104"/>
      <c r="BI72" s="104"/>
      <c r="BJ72" s="104"/>
      <c r="BK72" s="104"/>
      <c r="BL72" s="104"/>
      <c r="BM72" s="104"/>
      <c r="BN72" s="104"/>
      <c r="BO72" s="104"/>
      <c r="BP72" s="104"/>
      <c r="BQ72" s="104"/>
      <c r="BR72" s="9"/>
      <c r="BS72" s="9"/>
      <c r="BT72" s="9"/>
      <c r="BU72" s="9"/>
      <c r="BV72" s="9"/>
      <c r="BW72" s="9"/>
      <c r="BX72" s="9"/>
      <c r="BY72" s="9"/>
    </row>
    <row r="73" spans="1:79" ht="32.25" customHeight="1" x14ac:dyDescent="0.2">
      <c r="A73" s="84"/>
      <c r="B73" s="85"/>
      <c r="C73" s="84"/>
      <c r="D73" s="103"/>
      <c r="E73" s="103"/>
      <c r="F73" s="103"/>
      <c r="G73" s="103"/>
      <c r="H73" s="103"/>
      <c r="I73" s="85"/>
      <c r="J73" s="84"/>
      <c r="K73" s="103"/>
      <c r="L73" s="103"/>
      <c r="M73" s="103"/>
      <c r="N73" s="85"/>
      <c r="O73" s="84"/>
      <c r="P73" s="103"/>
      <c r="Q73" s="103"/>
      <c r="R73" s="103"/>
      <c r="S73" s="103"/>
      <c r="T73" s="103"/>
      <c r="U73" s="103"/>
      <c r="V73" s="103"/>
      <c r="W73" s="103"/>
      <c r="X73" s="85"/>
      <c r="Y73" s="92" t="s">
        <v>2</v>
      </c>
      <c r="Z73" s="93"/>
      <c r="AA73" s="93"/>
      <c r="AB73" s="93"/>
      <c r="AC73" s="94"/>
      <c r="AD73" s="92" t="s">
        <v>1</v>
      </c>
      <c r="AE73" s="93"/>
      <c r="AF73" s="93"/>
      <c r="AG73" s="93"/>
      <c r="AH73" s="94"/>
      <c r="AI73" s="59" t="s">
        <v>26</v>
      </c>
      <c r="AJ73" s="59"/>
      <c r="AK73" s="59"/>
      <c r="AL73" s="59"/>
      <c r="AM73" s="59"/>
      <c r="AN73" s="59" t="s">
        <v>2</v>
      </c>
      <c r="AO73" s="59"/>
      <c r="AP73" s="59"/>
      <c r="AQ73" s="59"/>
      <c r="AR73" s="59"/>
      <c r="AS73" s="59" t="s">
        <v>1</v>
      </c>
      <c r="AT73" s="59"/>
      <c r="AU73" s="59"/>
      <c r="AV73" s="59"/>
      <c r="AW73" s="59"/>
      <c r="AX73" s="59" t="s">
        <v>26</v>
      </c>
      <c r="AY73" s="59"/>
      <c r="AZ73" s="59"/>
      <c r="BA73" s="59"/>
      <c r="BB73" s="59"/>
      <c r="BC73" s="59" t="s">
        <v>2</v>
      </c>
      <c r="BD73" s="59"/>
      <c r="BE73" s="59"/>
      <c r="BF73" s="59"/>
      <c r="BG73" s="59"/>
      <c r="BH73" s="59" t="s">
        <v>1</v>
      </c>
      <c r="BI73" s="59"/>
      <c r="BJ73" s="59"/>
      <c r="BK73" s="59"/>
      <c r="BL73" s="59"/>
      <c r="BM73" s="59" t="s">
        <v>26</v>
      </c>
      <c r="BN73" s="59"/>
      <c r="BO73" s="59"/>
      <c r="BP73" s="59"/>
      <c r="BQ73" s="59"/>
      <c r="BR73" s="2"/>
      <c r="BS73" s="2"/>
      <c r="BT73" s="2"/>
      <c r="BU73" s="2"/>
      <c r="BV73" s="2"/>
      <c r="BW73" s="2"/>
      <c r="BX73" s="2"/>
      <c r="BY73" s="2"/>
    </row>
    <row r="74" spans="1:79" ht="15.95" customHeight="1" x14ac:dyDescent="0.2">
      <c r="A74" s="59">
        <v>1</v>
      </c>
      <c r="B74" s="59"/>
      <c r="C74" s="59">
        <v>2</v>
      </c>
      <c r="D74" s="59"/>
      <c r="E74" s="59"/>
      <c r="F74" s="59"/>
      <c r="G74" s="59"/>
      <c r="H74" s="59"/>
      <c r="I74" s="59"/>
      <c r="J74" s="59">
        <v>3</v>
      </c>
      <c r="K74" s="59"/>
      <c r="L74" s="59"/>
      <c r="M74" s="59"/>
      <c r="N74" s="59"/>
      <c r="O74" s="59">
        <v>4</v>
      </c>
      <c r="P74" s="59"/>
      <c r="Q74" s="59"/>
      <c r="R74" s="59"/>
      <c r="S74" s="59"/>
      <c r="T74" s="59"/>
      <c r="U74" s="59"/>
      <c r="V74" s="59"/>
      <c r="W74" s="59"/>
      <c r="X74" s="59"/>
      <c r="Y74" s="59">
        <v>5</v>
      </c>
      <c r="Z74" s="59"/>
      <c r="AA74" s="59"/>
      <c r="AB74" s="59"/>
      <c r="AC74" s="59"/>
      <c r="AD74" s="59">
        <v>6</v>
      </c>
      <c r="AE74" s="59"/>
      <c r="AF74" s="59"/>
      <c r="AG74" s="59"/>
      <c r="AH74" s="59"/>
      <c r="AI74" s="59">
        <v>7</v>
      </c>
      <c r="AJ74" s="59"/>
      <c r="AK74" s="59"/>
      <c r="AL74" s="59"/>
      <c r="AM74" s="59"/>
      <c r="AN74" s="92">
        <v>8</v>
      </c>
      <c r="AO74" s="93"/>
      <c r="AP74" s="93"/>
      <c r="AQ74" s="93"/>
      <c r="AR74" s="94"/>
      <c r="AS74" s="92">
        <v>9</v>
      </c>
      <c r="AT74" s="93"/>
      <c r="AU74" s="93"/>
      <c r="AV74" s="93"/>
      <c r="AW74" s="94"/>
      <c r="AX74" s="92">
        <v>10</v>
      </c>
      <c r="AY74" s="93"/>
      <c r="AZ74" s="93"/>
      <c r="BA74" s="93"/>
      <c r="BB74" s="94"/>
      <c r="BC74" s="92">
        <v>11</v>
      </c>
      <c r="BD74" s="93"/>
      <c r="BE74" s="93"/>
      <c r="BF74" s="93"/>
      <c r="BG74" s="94"/>
      <c r="BH74" s="92">
        <v>12</v>
      </c>
      <c r="BI74" s="93"/>
      <c r="BJ74" s="93"/>
      <c r="BK74" s="93"/>
      <c r="BL74" s="94"/>
      <c r="BM74" s="92">
        <v>13</v>
      </c>
      <c r="BN74" s="93"/>
      <c r="BO74" s="93"/>
      <c r="BP74" s="93"/>
      <c r="BQ74" s="94"/>
      <c r="BR74" s="2"/>
      <c r="BS74" s="2"/>
      <c r="BT74" s="2"/>
      <c r="BU74" s="2"/>
      <c r="BV74" s="2"/>
      <c r="BW74" s="2"/>
      <c r="BX74" s="2"/>
      <c r="BY74" s="2"/>
    </row>
    <row r="75" spans="1:79" s="30" customFormat="1" ht="15.75" x14ac:dyDescent="0.2">
      <c r="A75" s="76">
        <v>1</v>
      </c>
      <c r="B75" s="76"/>
      <c r="C75" s="113" t="s">
        <v>95</v>
      </c>
      <c r="D75" s="113"/>
      <c r="E75" s="113"/>
      <c r="F75" s="113"/>
      <c r="G75" s="113"/>
      <c r="H75" s="113"/>
      <c r="I75" s="113"/>
      <c r="J75" s="113" t="s">
        <v>96</v>
      </c>
      <c r="K75" s="113"/>
      <c r="L75" s="113"/>
      <c r="M75" s="113"/>
      <c r="N75" s="113"/>
      <c r="O75" s="113" t="s">
        <v>96</v>
      </c>
      <c r="P75" s="113"/>
      <c r="Q75" s="113"/>
      <c r="R75" s="113"/>
      <c r="S75" s="113"/>
      <c r="T75" s="113"/>
      <c r="U75" s="113"/>
      <c r="V75" s="113"/>
      <c r="W75" s="113"/>
      <c r="X75" s="113"/>
      <c r="Y75" s="79"/>
      <c r="Z75" s="79"/>
      <c r="AA75" s="79"/>
      <c r="AB75" s="79"/>
      <c r="AC75" s="79"/>
      <c r="AD75" s="79"/>
      <c r="AE75" s="79"/>
      <c r="AF75" s="79"/>
      <c r="AG75" s="79"/>
      <c r="AH75" s="79"/>
      <c r="AI75" s="79"/>
      <c r="AJ75" s="79"/>
      <c r="AK75" s="79"/>
      <c r="AL75" s="79"/>
      <c r="AM75" s="79"/>
      <c r="AN75" s="79"/>
      <c r="AO75" s="79"/>
      <c r="AP75" s="79"/>
      <c r="AQ75" s="79"/>
      <c r="AR75" s="79"/>
      <c r="AS75" s="79"/>
      <c r="AT75" s="79"/>
      <c r="AU75" s="79"/>
      <c r="AV75" s="79"/>
      <c r="AW75" s="79"/>
      <c r="AX75" s="79"/>
      <c r="AY75" s="79"/>
      <c r="AZ75" s="79"/>
      <c r="BA75" s="79"/>
      <c r="BB75" s="79"/>
      <c r="BC75" s="79"/>
      <c r="BD75" s="79"/>
      <c r="BE75" s="79"/>
      <c r="BF75" s="79"/>
      <c r="BG75" s="79"/>
      <c r="BH75" s="79"/>
      <c r="BI75" s="79"/>
      <c r="BJ75" s="79"/>
      <c r="BK75" s="79"/>
      <c r="BL75" s="79"/>
      <c r="BM75" s="79"/>
      <c r="BN75" s="79"/>
      <c r="BO75" s="79"/>
      <c r="BP75" s="79"/>
      <c r="BQ75" s="79"/>
      <c r="BR75" s="32"/>
      <c r="BS75" s="32"/>
      <c r="BT75" s="32"/>
      <c r="BU75" s="32"/>
      <c r="BV75" s="32"/>
      <c r="BW75" s="32"/>
      <c r="BX75" s="32"/>
      <c r="BY75" s="32"/>
      <c r="CA75" s="30" t="s">
        <v>24</v>
      </c>
    </row>
    <row r="76" spans="1:79" ht="25.5" customHeight="1" x14ac:dyDescent="0.2">
      <c r="A76" s="65">
        <v>0</v>
      </c>
      <c r="B76" s="65"/>
      <c r="C76" s="110" t="s">
        <v>97</v>
      </c>
      <c r="D76" s="97"/>
      <c r="E76" s="97"/>
      <c r="F76" s="97"/>
      <c r="G76" s="97"/>
      <c r="H76" s="97"/>
      <c r="I76" s="98"/>
      <c r="J76" s="111" t="s">
        <v>98</v>
      </c>
      <c r="K76" s="111"/>
      <c r="L76" s="111"/>
      <c r="M76" s="111"/>
      <c r="N76" s="111"/>
      <c r="O76" s="111" t="s">
        <v>99</v>
      </c>
      <c r="P76" s="111"/>
      <c r="Q76" s="111"/>
      <c r="R76" s="111"/>
      <c r="S76" s="111"/>
      <c r="T76" s="111"/>
      <c r="U76" s="111"/>
      <c r="V76" s="111"/>
      <c r="W76" s="111"/>
      <c r="X76" s="111"/>
      <c r="Y76" s="74">
        <v>10</v>
      </c>
      <c r="Z76" s="74"/>
      <c r="AA76" s="74"/>
      <c r="AB76" s="74"/>
      <c r="AC76" s="74"/>
      <c r="AD76" s="74">
        <v>0</v>
      </c>
      <c r="AE76" s="74"/>
      <c r="AF76" s="74"/>
      <c r="AG76" s="74"/>
      <c r="AH76" s="74"/>
      <c r="AI76" s="74">
        <f>Y76+AD76</f>
        <v>10</v>
      </c>
      <c r="AJ76" s="74"/>
      <c r="AK76" s="74"/>
      <c r="AL76" s="74"/>
      <c r="AM76" s="74"/>
      <c r="AN76" s="74">
        <v>10</v>
      </c>
      <c r="AO76" s="74"/>
      <c r="AP76" s="74"/>
      <c r="AQ76" s="74"/>
      <c r="AR76" s="74"/>
      <c r="AS76" s="74">
        <v>0</v>
      </c>
      <c r="AT76" s="74"/>
      <c r="AU76" s="74"/>
      <c r="AV76" s="74"/>
      <c r="AW76" s="74"/>
      <c r="AX76" s="74">
        <f>AN76+AS76</f>
        <v>10</v>
      </c>
      <c r="AY76" s="74"/>
      <c r="AZ76" s="74"/>
      <c r="BA76" s="74"/>
      <c r="BB76" s="74"/>
      <c r="BC76" s="74">
        <f>AN76-Y76</f>
        <v>0</v>
      </c>
      <c r="BD76" s="74"/>
      <c r="BE76" s="74"/>
      <c r="BF76" s="74"/>
      <c r="BG76" s="74"/>
      <c r="BH76" s="74">
        <f>AS76-AD76</f>
        <v>0</v>
      </c>
      <c r="BI76" s="74"/>
      <c r="BJ76" s="74"/>
      <c r="BK76" s="74"/>
      <c r="BL76" s="74"/>
      <c r="BM76" s="74">
        <v>0</v>
      </c>
      <c r="BN76" s="74"/>
      <c r="BO76" s="74"/>
      <c r="BP76" s="74"/>
      <c r="BQ76" s="74"/>
      <c r="BR76" s="10"/>
      <c r="BS76" s="10"/>
      <c r="BT76" s="10"/>
      <c r="BU76" s="10"/>
      <c r="BV76" s="10"/>
      <c r="BW76" s="10"/>
      <c r="BX76" s="10"/>
      <c r="BY76" s="10"/>
    </row>
    <row r="77" spans="1:79" ht="25.5" customHeight="1" x14ac:dyDescent="0.2">
      <c r="A77" s="65">
        <v>0</v>
      </c>
      <c r="B77" s="65"/>
      <c r="C77" s="110" t="s">
        <v>100</v>
      </c>
      <c r="D77" s="97"/>
      <c r="E77" s="97"/>
      <c r="F77" s="97"/>
      <c r="G77" s="97"/>
      <c r="H77" s="97"/>
      <c r="I77" s="98"/>
      <c r="J77" s="111" t="s">
        <v>101</v>
      </c>
      <c r="K77" s="111"/>
      <c r="L77" s="111"/>
      <c r="M77" s="111"/>
      <c r="N77" s="111"/>
      <c r="O77" s="111" t="s">
        <v>99</v>
      </c>
      <c r="P77" s="111"/>
      <c r="Q77" s="111"/>
      <c r="R77" s="111"/>
      <c r="S77" s="111"/>
      <c r="T77" s="111"/>
      <c r="U77" s="111"/>
      <c r="V77" s="111"/>
      <c r="W77" s="111"/>
      <c r="X77" s="111"/>
      <c r="Y77" s="112">
        <v>7</v>
      </c>
      <c r="Z77" s="112"/>
      <c r="AA77" s="112"/>
      <c r="AB77" s="112"/>
      <c r="AC77" s="112"/>
      <c r="AD77" s="112">
        <v>0</v>
      </c>
      <c r="AE77" s="112"/>
      <c r="AF77" s="112"/>
      <c r="AG77" s="112"/>
      <c r="AH77" s="112"/>
      <c r="AI77" s="112">
        <f t="shared" ref="AI77:AI86" si="4">Y77+AD77</f>
        <v>7</v>
      </c>
      <c r="AJ77" s="112"/>
      <c r="AK77" s="112"/>
      <c r="AL77" s="112"/>
      <c r="AM77" s="112"/>
      <c r="AN77" s="112">
        <v>8</v>
      </c>
      <c r="AO77" s="112"/>
      <c r="AP77" s="112"/>
      <c r="AQ77" s="112"/>
      <c r="AR77" s="112"/>
      <c r="AS77" s="112">
        <v>0</v>
      </c>
      <c r="AT77" s="112"/>
      <c r="AU77" s="112"/>
      <c r="AV77" s="112"/>
      <c r="AW77" s="112"/>
      <c r="AX77" s="112">
        <f t="shared" ref="AX77:AX78" si="5">AN77+AS77</f>
        <v>8</v>
      </c>
      <c r="AY77" s="112"/>
      <c r="AZ77" s="112"/>
      <c r="BA77" s="112"/>
      <c r="BB77" s="112"/>
      <c r="BC77" s="112">
        <f>AN77-Y77</f>
        <v>1</v>
      </c>
      <c r="BD77" s="112"/>
      <c r="BE77" s="112"/>
      <c r="BF77" s="112"/>
      <c r="BG77" s="112"/>
      <c r="BH77" s="112">
        <f>AS77-AD77</f>
        <v>0</v>
      </c>
      <c r="BI77" s="112"/>
      <c r="BJ77" s="112"/>
      <c r="BK77" s="112"/>
      <c r="BL77" s="112"/>
      <c r="BM77" s="112">
        <v>0</v>
      </c>
      <c r="BN77" s="112"/>
      <c r="BO77" s="112"/>
      <c r="BP77" s="112"/>
      <c r="BQ77" s="112"/>
      <c r="BR77" s="10"/>
      <c r="BS77" s="10"/>
      <c r="BT77" s="10"/>
      <c r="BU77" s="10"/>
      <c r="BV77" s="10"/>
      <c r="BW77" s="10"/>
      <c r="BX77" s="10"/>
      <c r="BY77" s="10"/>
    </row>
    <row r="78" spans="1:79" ht="15.75" customHeight="1" x14ac:dyDescent="0.2">
      <c r="A78" s="65">
        <v>0</v>
      </c>
      <c r="B78" s="65"/>
      <c r="C78" s="110" t="s">
        <v>102</v>
      </c>
      <c r="D78" s="97"/>
      <c r="E78" s="97"/>
      <c r="F78" s="97"/>
      <c r="G78" s="97"/>
      <c r="H78" s="97"/>
      <c r="I78" s="98"/>
      <c r="J78" s="111" t="s">
        <v>101</v>
      </c>
      <c r="K78" s="111"/>
      <c r="L78" s="111"/>
      <c r="M78" s="111"/>
      <c r="N78" s="111"/>
      <c r="O78" s="111" t="s">
        <v>99</v>
      </c>
      <c r="P78" s="111"/>
      <c r="Q78" s="111"/>
      <c r="R78" s="111"/>
      <c r="S78" s="111"/>
      <c r="T78" s="111"/>
      <c r="U78" s="111"/>
      <c r="V78" s="111"/>
      <c r="W78" s="111"/>
      <c r="X78" s="111"/>
      <c r="Y78" s="112">
        <v>6</v>
      </c>
      <c r="Z78" s="112"/>
      <c r="AA78" s="112"/>
      <c r="AB78" s="112"/>
      <c r="AC78" s="112"/>
      <c r="AD78" s="112">
        <v>0</v>
      </c>
      <c r="AE78" s="112"/>
      <c r="AF78" s="112"/>
      <c r="AG78" s="112"/>
      <c r="AH78" s="112"/>
      <c r="AI78" s="112">
        <f t="shared" si="4"/>
        <v>6</v>
      </c>
      <c r="AJ78" s="112"/>
      <c r="AK78" s="112"/>
      <c r="AL78" s="112"/>
      <c r="AM78" s="112"/>
      <c r="AN78" s="112">
        <v>7</v>
      </c>
      <c r="AO78" s="112"/>
      <c r="AP78" s="112"/>
      <c r="AQ78" s="112"/>
      <c r="AR78" s="112"/>
      <c r="AS78" s="112">
        <v>0</v>
      </c>
      <c r="AT78" s="112"/>
      <c r="AU78" s="112"/>
      <c r="AV78" s="112"/>
      <c r="AW78" s="112"/>
      <c r="AX78" s="112">
        <f t="shared" si="5"/>
        <v>7</v>
      </c>
      <c r="AY78" s="112"/>
      <c r="AZ78" s="112"/>
      <c r="BA78" s="112"/>
      <c r="BB78" s="112"/>
      <c r="BC78" s="112">
        <f t="shared" ref="BC78:BC79" si="6">AN78-Y78</f>
        <v>1</v>
      </c>
      <c r="BD78" s="112"/>
      <c r="BE78" s="112"/>
      <c r="BF78" s="112"/>
      <c r="BG78" s="112"/>
      <c r="BH78" s="112">
        <f>AS78-AD78</f>
        <v>0</v>
      </c>
      <c r="BI78" s="112"/>
      <c r="BJ78" s="112"/>
      <c r="BK78" s="112"/>
      <c r="BL78" s="112"/>
      <c r="BM78" s="112">
        <v>0</v>
      </c>
      <c r="BN78" s="112"/>
      <c r="BO78" s="112"/>
      <c r="BP78" s="112"/>
      <c r="BQ78" s="112"/>
      <c r="BR78" s="10"/>
      <c r="BS78" s="10"/>
      <c r="BT78" s="10"/>
      <c r="BU78" s="10"/>
      <c r="BV78" s="10"/>
      <c r="BW78" s="10"/>
      <c r="BX78" s="10"/>
      <c r="BY78" s="10"/>
    </row>
    <row r="79" spans="1:79" ht="15.75" customHeight="1" x14ac:dyDescent="0.2">
      <c r="A79" s="65">
        <v>0</v>
      </c>
      <c r="B79" s="65"/>
      <c r="C79" s="110" t="s">
        <v>103</v>
      </c>
      <c r="D79" s="97"/>
      <c r="E79" s="97"/>
      <c r="F79" s="97"/>
      <c r="G79" s="97"/>
      <c r="H79" s="97"/>
      <c r="I79" s="98"/>
      <c r="J79" s="111" t="s">
        <v>101</v>
      </c>
      <c r="K79" s="111"/>
      <c r="L79" s="111"/>
      <c r="M79" s="111"/>
      <c r="N79" s="111"/>
      <c r="O79" s="111" t="s">
        <v>99</v>
      </c>
      <c r="P79" s="111"/>
      <c r="Q79" s="111"/>
      <c r="R79" s="111"/>
      <c r="S79" s="111"/>
      <c r="T79" s="111"/>
      <c r="U79" s="111"/>
      <c r="V79" s="111"/>
      <c r="W79" s="111"/>
      <c r="X79" s="111"/>
      <c r="Y79" s="112">
        <v>1</v>
      </c>
      <c r="Z79" s="112"/>
      <c r="AA79" s="112"/>
      <c r="AB79" s="112"/>
      <c r="AC79" s="112"/>
      <c r="AD79" s="112">
        <v>0</v>
      </c>
      <c r="AE79" s="112"/>
      <c r="AF79" s="112"/>
      <c r="AG79" s="112"/>
      <c r="AH79" s="112"/>
      <c r="AI79" s="112">
        <f t="shared" si="4"/>
        <v>1</v>
      </c>
      <c r="AJ79" s="112"/>
      <c r="AK79" s="112"/>
      <c r="AL79" s="112"/>
      <c r="AM79" s="112"/>
      <c r="AN79" s="112">
        <v>1</v>
      </c>
      <c r="AO79" s="112"/>
      <c r="AP79" s="112"/>
      <c r="AQ79" s="112"/>
      <c r="AR79" s="112"/>
      <c r="AS79" s="112">
        <v>0</v>
      </c>
      <c r="AT79" s="112"/>
      <c r="AU79" s="112"/>
      <c r="AV79" s="112"/>
      <c r="AW79" s="112"/>
      <c r="AX79" s="112">
        <f t="shared" ref="AX79:AX86" si="7">AN79+AS79</f>
        <v>1</v>
      </c>
      <c r="AY79" s="112"/>
      <c r="AZ79" s="112"/>
      <c r="BA79" s="112"/>
      <c r="BB79" s="112"/>
      <c r="BC79" s="112">
        <f t="shared" si="6"/>
        <v>0</v>
      </c>
      <c r="BD79" s="112"/>
      <c r="BE79" s="112"/>
      <c r="BF79" s="112"/>
      <c r="BG79" s="112"/>
      <c r="BH79" s="112">
        <f>AS79-AD79</f>
        <v>0</v>
      </c>
      <c r="BI79" s="112"/>
      <c r="BJ79" s="112"/>
      <c r="BK79" s="112"/>
      <c r="BL79" s="112"/>
      <c r="BM79" s="112">
        <v>0</v>
      </c>
      <c r="BN79" s="112"/>
      <c r="BO79" s="112"/>
      <c r="BP79" s="112"/>
      <c r="BQ79" s="112"/>
      <c r="BR79" s="10"/>
      <c r="BS79" s="10"/>
      <c r="BT79" s="10"/>
      <c r="BU79" s="10"/>
      <c r="BV79" s="10"/>
      <c r="BW79" s="10"/>
      <c r="BX79" s="10"/>
      <c r="BY79" s="10"/>
    </row>
    <row r="80" spans="1:79" s="30" customFormat="1" ht="15.75" x14ac:dyDescent="0.2">
      <c r="A80" s="76">
        <v>2</v>
      </c>
      <c r="B80" s="76"/>
      <c r="C80" s="132" t="s">
        <v>104</v>
      </c>
      <c r="D80" s="129"/>
      <c r="E80" s="129"/>
      <c r="F80" s="129"/>
      <c r="G80" s="129"/>
      <c r="H80" s="129"/>
      <c r="I80" s="130"/>
      <c r="J80" s="113" t="s">
        <v>96</v>
      </c>
      <c r="K80" s="113"/>
      <c r="L80" s="113"/>
      <c r="M80" s="113"/>
      <c r="N80" s="113"/>
      <c r="O80" s="113" t="s">
        <v>96</v>
      </c>
      <c r="P80" s="113"/>
      <c r="Q80" s="113"/>
      <c r="R80" s="113"/>
      <c r="S80" s="113"/>
      <c r="T80" s="113"/>
      <c r="U80" s="113"/>
      <c r="V80" s="113"/>
      <c r="W80" s="113"/>
      <c r="X80" s="113"/>
      <c r="Y80" s="133"/>
      <c r="Z80" s="133"/>
      <c r="AA80" s="133"/>
      <c r="AB80" s="133"/>
      <c r="AC80" s="133"/>
      <c r="AD80" s="133"/>
      <c r="AE80" s="133"/>
      <c r="AF80" s="133"/>
      <c r="AG80" s="133"/>
      <c r="AH80" s="133"/>
      <c r="AI80" s="112"/>
      <c r="AJ80" s="112"/>
      <c r="AK80" s="112"/>
      <c r="AL80" s="112"/>
      <c r="AM80" s="112"/>
      <c r="AN80" s="133"/>
      <c r="AO80" s="133"/>
      <c r="AP80" s="133"/>
      <c r="AQ80" s="133"/>
      <c r="AR80" s="133"/>
      <c r="AS80" s="133"/>
      <c r="AT80" s="133"/>
      <c r="AU80" s="133"/>
      <c r="AV80" s="133"/>
      <c r="AW80" s="133"/>
      <c r="AX80" s="112"/>
      <c r="AY80" s="112"/>
      <c r="AZ80" s="112"/>
      <c r="BA80" s="112"/>
      <c r="BB80" s="112"/>
      <c r="BC80" s="133"/>
      <c r="BD80" s="133"/>
      <c r="BE80" s="133"/>
      <c r="BF80" s="133"/>
      <c r="BG80" s="133"/>
      <c r="BH80" s="133"/>
      <c r="BI80" s="133"/>
      <c r="BJ80" s="133"/>
      <c r="BK80" s="133"/>
      <c r="BL80" s="133"/>
      <c r="BM80" s="133"/>
      <c r="BN80" s="133"/>
      <c r="BO80" s="133"/>
      <c r="BP80" s="133"/>
      <c r="BQ80" s="133"/>
      <c r="BR80" s="32"/>
      <c r="BS80" s="32"/>
      <c r="BT80" s="32"/>
      <c r="BU80" s="32"/>
      <c r="BV80" s="32"/>
      <c r="BW80" s="32"/>
      <c r="BX80" s="32"/>
      <c r="BY80" s="32"/>
    </row>
    <row r="81" spans="1:79" ht="38.25" customHeight="1" x14ac:dyDescent="0.2">
      <c r="A81" s="65">
        <v>0</v>
      </c>
      <c r="B81" s="65"/>
      <c r="C81" s="110" t="s">
        <v>105</v>
      </c>
      <c r="D81" s="97"/>
      <c r="E81" s="97"/>
      <c r="F81" s="97"/>
      <c r="G81" s="97"/>
      <c r="H81" s="97"/>
      <c r="I81" s="98"/>
      <c r="J81" s="111" t="s">
        <v>98</v>
      </c>
      <c r="K81" s="111"/>
      <c r="L81" s="111"/>
      <c r="M81" s="111"/>
      <c r="N81" s="111"/>
      <c r="O81" s="110" t="s">
        <v>106</v>
      </c>
      <c r="P81" s="97"/>
      <c r="Q81" s="97"/>
      <c r="R81" s="97"/>
      <c r="S81" s="97"/>
      <c r="T81" s="97"/>
      <c r="U81" s="97"/>
      <c r="V81" s="97"/>
      <c r="W81" s="97"/>
      <c r="X81" s="98"/>
      <c r="Y81" s="112">
        <v>3200</v>
      </c>
      <c r="Z81" s="112"/>
      <c r="AA81" s="112"/>
      <c r="AB81" s="112"/>
      <c r="AC81" s="112"/>
      <c r="AD81" s="112">
        <v>0</v>
      </c>
      <c r="AE81" s="112"/>
      <c r="AF81" s="112"/>
      <c r="AG81" s="112"/>
      <c r="AH81" s="112"/>
      <c r="AI81" s="112">
        <f t="shared" si="4"/>
        <v>3200</v>
      </c>
      <c r="AJ81" s="112"/>
      <c r="AK81" s="112"/>
      <c r="AL81" s="112"/>
      <c r="AM81" s="112"/>
      <c r="AN81" s="131">
        <v>3031</v>
      </c>
      <c r="AO81" s="131"/>
      <c r="AP81" s="131"/>
      <c r="AQ81" s="131"/>
      <c r="AR81" s="131"/>
      <c r="AS81" s="112">
        <v>0</v>
      </c>
      <c r="AT81" s="112"/>
      <c r="AU81" s="112"/>
      <c r="AV81" s="112"/>
      <c r="AW81" s="112"/>
      <c r="AX81" s="112">
        <f t="shared" si="7"/>
        <v>3031</v>
      </c>
      <c r="AY81" s="112"/>
      <c r="AZ81" s="112"/>
      <c r="BA81" s="112"/>
      <c r="BB81" s="112"/>
      <c r="BC81" s="112">
        <f>AN81-Y81</f>
        <v>-169</v>
      </c>
      <c r="BD81" s="112"/>
      <c r="BE81" s="112"/>
      <c r="BF81" s="112"/>
      <c r="BG81" s="112"/>
      <c r="BH81" s="112">
        <f>AS81-AD81</f>
        <v>0</v>
      </c>
      <c r="BI81" s="112"/>
      <c r="BJ81" s="112"/>
      <c r="BK81" s="112"/>
      <c r="BL81" s="112"/>
      <c r="BM81" s="112">
        <f>BC81+BH81</f>
        <v>-169</v>
      </c>
      <c r="BN81" s="112"/>
      <c r="BO81" s="112"/>
      <c r="BP81" s="112"/>
      <c r="BQ81" s="112"/>
      <c r="BR81" s="10"/>
      <c r="BS81" s="10"/>
      <c r="BT81" s="10"/>
      <c r="BU81" s="10"/>
      <c r="BV81" s="10"/>
      <c r="BW81" s="10"/>
      <c r="BX81" s="10"/>
      <c r="BY81" s="10"/>
    </row>
    <row r="82" spans="1:79" ht="38.25" customHeight="1" x14ac:dyDescent="0.2">
      <c r="A82" s="65">
        <v>0</v>
      </c>
      <c r="B82" s="65"/>
      <c r="C82" s="110" t="s">
        <v>107</v>
      </c>
      <c r="D82" s="97"/>
      <c r="E82" s="97"/>
      <c r="F82" s="97"/>
      <c r="G82" s="97"/>
      <c r="H82" s="97"/>
      <c r="I82" s="98"/>
      <c r="J82" s="111" t="s">
        <v>98</v>
      </c>
      <c r="K82" s="111"/>
      <c r="L82" s="111"/>
      <c r="M82" s="111"/>
      <c r="N82" s="111"/>
      <c r="O82" s="110" t="s">
        <v>219</v>
      </c>
      <c r="P82" s="97"/>
      <c r="Q82" s="97"/>
      <c r="R82" s="97"/>
      <c r="S82" s="97"/>
      <c r="T82" s="97"/>
      <c r="U82" s="97"/>
      <c r="V82" s="97"/>
      <c r="W82" s="97"/>
      <c r="X82" s="98"/>
      <c r="Y82" s="112">
        <v>345</v>
      </c>
      <c r="Z82" s="112"/>
      <c r="AA82" s="112"/>
      <c r="AB82" s="112"/>
      <c r="AC82" s="112"/>
      <c r="AD82" s="112">
        <v>0</v>
      </c>
      <c r="AE82" s="112"/>
      <c r="AF82" s="112"/>
      <c r="AG82" s="112"/>
      <c r="AH82" s="112"/>
      <c r="AI82" s="112">
        <f t="shared" si="4"/>
        <v>345</v>
      </c>
      <c r="AJ82" s="112"/>
      <c r="AK82" s="112"/>
      <c r="AL82" s="112"/>
      <c r="AM82" s="112"/>
      <c r="AN82" s="131">
        <v>425</v>
      </c>
      <c r="AO82" s="131"/>
      <c r="AP82" s="131"/>
      <c r="AQ82" s="131"/>
      <c r="AR82" s="131"/>
      <c r="AS82" s="112">
        <v>0</v>
      </c>
      <c r="AT82" s="112"/>
      <c r="AU82" s="112"/>
      <c r="AV82" s="112"/>
      <c r="AW82" s="112"/>
      <c r="AX82" s="112">
        <f t="shared" si="7"/>
        <v>425</v>
      </c>
      <c r="AY82" s="112"/>
      <c r="AZ82" s="112"/>
      <c r="BA82" s="112"/>
      <c r="BB82" s="112"/>
      <c r="BC82" s="112">
        <f>AN82-Y82</f>
        <v>80</v>
      </c>
      <c r="BD82" s="112"/>
      <c r="BE82" s="112"/>
      <c r="BF82" s="112"/>
      <c r="BG82" s="112"/>
      <c r="BH82" s="112">
        <f>AS82-AD82</f>
        <v>0</v>
      </c>
      <c r="BI82" s="112"/>
      <c r="BJ82" s="112"/>
      <c r="BK82" s="112"/>
      <c r="BL82" s="112"/>
      <c r="BM82" s="112">
        <f>BC82+BH82</f>
        <v>80</v>
      </c>
      <c r="BN82" s="112"/>
      <c r="BO82" s="112"/>
      <c r="BP82" s="112"/>
      <c r="BQ82" s="112"/>
      <c r="BR82" s="10"/>
      <c r="BS82" s="10"/>
      <c r="BT82" s="10"/>
      <c r="BU82" s="10"/>
      <c r="BV82" s="10"/>
      <c r="BW82" s="10"/>
      <c r="BX82" s="10"/>
      <c r="BY82" s="10"/>
    </row>
    <row r="83" spans="1:79" s="30" customFormat="1" ht="15.75" x14ac:dyDescent="0.2">
      <c r="A83" s="76">
        <v>3</v>
      </c>
      <c r="B83" s="76"/>
      <c r="C83" s="132" t="s">
        <v>108</v>
      </c>
      <c r="D83" s="129"/>
      <c r="E83" s="129"/>
      <c r="F83" s="129"/>
      <c r="G83" s="129"/>
      <c r="H83" s="129"/>
      <c r="I83" s="130"/>
      <c r="J83" s="113" t="s">
        <v>96</v>
      </c>
      <c r="K83" s="113"/>
      <c r="L83" s="113"/>
      <c r="M83" s="113"/>
      <c r="N83" s="113"/>
      <c r="O83" s="132" t="s">
        <v>96</v>
      </c>
      <c r="P83" s="129"/>
      <c r="Q83" s="129"/>
      <c r="R83" s="129"/>
      <c r="S83" s="129"/>
      <c r="T83" s="129"/>
      <c r="U83" s="129"/>
      <c r="V83" s="129"/>
      <c r="W83" s="129"/>
      <c r="X83" s="130"/>
      <c r="Y83" s="79"/>
      <c r="Z83" s="79"/>
      <c r="AA83" s="79"/>
      <c r="AB83" s="79"/>
      <c r="AC83" s="79"/>
      <c r="AD83" s="79"/>
      <c r="AE83" s="79"/>
      <c r="AF83" s="79"/>
      <c r="AG83" s="79"/>
      <c r="AH83" s="79"/>
      <c r="AI83" s="74"/>
      <c r="AJ83" s="74"/>
      <c r="AK83" s="74"/>
      <c r="AL83" s="74"/>
      <c r="AM83" s="74"/>
      <c r="AN83" s="79"/>
      <c r="AO83" s="79"/>
      <c r="AP83" s="79"/>
      <c r="AQ83" s="79"/>
      <c r="AR83" s="79"/>
      <c r="AS83" s="79"/>
      <c r="AT83" s="79"/>
      <c r="AU83" s="79"/>
      <c r="AV83" s="79"/>
      <c r="AW83" s="79"/>
      <c r="AX83" s="74"/>
      <c r="AY83" s="74"/>
      <c r="AZ83" s="74"/>
      <c r="BA83" s="74"/>
      <c r="BB83" s="74"/>
      <c r="BC83" s="79"/>
      <c r="BD83" s="79"/>
      <c r="BE83" s="79"/>
      <c r="BF83" s="79"/>
      <c r="BG83" s="79"/>
      <c r="BH83" s="79"/>
      <c r="BI83" s="79"/>
      <c r="BJ83" s="79"/>
      <c r="BK83" s="79"/>
      <c r="BL83" s="79"/>
      <c r="BM83" s="79"/>
      <c r="BN83" s="79"/>
      <c r="BO83" s="79"/>
      <c r="BP83" s="79"/>
      <c r="BQ83" s="79"/>
      <c r="BR83" s="32"/>
      <c r="BS83" s="32"/>
      <c r="BT83" s="32"/>
      <c r="BU83" s="32"/>
      <c r="BV83" s="32"/>
      <c r="BW83" s="32"/>
      <c r="BX83" s="32"/>
      <c r="BY83" s="32"/>
    </row>
    <row r="84" spans="1:79" ht="51" customHeight="1" x14ac:dyDescent="0.2">
      <c r="A84" s="65">
        <v>0</v>
      </c>
      <c r="B84" s="65"/>
      <c r="C84" s="110" t="s">
        <v>109</v>
      </c>
      <c r="D84" s="97"/>
      <c r="E84" s="97"/>
      <c r="F84" s="97"/>
      <c r="G84" s="97"/>
      <c r="H84" s="97"/>
      <c r="I84" s="98"/>
      <c r="J84" s="111" t="s">
        <v>98</v>
      </c>
      <c r="K84" s="111"/>
      <c r="L84" s="111"/>
      <c r="M84" s="111"/>
      <c r="N84" s="111"/>
      <c r="O84" s="110" t="s">
        <v>110</v>
      </c>
      <c r="P84" s="97"/>
      <c r="Q84" s="97"/>
      <c r="R84" s="97"/>
      <c r="S84" s="97"/>
      <c r="T84" s="97"/>
      <c r="U84" s="97"/>
      <c r="V84" s="97"/>
      <c r="W84" s="97"/>
      <c r="X84" s="98"/>
      <c r="Y84" s="112">
        <f>Y81/5</f>
        <v>640</v>
      </c>
      <c r="Z84" s="112"/>
      <c r="AA84" s="112"/>
      <c r="AB84" s="112"/>
      <c r="AC84" s="112"/>
      <c r="AD84" s="112">
        <v>0</v>
      </c>
      <c r="AE84" s="112"/>
      <c r="AF84" s="112"/>
      <c r="AG84" s="112"/>
      <c r="AH84" s="112"/>
      <c r="AI84" s="112">
        <f t="shared" si="4"/>
        <v>640</v>
      </c>
      <c r="AJ84" s="112"/>
      <c r="AK84" s="112"/>
      <c r="AL84" s="112"/>
      <c r="AM84" s="112"/>
      <c r="AN84" s="112">
        <f>AN81/6</f>
        <v>505.16666666666669</v>
      </c>
      <c r="AO84" s="112"/>
      <c r="AP84" s="112"/>
      <c r="AQ84" s="112"/>
      <c r="AR84" s="112"/>
      <c r="AS84" s="112">
        <v>0</v>
      </c>
      <c r="AT84" s="112"/>
      <c r="AU84" s="112"/>
      <c r="AV84" s="112"/>
      <c r="AW84" s="112"/>
      <c r="AX84" s="112">
        <f t="shared" si="7"/>
        <v>505.16666666666669</v>
      </c>
      <c r="AY84" s="112"/>
      <c r="AZ84" s="112"/>
      <c r="BA84" s="112"/>
      <c r="BB84" s="112"/>
      <c r="BC84" s="112">
        <f>AN84-Y84</f>
        <v>-134.83333333333331</v>
      </c>
      <c r="BD84" s="112"/>
      <c r="BE84" s="112"/>
      <c r="BF84" s="112"/>
      <c r="BG84" s="112"/>
      <c r="BH84" s="112">
        <f>AS84-AD84</f>
        <v>0</v>
      </c>
      <c r="BI84" s="112"/>
      <c r="BJ84" s="112"/>
      <c r="BK84" s="112"/>
      <c r="BL84" s="112"/>
      <c r="BM84" s="112">
        <v>53</v>
      </c>
      <c r="BN84" s="112"/>
      <c r="BO84" s="112"/>
      <c r="BP84" s="112"/>
      <c r="BQ84" s="112"/>
      <c r="BR84" s="10"/>
      <c r="BS84" s="10"/>
      <c r="BT84" s="10"/>
      <c r="BU84" s="10"/>
      <c r="BV84" s="10"/>
      <c r="BW84" s="10"/>
      <c r="BX84" s="10"/>
      <c r="BY84" s="10"/>
    </row>
    <row r="85" spans="1:79" ht="51" customHeight="1" x14ac:dyDescent="0.2">
      <c r="A85" s="65">
        <v>0</v>
      </c>
      <c r="B85" s="65"/>
      <c r="C85" s="110" t="s">
        <v>111</v>
      </c>
      <c r="D85" s="97"/>
      <c r="E85" s="97"/>
      <c r="F85" s="97"/>
      <c r="G85" s="97"/>
      <c r="H85" s="97"/>
      <c r="I85" s="98"/>
      <c r="J85" s="111" t="s">
        <v>98</v>
      </c>
      <c r="K85" s="111"/>
      <c r="L85" s="111"/>
      <c r="M85" s="111"/>
      <c r="N85" s="111"/>
      <c r="O85" s="110" t="s">
        <v>110</v>
      </c>
      <c r="P85" s="97"/>
      <c r="Q85" s="97"/>
      <c r="R85" s="97"/>
      <c r="S85" s="97"/>
      <c r="T85" s="97"/>
      <c r="U85" s="97"/>
      <c r="V85" s="97"/>
      <c r="W85" s="97"/>
      <c r="X85" s="98"/>
      <c r="Y85" s="112">
        <f>Y82/5</f>
        <v>69</v>
      </c>
      <c r="Z85" s="112"/>
      <c r="AA85" s="112"/>
      <c r="AB85" s="112"/>
      <c r="AC85" s="112"/>
      <c r="AD85" s="112">
        <v>0</v>
      </c>
      <c r="AE85" s="112"/>
      <c r="AF85" s="112"/>
      <c r="AG85" s="112"/>
      <c r="AH85" s="112"/>
      <c r="AI85" s="112">
        <f t="shared" si="4"/>
        <v>69</v>
      </c>
      <c r="AJ85" s="112"/>
      <c r="AK85" s="112"/>
      <c r="AL85" s="112"/>
      <c r="AM85" s="112"/>
      <c r="AN85" s="112">
        <f>AN82/6</f>
        <v>70.833333333333329</v>
      </c>
      <c r="AO85" s="112"/>
      <c r="AP85" s="112"/>
      <c r="AQ85" s="112"/>
      <c r="AR85" s="112"/>
      <c r="AS85" s="112">
        <v>0</v>
      </c>
      <c r="AT85" s="112"/>
      <c r="AU85" s="112"/>
      <c r="AV85" s="112"/>
      <c r="AW85" s="112"/>
      <c r="AX85" s="112">
        <f t="shared" si="7"/>
        <v>70.833333333333329</v>
      </c>
      <c r="AY85" s="112"/>
      <c r="AZ85" s="112"/>
      <c r="BA85" s="112"/>
      <c r="BB85" s="112"/>
      <c r="BC85" s="112">
        <f>AN85-Y85</f>
        <v>1.8333333333333286</v>
      </c>
      <c r="BD85" s="112"/>
      <c r="BE85" s="112"/>
      <c r="BF85" s="112"/>
      <c r="BG85" s="112"/>
      <c r="BH85" s="112">
        <f>AS85-AD85</f>
        <v>0</v>
      </c>
      <c r="BI85" s="112"/>
      <c r="BJ85" s="112"/>
      <c r="BK85" s="112"/>
      <c r="BL85" s="112"/>
      <c r="BM85" s="112">
        <v>42</v>
      </c>
      <c r="BN85" s="112"/>
      <c r="BO85" s="112"/>
      <c r="BP85" s="112"/>
      <c r="BQ85" s="112"/>
      <c r="BR85" s="10"/>
      <c r="BS85" s="10"/>
      <c r="BT85" s="10"/>
      <c r="BU85" s="10"/>
      <c r="BV85" s="10"/>
      <c r="BW85" s="10"/>
      <c r="BX85" s="10"/>
      <c r="BY85" s="10"/>
    </row>
    <row r="86" spans="1:79" ht="38.25" hidden="1" customHeight="1" x14ac:dyDescent="0.2">
      <c r="A86" s="65">
        <v>0</v>
      </c>
      <c r="B86" s="65"/>
      <c r="C86" s="110" t="s">
        <v>112</v>
      </c>
      <c r="D86" s="97"/>
      <c r="E86" s="97"/>
      <c r="F86" s="97"/>
      <c r="G86" s="97"/>
      <c r="H86" s="97"/>
      <c r="I86" s="98"/>
      <c r="J86" s="111" t="s">
        <v>113</v>
      </c>
      <c r="K86" s="111"/>
      <c r="L86" s="111"/>
      <c r="M86" s="111"/>
      <c r="N86" s="111"/>
      <c r="O86" s="110" t="s">
        <v>114</v>
      </c>
      <c r="P86" s="97"/>
      <c r="Q86" s="97"/>
      <c r="R86" s="97"/>
      <c r="S86" s="97"/>
      <c r="T86" s="97"/>
      <c r="U86" s="97"/>
      <c r="V86" s="97"/>
      <c r="W86" s="97"/>
      <c r="X86" s="98"/>
      <c r="Y86" s="74">
        <f>AA51/Y76/1000</f>
        <v>649.33000000000004</v>
      </c>
      <c r="Z86" s="74"/>
      <c r="AA86" s="74"/>
      <c r="AB86" s="74"/>
      <c r="AC86" s="74"/>
      <c r="AD86" s="74">
        <f>AF51/Y76/1000</f>
        <v>0</v>
      </c>
      <c r="AE86" s="74"/>
      <c r="AF86" s="74"/>
      <c r="AG86" s="74"/>
      <c r="AH86" s="74"/>
      <c r="AI86" s="74">
        <f t="shared" si="4"/>
        <v>649.33000000000004</v>
      </c>
      <c r="AJ86" s="74"/>
      <c r="AK86" s="74"/>
      <c r="AL86" s="74"/>
      <c r="AM86" s="74"/>
      <c r="AN86" s="74">
        <f>AP51/AN76/1000</f>
        <v>556.26146800000004</v>
      </c>
      <c r="AO86" s="74"/>
      <c r="AP86" s="74"/>
      <c r="AQ86" s="74"/>
      <c r="AR86" s="74"/>
      <c r="AS86" s="74">
        <f>AU51/AN76/1000</f>
        <v>0</v>
      </c>
      <c r="AT86" s="74"/>
      <c r="AU86" s="74"/>
      <c r="AV86" s="74"/>
      <c r="AW86" s="74"/>
      <c r="AX86" s="74">
        <f t="shared" si="7"/>
        <v>556.26146800000004</v>
      </c>
      <c r="AY86" s="74"/>
      <c r="AZ86" s="74"/>
      <c r="BA86" s="74"/>
      <c r="BB86" s="74"/>
      <c r="BC86" s="74">
        <f>AN86-Y86</f>
        <v>-93.068532000000005</v>
      </c>
      <c r="BD86" s="74"/>
      <c r="BE86" s="74"/>
      <c r="BF86" s="74"/>
      <c r="BG86" s="74"/>
      <c r="BH86" s="74">
        <f>AS86-AD86</f>
        <v>0</v>
      </c>
      <c r="BI86" s="74"/>
      <c r="BJ86" s="74"/>
      <c r="BK86" s="74"/>
      <c r="BL86" s="74"/>
      <c r="BM86" s="74">
        <v>-91.07</v>
      </c>
      <c r="BN86" s="74"/>
      <c r="BO86" s="74"/>
      <c r="BP86" s="74"/>
      <c r="BQ86" s="74"/>
      <c r="BR86" s="10"/>
      <c r="BS86" s="10"/>
      <c r="BT86" s="10"/>
      <c r="BU86" s="10"/>
      <c r="BV86" s="10"/>
      <c r="BW86" s="10"/>
      <c r="BX86" s="10"/>
      <c r="BY86" s="10"/>
    </row>
    <row r="87" spans="1:79" s="30" customFormat="1" ht="15.75" x14ac:dyDescent="0.2">
      <c r="A87" s="76">
        <v>4</v>
      </c>
      <c r="B87" s="76"/>
      <c r="C87" s="132" t="s">
        <v>115</v>
      </c>
      <c r="D87" s="129"/>
      <c r="E87" s="129"/>
      <c r="F87" s="129"/>
      <c r="G87" s="129"/>
      <c r="H87" s="129"/>
      <c r="I87" s="130"/>
      <c r="J87" s="113" t="s">
        <v>96</v>
      </c>
      <c r="K87" s="113"/>
      <c r="L87" s="113"/>
      <c r="M87" s="113"/>
      <c r="N87" s="113"/>
      <c r="O87" s="132" t="s">
        <v>96</v>
      </c>
      <c r="P87" s="129"/>
      <c r="Q87" s="129"/>
      <c r="R87" s="129"/>
      <c r="S87" s="129"/>
      <c r="T87" s="129"/>
      <c r="U87" s="129"/>
      <c r="V87" s="129"/>
      <c r="W87" s="129"/>
      <c r="X87" s="130"/>
      <c r="Y87" s="79"/>
      <c r="Z87" s="79"/>
      <c r="AA87" s="79"/>
      <c r="AB87" s="79"/>
      <c r="AC87" s="79"/>
      <c r="AD87" s="79"/>
      <c r="AE87" s="79"/>
      <c r="AF87" s="79"/>
      <c r="AG87" s="79"/>
      <c r="AH87" s="79"/>
      <c r="AI87" s="79"/>
      <c r="AJ87" s="79"/>
      <c r="AK87" s="79"/>
      <c r="AL87" s="79"/>
      <c r="AM87" s="79"/>
      <c r="AN87" s="79"/>
      <c r="AO87" s="79"/>
      <c r="AP87" s="79"/>
      <c r="AQ87" s="79"/>
      <c r="AR87" s="79"/>
      <c r="AS87" s="79"/>
      <c r="AT87" s="79"/>
      <c r="AU87" s="79"/>
      <c r="AV87" s="79"/>
      <c r="AW87" s="79"/>
      <c r="AX87" s="79"/>
      <c r="AY87" s="79"/>
      <c r="AZ87" s="79"/>
      <c r="BA87" s="79"/>
      <c r="BB87" s="79"/>
      <c r="BC87" s="79"/>
      <c r="BD87" s="79"/>
      <c r="BE87" s="79"/>
      <c r="BF87" s="79"/>
      <c r="BG87" s="79"/>
      <c r="BH87" s="79"/>
      <c r="BI87" s="79"/>
      <c r="BJ87" s="79"/>
      <c r="BK87" s="79"/>
      <c r="BL87" s="79"/>
      <c r="BM87" s="79"/>
      <c r="BN87" s="79"/>
      <c r="BO87" s="79"/>
      <c r="BP87" s="79"/>
      <c r="BQ87" s="79"/>
      <c r="BR87" s="32"/>
      <c r="BS87" s="32"/>
      <c r="BT87" s="32"/>
      <c r="BU87" s="32"/>
      <c r="BV87" s="32"/>
      <c r="BW87" s="32"/>
      <c r="BX87" s="32"/>
      <c r="BY87" s="32"/>
    </row>
    <row r="88" spans="1:79" ht="63.75" customHeight="1" x14ac:dyDescent="0.2">
      <c r="A88" s="65">
        <v>0</v>
      </c>
      <c r="B88" s="65"/>
      <c r="C88" s="110" t="s">
        <v>116</v>
      </c>
      <c r="D88" s="97"/>
      <c r="E88" s="97"/>
      <c r="F88" s="97"/>
      <c r="G88" s="97"/>
      <c r="H88" s="97"/>
      <c r="I88" s="98"/>
      <c r="J88" s="111" t="s">
        <v>117</v>
      </c>
      <c r="K88" s="111"/>
      <c r="L88" s="111"/>
      <c r="M88" s="111"/>
      <c r="N88" s="111"/>
      <c r="O88" s="110" t="s">
        <v>110</v>
      </c>
      <c r="P88" s="97"/>
      <c r="Q88" s="97"/>
      <c r="R88" s="97"/>
      <c r="S88" s="97"/>
      <c r="T88" s="97"/>
      <c r="U88" s="97"/>
      <c r="V88" s="97"/>
      <c r="W88" s="97"/>
      <c r="X88" s="98"/>
      <c r="Y88" s="74">
        <v>100</v>
      </c>
      <c r="Z88" s="74"/>
      <c r="AA88" s="74"/>
      <c r="AB88" s="74"/>
      <c r="AC88" s="74"/>
      <c r="AD88" s="74">
        <v>0</v>
      </c>
      <c r="AE88" s="74"/>
      <c r="AF88" s="74"/>
      <c r="AG88" s="74"/>
      <c r="AH88" s="74"/>
      <c r="AI88" s="74">
        <v>100</v>
      </c>
      <c r="AJ88" s="74"/>
      <c r="AK88" s="74"/>
      <c r="AL88" s="74"/>
      <c r="AM88" s="74"/>
      <c r="AN88" s="74">
        <v>100</v>
      </c>
      <c r="AO88" s="74"/>
      <c r="AP88" s="74"/>
      <c r="AQ88" s="74"/>
      <c r="AR88" s="74"/>
      <c r="AS88" s="74">
        <v>0</v>
      </c>
      <c r="AT88" s="74"/>
      <c r="AU88" s="74"/>
      <c r="AV88" s="74"/>
      <c r="AW88" s="74"/>
      <c r="AX88" s="74">
        <v>100</v>
      </c>
      <c r="AY88" s="74"/>
      <c r="AZ88" s="74"/>
      <c r="BA88" s="74"/>
      <c r="BB88" s="74"/>
      <c r="BC88" s="74">
        <f>AN88-Y88</f>
        <v>0</v>
      </c>
      <c r="BD88" s="74"/>
      <c r="BE88" s="74"/>
      <c r="BF88" s="74"/>
      <c r="BG88" s="74"/>
      <c r="BH88" s="74">
        <f>AS88-AD88</f>
        <v>0</v>
      </c>
      <c r="BI88" s="74"/>
      <c r="BJ88" s="74"/>
      <c r="BK88" s="74"/>
      <c r="BL88" s="74"/>
      <c r="BM88" s="74">
        <v>0</v>
      </c>
      <c r="BN88" s="74"/>
      <c r="BO88" s="74"/>
      <c r="BP88" s="74"/>
      <c r="BQ88" s="74"/>
      <c r="BR88" s="10"/>
      <c r="BS88" s="10"/>
      <c r="BT88" s="10"/>
      <c r="BU88" s="10"/>
      <c r="BV88" s="10"/>
      <c r="BW88" s="10"/>
      <c r="BX88" s="10"/>
      <c r="BY88" s="10"/>
    </row>
    <row r="89" spans="1:79" ht="51" customHeight="1" x14ac:dyDescent="0.2">
      <c r="A89" s="65">
        <v>0</v>
      </c>
      <c r="B89" s="65"/>
      <c r="C89" s="110" t="s">
        <v>118</v>
      </c>
      <c r="D89" s="97"/>
      <c r="E89" s="97"/>
      <c r="F89" s="97"/>
      <c r="G89" s="97"/>
      <c r="H89" s="97"/>
      <c r="I89" s="98"/>
      <c r="J89" s="111" t="s">
        <v>117</v>
      </c>
      <c r="K89" s="111"/>
      <c r="L89" s="111"/>
      <c r="M89" s="111"/>
      <c r="N89" s="111"/>
      <c r="O89" s="110" t="s">
        <v>110</v>
      </c>
      <c r="P89" s="97"/>
      <c r="Q89" s="97"/>
      <c r="R89" s="97"/>
      <c r="S89" s="97"/>
      <c r="T89" s="97"/>
      <c r="U89" s="97"/>
      <c r="V89" s="97"/>
      <c r="W89" s="97"/>
      <c r="X89" s="98"/>
      <c r="Y89" s="74">
        <v>100</v>
      </c>
      <c r="Z89" s="74"/>
      <c r="AA89" s="74"/>
      <c r="AB89" s="74"/>
      <c r="AC89" s="74"/>
      <c r="AD89" s="74">
        <v>0</v>
      </c>
      <c r="AE89" s="74"/>
      <c r="AF89" s="74"/>
      <c r="AG89" s="74"/>
      <c r="AH89" s="74"/>
      <c r="AI89" s="74">
        <v>100</v>
      </c>
      <c r="AJ89" s="74"/>
      <c r="AK89" s="74"/>
      <c r="AL89" s="74"/>
      <c r="AM89" s="74"/>
      <c r="AN89" s="74">
        <v>100</v>
      </c>
      <c r="AO89" s="74"/>
      <c r="AP89" s="74"/>
      <c r="AQ89" s="74"/>
      <c r="AR89" s="74"/>
      <c r="AS89" s="74">
        <v>0</v>
      </c>
      <c r="AT89" s="74"/>
      <c r="AU89" s="74"/>
      <c r="AV89" s="74"/>
      <c r="AW89" s="74"/>
      <c r="AX89" s="74">
        <v>100</v>
      </c>
      <c r="AY89" s="74"/>
      <c r="AZ89" s="74"/>
      <c r="BA89" s="74"/>
      <c r="BB89" s="74"/>
      <c r="BC89" s="74">
        <f>AN89-Y89</f>
        <v>0</v>
      </c>
      <c r="BD89" s="74"/>
      <c r="BE89" s="74"/>
      <c r="BF89" s="74"/>
      <c r="BG89" s="74"/>
      <c r="BH89" s="74">
        <f>AS89-AD89</f>
        <v>0</v>
      </c>
      <c r="BI89" s="74"/>
      <c r="BJ89" s="74"/>
      <c r="BK89" s="74"/>
      <c r="BL89" s="74"/>
      <c r="BM89" s="74">
        <v>0</v>
      </c>
      <c r="BN89" s="74"/>
      <c r="BO89" s="74"/>
      <c r="BP89" s="74"/>
      <c r="BQ89" s="74"/>
      <c r="BR89" s="10"/>
      <c r="BS89" s="10"/>
      <c r="BT89" s="10"/>
      <c r="BU89" s="10"/>
      <c r="BV89" s="10"/>
      <c r="BW89" s="10"/>
      <c r="BX89" s="10"/>
      <c r="BY89" s="10"/>
    </row>
    <row r="90" spans="1:79" ht="15.75" x14ac:dyDescent="0.2">
      <c r="A90" s="25"/>
      <c r="B90" s="25"/>
      <c r="C90" s="26"/>
      <c r="D90" s="26"/>
      <c r="E90" s="26"/>
      <c r="F90" s="26"/>
      <c r="G90" s="26"/>
      <c r="H90" s="26"/>
      <c r="I90" s="26"/>
      <c r="J90" s="26"/>
      <c r="K90" s="26"/>
      <c r="L90" s="26"/>
      <c r="M90" s="26"/>
      <c r="N90" s="26"/>
      <c r="O90" s="26"/>
      <c r="P90" s="26"/>
      <c r="Q90" s="26"/>
      <c r="R90" s="26"/>
      <c r="S90" s="26"/>
      <c r="T90" s="26"/>
      <c r="U90" s="26"/>
      <c r="V90" s="26"/>
      <c r="W90" s="26"/>
      <c r="X90" s="26"/>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8"/>
      <c r="AY90" s="28"/>
      <c r="AZ90" s="28"/>
      <c r="BA90" s="28"/>
      <c r="BB90" s="28"/>
      <c r="BC90" s="28"/>
      <c r="BD90" s="28"/>
      <c r="BE90" s="28"/>
      <c r="BF90" s="28"/>
      <c r="BG90" s="28"/>
      <c r="BH90" s="28"/>
      <c r="BI90" s="28"/>
      <c r="BJ90" s="28"/>
      <c r="BK90" s="28"/>
      <c r="BL90" s="28"/>
      <c r="BM90" s="28"/>
      <c r="BN90" s="28"/>
      <c r="BO90" s="28"/>
      <c r="BP90" s="28"/>
      <c r="BQ90" s="28"/>
      <c r="BR90" s="10"/>
      <c r="BS90" s="10"/>
      <c r="BT90" s="10"/>
      <c r="BU90" s="10"/>
      <c r="BV90" s="10"/>
      <c r="BW90" s="10"/>
      <c r="BX90" s="10"/>
      <c r="BY90" s="10"/>
    </row>
    <row r="91" spans="1:79" ht="15.75" customHeight="1" x14ac:dyDescent="0.2">
      <c r="A91" s="60" t="s">
        <v>64</v>
      </c>
      <c r="B91" s="60"/>
      <c r="C91" s="60"/>
      <c r="D91" s="60"/>
      <c r="E91" s="60"/>
      <c r="F91" s="60"/>
      <c r="G91" s="60"/>
      <c r="H91" s="60"/>
      <c r="I91" s="60"/>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c r="BM91" s="60"/>
      <c r="BN91" s="60"/>
      <c r="BO91" s="60"/>
      <c r="BP91" s="60"/>
      <c r="BQ91" s="60"/>
    </row>
    <row r="92" spans="1:79" ht="9" customHeight="1" x14ac:dyDescent="0.2">
      <c r="A92" s="25"/>
      <c r="B92" s="25"/>
      <c r="C92" s="26"/>
      <c r="D92" s="26"/>
      <c r="E92" s="26"/>
      <c r="F92" s="26"/>
      <c r="G92" s="26"/>
      <c r="H92" s="26"/>
      <c r="I92" s="26"/>
      <c r="J92" s="26"/>
      <c r="K92" s="26"/>
      <c r="L92" s="26"/>
      <c r="M92" s="26"/>
      <c r="N92" s="26"/>
      <c r="O92" s="26"/>
      <c r="P92" s="26"/>
      <c r="Q92" s="26"/>
      <c r="R92" s="26"/>
      <c r="S92" s="26"/>
      <c r="T92" s="26"/>
      <c r="U92" s="26"/>
      <c r="V92" s="26"/>
      <c r="W92" s="26"/>
      <c r="X92" s="26"/>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8"/>
      <c r="AY92" s="28"/>
      <c r="AZ92" s="28"/>
      <c r="BA92" s="28"/>
      <c r="BB92" s="28"/>
      <c r="BC92" s="28"/>
      <c r="BD92" s="28"/>
      <c r="BE92" s="28"/>
      <c r="BF92" s="28"/>
      <c r="BG92" s="28"/>
      <c r="BH92" s="28"/>
      <c r="BI92" s="28"/>
      <c r="BJ92" s="28"/>
      <c r="BK92" s="28"/>
      <c r="BL92" s="28"/>
      <c r="BM92" s="28"/>
      <c r="BN92" s="28"/>
      <c r="BO92" s="28"/>
      <c r="BP92" s="28"/>
      <c r="BQ92" s="28"/>
      <c r="BR92" s="10"/>
      <c r="BS92" s="10"/>
      <c r="BT92" s="10"/>
      <c r="BU92" s="10"/>
      <c r="BV92" s="10"/>
      <c r="BW92" s="10"/>
      <c r="BX92" s="10"/>
      <c r="BY92" s="10"/>
    </row>
    <row r="93" spans="1:79" ht="45" customHeight="1" x14ac:dyDescent="0.2">
      <c r="A93" s="82" t="s">
        <v>3</v>
      </c>
      <c r="B93" s="83"/>
      <c r="C93" s="82" t="s">
        <v>6</v>
      </c>
      <c r="D93" s="102"/>
      <c r="E93" s="102"/>
      <c r="F93" s="102"/>
      <c r="G93" s="102"/>
      <c r="H93" s="102"/>
      <c r="I93" s="83"/>
      <c r="J93" s="82" t="s">
        <v>5</v>
      </c>
      <c r="K93" s="102"/>
      <c r="L93" s="102"/>
      <c r="M93" s="102"/>
      <c r="N93" s="83"/>
      <c r="O93" s="92" t="s">
        <v>65</v>
      </c>
      <c r="P93" s="108"/>
      <c r="Q93" s="108"/>
      <c r="R93" s="108"/>
      <c r="S93" s="108"/>
      <c r="T93" s="108"/>
      <c r="U93" s="108"/>
      <c r="V93" s="108"/>
      <c r="W93" s="108"/>
      <c r="X93" s="108"/>
      <c r="Y93" s="108"/>
      <c r="Z93" s="108"/>
      <c r="AA93" s="108"/>
      <c r="AB93" s="108"/>
      <c r="AC93" s="108"/>
      <c r="AD93" s="108"/>
      <c r="AE93" s="108"/>
      <c r="AF93" s="108"/>
      <c r="AG93" s="108"/>
      <c r="AH93" s="108"/>
      <c r="AI93" s="108"/>
      <c r="AJ93" s="108"/>
      <c r="AK93" s="108"/>
      <c r="AL93" s="108"/>
      <c r="AM93" s="108"/>
      <c r="AN93" s="108"/>
      <c r="AO93" s="108"/>
      <c r="AP93" s="108"/>
      <c r="AQ93" s="108"/>
      <c r="AR93" s="108"/>
      <c r="AS93" s="108"/>
      <c r="AT93" s="108"/>
      <c r="AU93" s="108"/>
      <c r="AV93" s="108"/>
      <c r="AW93" s="108"/>
      <c r="AX93" s="108"/>
      <c r="AY93" s="108"/>
      <c r="AZ93" s="108"/>
      <c r="BA93" s="108"/>
      <c r="BB93" s="108"/>
      <c r="BC93" s="108"/>
      <c r="BD93" s="108"/>
      <c r="BE93" s="108"/>
      <c r="BF93" s="108"/>
      <c r="BG93" s="108"/>
      <c r="BH93" s="108"/>
      <c r="BI93" s="108"/>
      <c r="BJ93" s="108"/>
      <c r="BK93" s="108"/>
      <c r="BL93" s="108"/>
      <c r="BM93" s="108"/>
      <c r="BN93" s="108"/>
      <c r="BO93" s="108"/>
      <c r="BP93" s="108"/>
      <c r="BQ93" s="109"/>
      <c r="BR93" s="9"/>
      <c r="BS93" s="9"/>
      <c r="BT93" s="9"/>
      <c r="BU93" s="9"/>
      <c r="BV93" s="9"/>
      <c r="BW93" s="9"/>
      <c r="BX93" s="9"/>
      <c r="BY93" s="9"/>
    </row>
    <row r="94" spans="1:79" ht="15.95" customHeight="1" x14ac:dyDescent="0.2">
      <c r="A94" s="59">
        <v>1</v>
      </c>
      <c r="B94" s="59"/>
      <c r="C94" s="59">
        <v>2</v>
      </c>
      <c r="D94" s="59"/>
      <c r="E94" s="59"/>
      <c r="F94" s="59"/>
      <c r="G94" s="59"/>
      <c r="H94" s="59"/>
      <c r="I94" s="59"/>
      <c r="J94" s="59">
        <v>3</v>
      </c>
      <c r="K94" s="59"/>
      <c r="L94" s="59"/>
      <c r="M94" s="59"/>
      <c r="N94" s="59"/>
      <c r="O94" s="92">
        <v>4</v>
      </c>
      <c r="P94" s="126"/>
      <c r="Q94" s="126"/>
      <c r="R94" s="126"/>
      <c r="S94" s="126"/>
      <c r="T94" s="126"/>
      <c r="U94" s="126"/>
      <c r="V94" s="126"/>
      <c r="W94" s="126"/>
      <c r="X94" s="126"/>
      <c r="Y94" s="126"/>
      <c r="Z94" s="126"/>
      <c r="AA94" s="126"/>
      <c r="AB94" s="126"/>
      <c r="AC94" s="126"/>
      <c r="AD94" s="126"/>
      <c r="AE94" s="126"/>
      <c r="AF94" s="126"/>
      <c r="AG94" s="126"/>
      <c r="AH94" s="126"/>
      <c r="AI94" s="126"/>
      <c r="AJ94" s="126"/>
      <c r="AK94" s="126"/>
      <c r="AL94" s="126"/>
      <c r="AM94" s="126"/>
      <c r="AN94" s="126"/>
      <c r="AO94" s="126"/>
      <c r="AP94" s="126"/>
      <c r="AQ94" s="126"/>
      <c r="AR94" s="126"/>
      <c r="AS94" s="126"/>
      <c r="AT94" s="126"/>
      <c r="AU94" s="126"/>
      <c r="AV94" s="126"/>
      <c r="AW94" s="126"/>
      <c r="AX94" s="126"/>
      <c r="AY94" s="126"/>
      <c r="AZ94" s="126"/>
      <c r="BA94" s="126"/>
      <c r="BB94" s="126"/>
      <c r="BC94" s="126"/>
      <c r="BD94" s="126"/>
      <c r="BE94" s="126"/>
      <c r="BF94" s="126"/>
      <c r="BG94" s="126"/>
      <c r="BH94" s="126"/>
      <c r="BI94" s="126"/>
      <c r="BJ94" s="126"/>
      <c r="BK94" s="126"/>
      <c r="BL94" s="126"/>
      <c r="BM94" s="126"/>
      <c r="BN94" s="126"/>
      <c r="BO94" s="126"/>
      <c r="BP94" s="126"/>
      <c r="BQ94" s="127"/>
      <c r="BR94" s="2"/>
      <c r="BS94" s="2"/>
      <c r="BT94" s="2"/>
      <c r="BU94" s="2"/>
      <c r="BV94" s="2"/>
      <c r="BW94" s="2"/>
      <c r="BX94" s="2"/>
      <c r="BY94" s="2"/>
    </row>
    <row r="95" spans="1:79" ht="12.75" hidden="1" customHeight="1" x14ac:dyDescent="0.2">
      <c r="A95" s="65" t="s">
        <v>36</v>
      </c>
      <c r="B95" s="65"/>
      <c r="C95" s="66" t="s">
        <v>14</v>
      </c>
      <c r="D95" s="67"/>
      <c r="E95" s="67"/>
      <c r="F95" s="67"/>
      <c r="G95" s="67"/>
      <c r="H95" s="67"/>
      <c r="I95" s="68"/>
      <c r="J95" s="65" t="s">
        <v>15</v>
      </c>
      <c r="K95" s="65"/>
      <c r="L95" s="65"/>
      <c r="M95" s="65"/>
      <c r="N95" s="65"/>
      <c r="O95" s="96" t="s">
        <v>73</v>
      </c>
      <c r="P95" s="105"/>
      <c r="Q95" s="105"/>
      <c r="R95" s="105"/>
      <c r="S95" s="105"/>
      <c r="T95" s="105"/>
      <c r="U95" s="105"/>
      <c r="V95" s="105"/>
      <c r="W95" s="105"/>
      <c r="X95" s="105"/>
      <c r="Y95" s="106"/>
      <c r="Z95" s="106"/>
      <c r="AA95" s="106"/>
      <c r="AB95" s="106"/>
      <c r="AC95" s="106"/>
      <c r="AD95" s="106"/>
      <c r="AE95" s="106"/>
      <c r="AF95" s="106"/>
      <c r="AG95" s="106"/>
      <c r="AH95" s="106"/>
      <c r="AI95" s="106"/>
      <c r="AJ95" s="106"/>
      <c r="AK95" s="106"/>
      <c r="AL95" s="106"/>
      <c r="AM95" s="106"/>
      <c r="AN95" s="106"/>
      <c r="AO95" s="106"/>
      <c r="AP95" s="106"/>
      <c r="AQ95" s="106"/>
      <c r="AR95" s="106"/>
      <c r="AS95" s="106"/>
      <c r="AT95" s="106"/>
      <c r="AU95" s="106"/>
      <c r="AV95" s="106"/>
      <c r="AW95" s="106"/>
      <c r="AX95" s="106"/>
      <c r="AY95" s="106"/>
      <c r="AZ95" s="106"/>
      <c r="BA95" s="106"/>
      <c r="BB95" s="106"/>
      <c r="BC95" s="106"/>
      <c r="BD95" s="106"/>
      <c r="BE95" s="106"/>
      <c r="BF95" s="106"/>
      <c r="BG95" s="106"/>
      <c r="BH95" s="106"/>
      <c r="BI95" s="106"/>
      <c r="BJ95" s="106"/>
      <c r="BK95" s="106"/>
      <c r="BL95" s="106"/>
      <c r="BM95" s="106"/>
      <c r="BN95" s="106"/>
      <c r="BO95" s="106"/>
      <c r="BP95" s="106"/>
      <c r="BQ95" s="107"/>
      <c r="CA95" s="1" t="s">
        <v>72</v>
      </c>
    </row>
    <row r="96" spans="1:79" s="30" customFormat="1" ht="15.75" x14ac:dyDescent="0.2">
      <c r="A96" s="76">
        <v>0</v>
      </c>
      <c r="B96" s="76"/>
      <c r="C96" s="76" t="s">
        <v>95</v>
      </c>
      <c r="D96" s="76"/>
      <c r="E96" s="76"/>
      <c r="F96" s="76"/>
      <c r="G96" s="76"/>
      <c r="H96" s="76"/>
      <c r="I96" s="76"/>
      <c r="J96" s="76"/>
      <c r="K96" s="76"/>
      <c r="L96" s="76"/>
      <c r="M96" s="76"/>
      <c r="N96" s="76"/>
      <c r="O96" s="114"/>
      <c r="P96" s="115"/>
      <c r="Q96" s="115"/>
      <c r="R96" s="115"/>
      <c r="S96" s="115"/>
      <c r="T96" s="115"/>
      <c r="U96" s="115"/>
      <c r="V96" s="115"/>
      <c r="W96" s="115"/>
      <c r="X96" s="115"/>
      <c r="Y96" s="116"/>
      <c r="Z96" s="116"/>
      <c r="AA96" s="116"/>
      <c r="AB96" s="116"/>
      <c r="AC96" s="116"/>
      <c r="AD96" s="116"/>
      <c r="AE96" s="116"/>
      <c r="AF96" s="116"/>
      <c r="AG96" s="116"/>
      <c r="AH96" s="116"/>
      <c r="AI96" s="116"/>
      <c r="AJ96" s="116"/>
      <c r="AK96" s="116"/>
      <c r="AL96" s="116"/>
      <c r="AM96" s="116"/>
      <c r="AN96" s="116"/>
      <c r="AO96" s="116"/>
      <c r="AP96" s="116"/>
      <c r="AQ96" s="116"/>
      <c r="AR96" s="116"/>
      <c r="AS96" s="116"/>
      <c r="AT96" s="116"/>
      <c r="AU96" s="116"/>
      <c r="AV96" s="116"/>
      <c r="AW96" s="116"/>
      <c r="AX96" s="116"/>
      <c r="AY96" s="116"/>
      <c r="AZ96" s="116"/>
      <c r="BA96" s="116"/>
      <c r="BB96" s="116"/>
      <c r="BC96" s="116"/>
      <c r="BD96" s="116"/>
      <c r="BE96" s="116"/>
      <c r="BF96" s="116"/>
      <c r="BG96" s="116"/>
      <c r="BH96" s="116"/>
      <c r="BI96" s="116"/>
      <c r="BJ96" s="116"/>
      <c r="BK96" s="116"/>
      <c r="BL96" s="116"/>
      <c r="BM96" s="116"/>
      <c r="BN96" s="116"/>
      <c r="BO96" s="116"/>
      <c r="BP96" s="116"/>
      <c r="BQ96" s="117"/>
      <c r="BR96" s="33"/>
      <c r="BS96" s="33"/>
      <c r="BT96" s="33"/>
      <c r="BU96" s="33"/>
      <c r="BV96" s="33"/>
      <c r="BW96" s="33"/>
      <c r="BX96" s="33"/>
      <c r="BY96" s="33"/>
      <c r="CA96" s="30" t="s">
        <v>67</v>
      </c>
    </row>
    <row r="97" spans="1:77" s="30" customFormat="1" ht="30" customHeight="1" x14ac:dyDescent="0.2">
      <c r="A97" s="76">
        <v>0</v>
      </c>
      <c r="B97" s="76"/>
      <c r="C97" s="65" t="s">
        <v>100</v>
      </c>
      <c r="D97" s="65"/>
      <c r="E97" s="65"/>
      <c r="F97" s="65"/>
      <c r="G97" s="65"/>
      <c r="H97" s="65"/>
      <c r="I97" s="65"/>
      <c r="J97" s="76"/>
      <c r="K97" s="76"/>
      <c r="L97" s="76"/>
      <c r="M97" s="76"/>
      <c r="N97" s="76"/>
      <c r="O97" s="120" t="s">
        <v>329</v>
      </c>
      <c r="P97" s="121"/>
      <c r="Q97" s="121"/>
      <c r="R97" s="121"/>
      <c r="S97" s="121"/>
      <c r="T97" s="121"/>
      <c r="U97" s="121"/>
      <c r="V97" s="121"/>
      <c r="W97" s="121"/>
      <c r="X97" s="121"/>
      <c r="Y97" s="124"/>
      <c r="Z97" s="124"/>
      <c r="AA97" s="124"/>
      <c r="AB97" s="124"/>
      <c r="AC97" s="124"/>
      <c r="AD97" s="124"/>
      <c r="AE97" s="124"/>
      <c r="AF97" s="124"/>
      <c r="AG97" s="124"/>
      <c r="AH97" s="124"/>
      <c r="AI97" s="124"/>
      <c r="AJ97" s="124"/>
      <c r="AK97" s="124"/>
      <c r="AL97" s="124"/>
      <c r="AM97" s="124"/>
      <c r="AN97" s="124"/>
      <c r="AO97" s="124"/>
      <c r="AP97" s="124"/>
      <c r="AQ97" s="124"/>
      <c r="AR97" s="124"/>
      <c r="AS97" s="124"/>
      <c r="AT97" s="124"/>
      <c r="AU97" s="124"/>
      <c r="AV97" s="124"/>
      <c r="AW97" s="124"/>
      <c r="AX97" s="124"/>
      <c r="AY97" s="124"/>
      <c r="AZ97" s="124"/>
      <c r="BA97" s="124"/>
      <c r="BB97" s="124"/>
      <c r="BC97" s="124"/>
      <c r="BD97" s="124"/>
      <c r="BE97" s="124"/>
      <c r="BF97" s="124"/>
      <c r="BG97" s="124"/>
      <c r="BH97" s="124"/>
      <c r="BI97" s="124"/>
      <c r="BJ97" s="124"/>
      <c r="BK97" s="124"/>
      <c r="BL97" s="124"/>
      <c r="BM97" s="124"/>
      <c r="BN97" s="124"/>
      <c r="BO97" s="124"/>
      <c r="BP97" s="124"/>
      <c r="BQ97" s="125"/>
      <c r="BR97" s="33"/>
      <c r="BS97" s="33"/>
      <c r="BT97" s="33"/>
      <c r="BU97" s="33"/>
      <c r="BV97" s="33"/>
      <c r="BW97" s="33"/>
      <c r="BX97" s="33"/>
      <c r="BY97" s="33"/>
    </row>
    <row r="98" spans="1:77" s="30" customFormat="1" ht="15.75" x14ac:dyDescent="0.2">
      <c r="A98" s="76">
        <v>0</v>
      </c>
      <c r="B98" s="76"/>
      <c r="C98" s="76" t="s">
        <v>104</v>
      </c>
      <c r="D98" s="76"/>
      <c r="E98" s="76"/>
      <c r="F98" s="76"/>
      <c r="G98" s="76"/>
      <c r="H98" s="76"/>
      <c r="I98" s="76"/>
      <c r="J98" s="76"/>
      <c r="K98" s="76"/>
      <c r="L98" s="76"/>
      <c r="M98" s="76"/>
      <c r="N98" s="76"/>
      <c r="O98" s="114"/>
      <c r="P98" s="115"/>
      <c r="Q98" s="115"/>
      <c r="R98" s="115"/>
      <c r="S98" s="115"/>
      <c r="T98" s="115"/>
      <c r="U98" s="115"/>
      <c r="V98" s="115"/>
      <c r="W98" s="115"/>
      <c r="X98" s="115"/>
      <c r="Y98" s="116"/>
      <c r="Z98" s="116"/>
      <c r="AA98" s="116"/>
      <c r="AB98" s="116"/>
      <c r="AC98" s="116"/>
      <c r="AD98" s="116"/>
      <c r="AE98" s="116"/>
      <c r="AF98" s="116"/>
      <c r="AG98" s="116"/>
      <c r="AH98" s="116"/>
      <c r="AI98" s="116"/>
      <c r="AJ98" s="116"/>
      <c r="AK98" s="116"/>
      <c r="AL98" s="116"/>
      <c r="AM98" s="116"/>
      <c r="AN98" s="116"/>
      <c r="AO98" s="116"/>
      <c r="AP98" s="116"/>
      <c r="AQ98" s="116"/>
      <c r="AR98" s="116"/>
      <c r="AS98" s="116"/>
      <c r="AT98" s="116"/>
      <c r="AU98" s="116"/>
      <c r="AV98" s="116"/>
      <c r="AW98" s="116"/>
      <c r="AX98" s="116"/>
      <c r="AY98" s="116"/>
      <c r="AZ98" s="116"/>
      <c r="BA98" s="116"/>
      <c r="BB98" s="116"/>
      <c r="BC98" s="116"/>
      <c r="BD98" s="116"/>
      <c r="BE98" s="116"/>
      <c r="BF98" s="116"/>
      <c r="BG98" s="116"/>
      <c r="BH98" s="116"/>
      <c r="BI98" s="116"/>
      <c r="BJ98" s="116"/>
      <c r="BK98" s="116"/>
      <c r="BL98" s="116"/>
      <c r="BM98" s="116"/>
      <c r="BN98" s="116"/>
      <c r="BO98" s="116"/>
      <c r="BP98" s="116"/>
      <c r="BQ98" s="117"/>
      <c r="BR98" s="33"/>
      <c r="BS98" s="33"/>
      <c r="BT98" s="33"/>
      <c r="BU98" s="33"/>
      <c r="BV98" s="33"/>
      <c r="BW98" s="33"/>
      <c r="BX98" s="33"/>
      <c r="BY98" s="33"/>
    </row>
    <row r="99" spans="1:77" ht="38.25" customHeight="1" x14ac:dyDescent="0.2">
      <c r="A99" s="65">
        <v>0</v>
      </c>
      <c r="B99" s="65"/>
      <c r="C99" s="96" t="s">
        <v>105</v>
      </c>
      <c r="D99" s="97"/>
      <c r="E99" s="97"/>
      <c r="F99" s="97"/>
      <c r="G99" s="97"/>
      <c r="H99" s="97"/>
      <c r="I99" s="98"/>
      <c r="J99" s="65" t="s">
        <v>98</v>
      </c>
      <c r="K99" s="65"/>
      <c r="L99" s="65"/>
      <c r="M99" s="65"/>
      <c r="N99" s="65"/>
      <c r="O99" s="120" t="s">
        <v>340</v>
      </c>
      <c r="P99" s="121"/>
      <c r="Q99" s="121"/>
      <c r="R99" s="121"/>
      <c r="S99" s="121"/>
      <c r="T99" s="121"/>
      <c r="U99" s="121"/>
      <c r="V99" s="121"/>
      <c r="W99" s="121"/>
      <c r="X99" s="121"/>
      <c r="Y99" s="122"/>
      <c r="Z99" s="122"/>
      <c r="AA99" s="122"/>
      <c r="AB99" s="122"/>
      <c r="AC99" s="122"/>
      <c r="AD99" s="122"/>
      <c r="AE99" s="122"/>
      <c r="AF99" s="122"/>
      <c r="AG99" s="122"/>
      <c r="AH99" s="122"/>
      <c r="AI99" s="122"/>
      <c r="AJ99" s="122"/>
      <c r="AK99" s="122"/>
      <c r="AL99" s="122"/>
      <c r="AM99" s="122"/>
      <c r="AN99" s="122"/>
      <c r="AO99" s="122"/>
      <c r="AP99" s="122"/>
      <c r="AQ99" s="122"/>
      <c r="AR99" s="122"/>
      <c r="AS99" s="122"/>
      <c r="AT99" s="122"/>
      <c r="AU99" s="122"/>
      <c r="AV99" s="122"/>
      <c r="AW99" s="122"/>
      <c r="AX99" s="122"/>
      <c r="AY99" s="122"/>
      <c r="AZ99" s="122"/>
      <c r="BA99" s="122"/>
      <c r="BB99" s="122"/>
      <c r="BC99" s="122"/>
      <c r="BD99" s="122"/>
      <c r="BE99" s="122"/>
      <c r="BF99" s="122"/>
      <c r="BG99" s="122"/>
      <c r="BH99" s="122"/>
      <c r="BI99" s="122"/>
      <c r="BJ99" s="122"/>
      <c r="BK99" s="122"/>
      <c r="BL99" s="122"/>
      <c r="BM99" s="122"/>
      <c r="BN99" s="122"/>
      <c r="BO99" s="122"/>
      <c r="BP99" s="122"/>
      <c r="BQ99" s="123"/>
      <c r="BR99" s="2"/>
      <c r="BS99" s="2"/>
      <c r="BT99" s="2"/>
      <c r="BU99" s="2"/>
      <c r="BV99" s="2"/>
      <c r="BW99" s="2"/>
      <c r="BX99" s="2"/>
      <c r="BY99" s="2"/>
    </row>
    <row r="100" spans="1:77" ht="38.25" customHeight="1" x14ac:dyDescent="0.2">
      <c r="A100" s="65">
        <v>0</v>
      </c>
      <c r="B100" s="65"/>
      <c r="C100" s="96" t="s">
        <v>107</v>
      </c>
      <c r="D100" s="97"/>
      <c r="E100" s="97"/>
      <c r="F100" s="97"/>
      <c r="G100" s="97"/>
      <c r="H100" s="97"/>
      <c r="I100" s="98"/>
      <c r="J100" s="65" t="s">
        <v>98</v>
      </c>
      <c r="K100" s="65"/>
      <c r="L100" s="65"/>
      <c r="M100" s="65"/>
      <c r="N100" s="65"/>
      <c r="O100" s="120" t="s">
        <v>119</v>
      </c>
      <c r="P100" s="121"/>
      <c r="Q100" s="121"/>
      <c r="R100" s="121"/>
      <c r="S100" s="121"/>
      <c r="T100" s="121"/>
      <c r="U100" s="121"/>
      <c r="V100" s="121"/>
      <c r="W100" s="121"/>
      <c r="X100" s="121"/>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c r="BM100" s="122"/>
      <c r="BN100" s="122"/>
      <c r="BO100" s="122"/>
      <c r="BP100" s="122"/>
      <c r="BQ100" s="123"/>
      <c r="BR100" s="2"/>
      <c r="BS100" s="2"/>
      <c r="BT100" s="2"/>
      <c r="BU100" s="2"/>
      <c r="BV100" s="2"/>
      <c r="BW100" s="2"/>
      <c r="BX100" s="2"/>
      <c r="BY100" s="2"/>
    </row>
    <row r="101" spans="1:77" s="30" customFormat="1" ht="15.75" x14ac:dyDescent="0.2">
      <c r="A101" s="76">
        <v>0</v>
      </c>
      <c r="B101" s="76"/>
      <c r="C101" s="128" t="s">
        <v>108</v>
      </c>
      <c r="D101" s="129"/>
      <c r="E101" s="129"/>
      <c r="F101" s="129"/>
      <c r="G101" s="129"/>
      <c r="H101" s="129"/>
      <c r="I101" s="130"/>
      <c r="J101" s="76"/>
      <c r="K101" s="76"/>
      <c r="L101" s="76"/>
      <c r="M101" s="76"/>
      <c r="N101" s="76"/>
      <c r="O101" s="114"/>
      <c r="P101" s="115"/>
      <c r="Q101" s="115"/>
      <c r="R101" s="115"/>
      <c r="S101" s="115"/>
      <c r="T101" s="115"/>
      <c r="U101" s="115"/>
      <c r="V101" s="115"/>
      <c r="W101" s="115"/>
      <c r="X101" s="115"/>
      <c r="Y101" s="116"/>
      <c r="Z101" s="116"/>
      <c r="AA101" s="116"/>
      <c r="AB101" s="116"/>
      <c r="AC101" s="116"/>
      <c r="AD101" s="116"/>
      <c r="AE101" s="116"/>
      <c r="AF101" s="116"/>
      <c r="AG101" s="116"/>
      <c r="AH101" s="116"/>
      <c r="AI101" s="116"/>
      <c r="AJ101" s="116"/>
      <c r="AK101" s="116"/>
      <c r="AL101" s="116"/>
      <c r="AM101" s="116"/>
      <c r="AN101" s="116"/>
      <c r="AO101" s="116"/>
      <c r="AP101" s="116"/>
      <c r="AQ101" s="116"/>
      <c r="AR101" s="116"/>
      <c r="AS101" s="116"/>
      <c r="AT101" s="116"/>
      <c r="AU101" s="116"/>
      <c r="AV101" s="116"/>
      <c r="AW101" s="116"/>
      <c r="AX101" s="116"/>
      <c r="AY101" s="116"/>
      <c r="AZ101" s="116"/>
      <c r="BA101" s="116"/>
      <c r="BB101" s="116"/>
      <c r="BC101" s="116"/>
      <c r="BD101" s="116"/>
      <c r="BE101" s="116"/>
      <c r="BF101" s="116"/>
      <c r="BG101" s="116"/>
      <c r="BH101" s="116"/>
      <c r="BI101" s="116"/>
      <c r="BJ101" s="116"/>
      <c r="BK101" s="116"/>
      <c r="BL101" s="116"/>
      <c r="BM101" s="116"/>
      <c r="BN101" s="116"/>
      <c r="BO101" s="116"/>
      <c r="BP101" s="116"/>
      <c r="BQ101" s="117"/>
      <c r="BR101" s="33"/>
      <c r="BS101" s="33"/>
      <c r="BT101" s="33"/>
      <c r="BU101" s="33"/>
      <c r="BV101" s="33"/>
      <c r="BW101" s="33"/>
      <c r="BX101" s="33"/>
      <c r="BY101" s="33"/>
    </row>
    <row r="102" spans="1:77" ht="51" customHeight="1" x14ac:dyDescent="0.2">
      <c r="A102" s="65">
        <v>0</v>
      </c>
      <c r="B102" s="65"/>
      <c r="C102" s="96" t="s">
        <v>109</v>
      </c>
      <c r="D102" s="97"/>
      <c r="E102" s="97"/>
      <c r="F102" s="97"/>
      <c r="G102" s="97"/>
      <c r="H102" s="97"/>
      <c r="I102" s="98"/>
      <c r="J102" s="65" t="s">
        <v>98</v>
      </c>
      <c r="K102" s="65"/>
      <c r="L102" s="65"/>
      <c r="M102" s="65"/>
      <c r="N102" s="65"/>
      <c r="O102" s="120" t="s">
        <v>341</v>
      </c>
      <c r="P102" s="121"/>
      <c r="Q102" s="121"/>
      <c r="R102" s="121"/>
      <c r="S102" s="121"/>
      <c r="T102" s="121"/>
      <c r="U102" s="121"/>
      <c r="V102" s="121"/>
      <c r="W102" s="121"/>
      <c r="X102" s="121"/>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2"/>
      <c r="BF102" s="122"/>
      <c r="BG102" s="122"/>
      <c r="BH102" s="122"/>
      <c r="BI102" s="122"/>
      <c r="BJ102" s="122"/>
      <c r="BK102" s="122"/>
      <c r="BL102" s="122"/>
      <c r="BM102" s="122"/>
      <c r="BN102" s="122"/>
      <c r="BO102" s="122"/>
      <c r="BP102" s="122"/>
      <c r="BQ102" s="123"/>
      <c r="BR102" s="2"/>
      <c r="BS102" s="2"/>
      <c r="BT102" s="2"/>
      <c r="BU102" s="2"/>
      <c r="BV102" s="2"/>
      <c r="BW102" s="2"/>
      <c r="BX102" s="2"/>
      <c r="BY102" s="2"/>
    </row>
    <row r="103" spans="1:77" ht="51" customHeight="1" x14ac:dyDescent="0.2">
      <c r="A103" s="65">
        <v>0</v>
      </c>
      <c r="B103" s="65"/>
      <c r="C103" s="96" t="s">
        <v>111</v>
      </c>
      <c r="D103" s="97"/>
      <c r="E103" s="97"/>
      <c r="F103" s="97"/>
      <c r="G103" s="97"/>
      <c r="H103" s="97"/>
      <c r="I103" s="98"/>
      <c r="J103" s="65" t="s">
        <v>98</v>
      </c>
      <c r="K103" s="65"/>
      <c r="L103" s="65"/>
      <c r="M103" s="65"/>
      <c r="N103" s="65"/>
      <c r="O103" s="120" t="s">
        <v>120</v>
      </c>
      <c r="P103" s="121"/>
      <c r="Q103" s="121"/>
      <c r="R103" s="121"/>
      <c r="S103" s="121"/>
      <c r="T103" s="121"/>
      <c r="U103" s="121"/>
      <c r="V103" s="121"/>
      <c r="W103" s="121"/>
      <c r="X103" s="121"/>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c r="BD103" s="122"/>
      <c r="BE103" s="122"/>
      <c r="BF103" s="122"/>
      <c r="BG103" s="122"/>
      <c r="BH103" s="122"/>
      <c r="BI103" s="122"/>
      <c r="BJ103" s="122"/>
      <c r="BK103" s="122"/>
      <c r="BL103" s="122"/>
      <c r="BM103" s="122"/>
      <c r="BN103" s="122"/>
      <c r="BO103" s="122"/>
      <c r="BP103" s="122"/>
      <c r="BQ103" s="123"/>
      <c r="BR103" s="2"/>
      <c r="BS103" s="2"/>
      <c r="BT103" s="2"/>
      <c r="BU103" s="2"/>
      <c r="BV103" s="2"/>
      <c r="BW103" s="2"/>
      <c r="BX103" s="2"/>
      <c r="BY103" s="2"/>
    </row>
    <row r="104" spans="1:77" ht="25.5" hidden="1" customHeight="1" x14ac:dyDescent="0.2">
      <c r="A104" s="65">
        <v>0</v>
      </c>
      <c r="B104" s="65"/>
      <c r="C104" s="96" t="s">
        <v>112</v>
      </c>
      <c r="D104" s="97"/>
      <c r="E104" s="97"/>
      <c r="F104" s="97"/>
      <c r="G104" s="97"/>
      <c r="H104" s="97"/>
      <c r="I104" s="98"/>
      <c r="J104" s="65" t="s">
        <v>113</v>
      </c>
      <c r="K104" s="65"/>
      <c r="L104" s="65"/>
      <c r="M104" s="65"/>
      <c r="N104" s="65"/>
      <c r="O104" s="120" t="s">
        <v>121</v>
      </c>
      <c r="P104" s="121"/>
      <c r="Q104" s="121"/>
      <c r="R104" s="121"/>
      <c r="S104" s="121"/>
      <c r="T104" s="121"/>
      <c r="U104" s="121"/>
      <c r="V104" s="121"/>
      <c r="W104" s="121"/>
      <c r="X104" s="121"/>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2"/>
      <c r="AU104" s="122"/>
      <c r="AV104" s="122"/>
      <c r="AW104" s="122"/>
      <c r="AX104" s="122"/>
      <c r="AY104" s="122"/>
      <c r="AZ104" s="122"/>
      <c r="BA104" s="122"/>
      <c r="BB104" s="122"/>
      <c r="BC104" s="122"/>
      <c r="BD104" s="122"/>
      <c r="BE104" s="122"/>
      <c r="BF104" s="122"/>
      <c r="BG104" s="122"/>
      <c r="BH104" s="122"/>
      <c r="BI104" s="122"/>
      <c r="BJ104" s="122"/>
      <c r="BK104" s="122"/>
      <c r="BL104" s="122"/>
      <c r="BM104" s="122"/>
      <c r="BN104" s="122"/>
      <c r="BO104" s="122"/>
      <c r="BP104" s="122"/>
      <c r="BQ104" s="123"/>
      <c r="BR104" s="2"/>
      <c r="BS104" s="2"/>
      <c r="BT104" s="2"/>
      <c r="BU104" s="2"/>
      <c r="BV104" s="2"/>
      <c r="BW104" s="2"/>
      <c r="BX104" s="2"/>
      <c r="BY104" s="2"/>
    </row>
    <row r="105" spans="1:77" s="30" customFormat="1" ht="15.75" x14ac:dyDescent="0.2">
      <c r="A105" s="76">
        <v>0</v>
      </c>
      <c r="B105" s="76"/>
      <c r="C105" s="128" t="s">
        <v>115</v>
      </c>
      <c r="D105" s="129"/>
      <c r="E105" s="129"/>
      <c r="F105" s="129"/>
      <c r="G105" s="129"/>
      <c r="H105" s="129"/>
      <c r="I105" s="130"/>
      <c r="J105" s="76"/>
      <c r="K105" s="76"/>
      <c r="L105" s="76"/>
      <c r="M105" s="76"/>
      <c r="N105" s="76"/>
      <c r="O105" s="114"/>
      <c r="P105" s="115"/>
      <c r="Q105" s="115"/>
      <c r="R105" s="115"/>
      <c r="S105" s="115"/>
      <c r="T105" s="115"/>
      <c r="U105" s="115"/>
      <c r="V105" s="115"/>
      <c r="W105" s="115"/>
      <c r="X105" s="115"/>
      <c r="Y105" s="116"/>
      <c r="Z105" s="116"/>
      <c r="AA105" s="116"/>
      <c r="AB105" s="116"/>
      <c r="AC105" s="116"/>
      <c r="AD105" s="116"/>
      <c r="AE105" s="116"/>
      <c r="AF105" s="116"/>
      <c r="AG105" s="116"/>
      <c r="AH105" s="116"/>
      <c r="AI105" s="116"/>
      <c r="AJ105" s="116"/>
      <c r="AK105" s="116"/>
      <c r="AL105" s="116"/>
      <c r="AM105" s="116"/>
      <c r="AN105" s="116"/>
      <c r="AO105" s="116"/>
      <c r="AP105" s="116"/>
      <c r="AQ105" s="116"/>
      <c r="AR105" s="116"/>
      <c r="AS105" s="116"/>
      <c r="AT105" s="116"/>
      <c r="AU105" s="116"/>
      <c r="AV105" s="116"/>
      <c r="AW105" s="116"/>
      <c r="AX105" s="116"/>
      <c r="AY105" s="116"/>
      <c r="AZ105" s="116"/>
      <c r="BA105" s="116"/>
      <c r="BB105" s="116"/>
      <c r="BC105" s="116"/>
      <c r="BD105" s="116"/>
      <c r="BE105" s="116"/>
      <c r="BF105" s="116"/>
      <c r="BG105" s="116"/>
      <c r="BH105" s="116"/>
      <c r="BI105" s="116"/>
      <c r="BJ105" s="116"/>
      <c r="BK105" s="116"/>
      <c r="BL105" s="116"/>
      <c r="BM105" s="116"/>
      <c r="BN105" s="116"/>
      <c r="BO105" s="116"/>
      <c r="BP105" s="116"/>
      <c r="BQ105" s="117"/>
      <c r="BR105" s="33"/>
      <c r="BS105" s="33"/>
      <c r="BT105" s="33"/>
      <c r="BU105" s="33"/>
      <c r="BV105" s="33"/>
      <c r="BW105" s="33"/>
      <c r="BX105" s="33"/>
      <c r="BY105" s="33"/>
    </row>
    <row r="106" spans="1:77" s="30" customFormat="1" ht="15.75" x14ac:dyDescent="0.2">
      <c r="A106" s="76">
        <v>0</v>
      </c>
      <c r="B106" s="76"/>
      <c r="C106" s="128"/>
      <c r="D106" s="129"/>
      <c r="E106" s="129"/>
      <c r="F106" s="129"/>
      <c r="G106" s="129"/>
      <c r="H106" s="129"/>
      <c r="I106" s="130"/>
      <c r="J106" s="76"/>
      <c r="K106" s="76"/>
      <c r="L106" s="76"/>
      <c r="M106" s="76"/>
      <c r="N106" s="76"/>
      <c r="O106" s="114"/>
      <c r="P106" s="115"/>
      <c r="Q106" s="115"/>
      <c r="R106" s="115"/>
      <c r="S106" s="115"/>
      <c r="T106" s="115"/>
      <c r="U106" s="115"/>
      <c r="V106" s="115"/>
      <c r="W106" s="115"/>
      <c r="X106" s="115"/>
      <c r="Y106" s="116"/>
      <c r="Z106" s="116"/>
      <c r="AA106" s="116"/>
      <c r="AB106" s="116"/>
      <c r="AC106" s="116"/>
      <c r="AD106" s="116"/>
      <c r="AE106" s="116"/>
      <c r="AF106" s="116"/>
      <c r="AG106" s="116"/>
      <c r="AH106" s="116"/>
      <c r="AI106" s="116"/>
      <c r="AJ106" s="116"/>
      <c r="AK106" s="116"/>
      <c r="AL106" s="116"/>
      <c r="AM106" s="116"/>
      <c r="AN106" s="116"/>
      <c r="AO106" s="116"/>
      <c r="AP106" s="116"/>
      <c r="AQ106" s="116"/>
      <c r="AR106" s="116"/>
      <c r="AS106" s="116"/>
      <c r="AT106" s="116"/>
      <c r="AU106" s="116"/>
      <c r="AV106" s="116"/>
      <c r="AW106" s="116"/>
      <c r="AX106" s="116"/>
      <c r="AY106" s="116"/>
      <c r="AZ106" s="116"/>
      <c r="BA106" s="116"/>
      <c r="BB106" s="116"/>
      <c r="BC106" s="116"/>
      <c r="BD106" s="116"/>
      <c r="BE106" s="116"/>
      <c r="BF106" s="116"/>
      <c r="BG106" s="116"/>
      <c r="BH106" s="116"/>
      <c r="BI106" s="116"/>
      <c r="BJ106" s="116"/>
      <c r="BK106" s="116"/>
      <c r="BL106" s="116"/>
      <c r="BM106" s="116"/>
      <c r="BN106" s="116"/>
      <c r="BO106" s="116"/>
      <c r="BP106" s="116"/>
      <c r="BQ106" s="117"/>
      <c r="BR106" s="33"/>
      <c r="BS106" s="33"/>
      <c r="BT106" s="33"/>
      <c r="BU106" s="33"/>
      <c r="BV106" s="33"/>
      <c r="BW106" s="33"/>
      <c r="BX106" s="33"/>
      <c r="BY106" s="33"/>
    </row>
    <row r="107" spans="1:77" ht="15.75" x14ac:dyDescent="0.2">
      <c r="A107" s="25"/>
      <c r="B107" s="25"/>
      <c r="C107" s="26"/>
      <c r="D107" s="26"/>
      <c r="E107" s="26"/>
      <c r="F107" s="26"/>
      <c r="G107" s="26"/>
      <c r="H107" s="26"/>
      <c r="I107" s="26"/>
      <c r="J107" s="26"/>
      <c r="K107" s="26"/>
      <c r="L107" s="26"/>
      <c r="M107" s="26"/>
      <c r="N107" s="26"/>
      <c r="O107" s="26"/>
      <c r="P107" s="26"/>
      <c r="Q107" s="26"/>
      <c r="R107" s="26"/>
      <c r="S107" s="26"/>
      <c r="T107" s="26"/>
      <c r="U107" s="26"/>
      <c r="V107" s="26"/>
      <c r="W107" s="26"/>
      <c r="X107" s="26"/>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8"/>
      <c r="AY107" s="28"/>
      <c r="AZ107" s="28"/>
      <c r="BA107" s="28"/>
      <c r="BB107" s="28"/>
      <c r="BC107" s="28"/>
      <c r="BD107" s="28"/>
      <c r="BE107" s="28"/>
      <c r="BF107" s="28"/>
      <c r="BG107" s="28"/>
      <c r="BH107" s="28"/>
      <c r="BI107" s="28"/>
      <c r="BJ107" s="28"/>
      <c r="BK107" s="28"/>
      <c r="BL107" s="28"/>
      <c r="BM107" s="28"/>
      <c r="BN107" s="28"/>
      <c r="BO107" s="28"/>
      <c r="BP107" s="28"/>
      <c r="BQ107" s="28"/>
      <c r="BR107" s="10"/>
      <c r="BS107" s="10"/>
      <c r="BT107" s="10"/>
      <c r="BU107" s="10"/>
      <c r="BV107" s="10"/>
      <c r="BW107" s="10"/>
      <c r="BX107" s="10"/>
      <c r="BY107" s="10"/>
    </row>
    <row r="108" spans="1:77" ht="15.95" customHeight="1" x14ac:dyDescent="0.2">
      <c r="A108" s="60" t="s">
        <v>66</v>
      </c>
      <c r="B108" s="60"/>
      <c r="C108" s="60"/>
      <c r="D108" s="60"/>
      <c r="E108" s="60"/>
      <c r="F108" s="60"/>
      <c r="G108" s="60"/>
      <c r="H108" s="60"/>
      <c r="I108" s="60"/>
      <c r="J108" s="60"/>
      <c r="K108" s="60"/>
      <c r="L108" s="60"/>
      <c r="M108" s="60"/>
      <c r="N108" s="60"/>
      <c r="O108" s="60"/>
      <c r="P108" s="60"/>
      <c r="Q108" s="60"/>
      <c r="R108" s="60"/>
      <c r="S108" s="60"/>
      <c r="T108" s="60"/>
      <c r="U108" s="60"/>
      <c r="V108" s="60"/>
      <c r="W108" s="60"/>
      <c r="X108" s="60"/>
      <c r="Y108" s="60"/>
      <c r="Z108" s="60"/>
      <c r="AA108" s="60"/>
      <c r="AB108" s="60"/>
      <c r="AC108" s="60"/>
      <c r="AD108" s="60"/>
      <c r="AE108" s="60"/>
      <c r="AF108" s="60"/>
      <c r="AG108" s="60"/>
      <c r="AH108" s="60"/>
      <c r="AI108" s="60"/>
      <c r="AJ108" s="60"/>
      <c r="AK108" s="60"/>
      <c r="AL108" s="60"/>
      <c r="AM108" s="60"/>
      <c r="AN108" s="60"/>
      <c r="AO108" s="60"/>
      <c r="AP108" s="60"/>
      <c r="AQ108" s="60"/>
      <c r="AR108" s="60"/>
      <c r="AS108" s="60"/>
      <c r="AT108" s="60"/>
      <c r="AU108" s="60"/>
      <c r="AV108" s="60"/>
      <c r="AW108" s="60"/>
      <c r="AX108" s="60"/>
      <c r="AY108" s="60"/>
      <c r="AZ108" s="60"/>
      <c r="BA108" s="60"/>
      <c r="BB108" s="60"/>
      <c r="BC108" s="60"/>
      <c r="BD108" s="60"/>
      <c r="BE108" s="60"/>
      <c r="BF108" s="60"/>
      <c r="BG108" s="60"/>
      <c r="BH108" s="60"/>
      <c r="BI108" s="60"/>
      <c r="BJ108" s="60"/>
      <c r="BK108" s="60"/>
      <c r="BL108" s="60"/>
    </row>
    <row r="109" spans="1:77" ht="36" customHeight="1" x14ac:dyDescent="0.2">
      <c r="A109" s="118" t="s">
        <v>235</v>
      </c>
      <c r="B109" s="119"/>
      <c r="C109" s="119"/>
      <c r="D109" s="119"/>
      <c r="E109" s="119"/>
      <c r="F109" s="119"/>
      <c r="G109" s="119"/>
      <c r="H109" s="119"/>
      <c r="I109" s="119"/>
      <c r="J109" s="119"/>
      <c r="K109" s="119"/>
      <c r="L109" s="119"/>
      <c r="M109" s="119"/>
      <c r="N109" s="119"/>
      <c r="O109" s="119"/>
      <c r="P109" s="119"/>
      <c r="Q109" s="119"/>
      <c r="R109" s="119"/>
      <c r="S109" s="119"/>
      <c r="T109" s="119"/>
      <c r="U109" s="119"/>
      <c r="V109" s="119"/>
      <c r="W109" s="119"/>
      <c r="X109" s="119"/>
      <c r="Y109" s="119"/>
      <c r="Z109" s="119"/>
      <c r="AA109" s="119"/>
      <c r="AB109" s="119"/>
      <c r="AC109" s="119"/>
      <c r="AD109" s="119"/>
      <c r="AE109" s="119"/>
      <c r="AF109" s="119"/>
      <c r="AG109" s="119"/>
      <c r="AH109" s="119"/>
      <c r="AI109" s="119"/>
      <c r="AJ109" s="119"/>
      <c r="AK109" s="119"/>
      <c r="AL109" s="119"/>
      <c r="AM109" s="119"/>
      <c r="AN109" s="119"/>
      <c r="AO109" s="119"/>
      <c r="AP109" s="119"/>
      <c r="AQ109" s="119"/>
      <c r="AR109" s="119"/>
      <c r="AS109" s="119"/>
      <c r="AT109" s="119"/>
      <c r="AU109" s="119"/>
      <c r="AV109" s="119"/>
      <c r="AW109" s="119"/>
      <c r="AX109" s="119"/>
      <c r="AY109" s="119"/>
      <c r="AZ109" s="119"/>
      <c r="BA109" s="119"/>
      <c r="BB109" s="119"/>
      <c r="BC109" s="119"/>
      <c r="BD109" s="119"/>
      <c r="BE109" s="119"/>
      <c r="BF109" s="119"/>
      <c r="BG109" s="119"/>
      <c r="BH109" s="119"/>
      <c r="BI109" s="119"/>
      <c r="BJ109" s="119"/>
      <c r="BK109" s="119"/>
      <c r="BL109" s="119"/>
    </row>
    <row r="110" spans="1:77" ht="15.75" x14ac:dyDescent="0.2">
      <c r="A110" s="25"/>
      <c r="B110" s="25"/>
      <c r="C110" s="26"/>
      <c r="D110" s="26"/>
      <c r="E110" s="26"/>
      <c r="F110" s="26"/>
      <c r="G110" s="26"/>
      <c r="H110" s="26"/>
      <c r="I110" s="26"/>
      <c r="J110" s="26"/>
      <c r="K110" s="26"/>
      <c r="L110" s="26"/>
      <c r="M110" s="26"/>
      <c r="N110" s="26"/>
      <c r="O110" s="26"/>
      <c r="P110" s="26"/>
      <c r="Q110" s="26"/>
      <c r="R110" s="26"/>
      <c r="S110" s="26"/>
      <c r="T110" s="26"/>
      <c r="U110" s="26"/>
      <c r="V110" s="26"/>
      <c r="W110" s="26"/>
      <c r="X110" s="26"/>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8"/>
      <c r="AY110" s="28"/>
      <c r="AZ110" s="28"/>
      <c r="BA110" s="28"/>
      <c r="BB110" s="28"/>
      <c r="BC110" s="28"/>
      <c r="BD110" s="28"/>
      <c r="BE110" s="28"/>
      <c r="BF110" s="28"/>
      <c r="BG110" s="28"/>
      <c r="BH110" s="28"/>
      <c r="BI110" s="28"/>
      <c r="BJ110" s="28"/>
      <c r="BK110" s="28"/>
      <c r="BL110" s="28"/>
      <c r="BM110" s="28"/>
      <c r="BN110" s="28"/>
      <c r="BO110" s="28"/>
      <c r="BP110" s="28"/>
      <c r="BQ110" s="28"/>
      <c r="BR110" s="10"/>
      <c r="BS110" s="10"/>
      <c r="BT110" s="10"/>
      <c r="BU110" s="10"/>
      <c r="BV110" s="10"/>
      <c r="BW110" s="10"/>
      <c r="BX110" s="10"/>
      <c r="BY110" s="10"/>
    </row>
    <row r="111" spans="1:77" ht="15.95" customHeight="1" x14ac:dyDescent="0.2">
      <c r="A111" s="60" t="s">
        <v>47</v>
      </c>
      <c r="B111" s="60"/>
      <c r="C111" s="60"/>
      <c r="D111" s="60"/>
      <c r="E111" s="60"/>
      <c r="F111" s="60"/>
      <c r="G111" s="60"/>
      <c r="H111" s="60"/>
      <c r="I111" s="60"/>
      <c r="J111" s="60"/>
      <c r="K111" s="60"/>
      <c r="L111" s="60"/>
      <c r="M111" s="60"/>
      <c r="N111" s="60"/>
      <c r="O111" s="60"/>
      <c r="P111" s="60"/>
      <c r="Q111" s="60"/>
      <c r="R111" s="60"/>
      <c r="S111" s="60"/>
      <c r="T111" s="60"/>
      <c r="U111" s="60"/>
      <c r="V111" s="60"/>
      <c r="W111" s="60"/>
      <c r="X111" s="60"/>
      <c r="Y111" s="60"/>
      <c r="Z111" s="60"/>
      <c r="AA111" s="60"/>
      <c r="AB111" s="60"/>
      <c r="AC111" s="60"/>
      <c r="AD111" s="60"/>
      <c r="AE111" s="60"/>
      <c r="AF111" s="60"/>
      <c r="AG111" s="60"/>
      <c r="AH111" s="60"/>
      <c r="AI111" s="60"/>
      <c r="AJ111" s="60"/>
      <c r="AK111" s="60"/>
      <c r="AL111" s="60"/>
      <c r="AM111" s="60"/>
      <c r="AN111" s="60"/>
      <c r="AO111" s="60"/>
      <c r="AP111" s="60"/>
      <c r="AQ111" s="60"/>
      <c r="AR111" s="60"/>
      <c r="AS111" s="60"/>
      <c r="AT111" s="60"/>
      <c r="AU111" s="60"/>
      <c r="AV111" s="60"/>
      <c r="AW111" s="60"/>
      <c r="AX111" s="60"/>
      <c r="AY111" s="60"/>
      <c r="AZ111" s="60"/>
      <c r="BA111" s="60"/>
      <c r="BB111" s="60"/>
      <c r="BC111" s="60"/>
      <c r="BD111" s="60"/>
      <c r="BE111" s="60"/>
      <c r="BF111" s="60"/>
      <c r="BG111" s="60"/>
      <c r="BH111" s="60"/>
      <c r="BI111" s="60"/>
      <c r="BJ111" s="60"/>
      <c r="BK111" s="60"/>
      <c r="BL111" s="60"/>
    </row>
    <row r="112" spans="1:77" ht="47.25" customHeight="1" x14ac:dyDescent="0.2">
      <c r="A112" s="118" t="s">
        <v>261</v>
      </c>
      <c r="B112" s="119"/>
      <c r="C112" s="119"/>
      <c r="D112" s="119"/>
      <c r="E112" s="119"/>
      <c r="F112" s="119"/>
      <c r="G112" s="119"/>
      <c r="H112" s="119"/>
      <c r="I112" s="119"/>
      <c r="J112" s="119"/>
      <c r="K112" s="119"/>
      <c r="L112" s="119"/>
      <c r="M112" s="119"/>
      <c r="N112" s="119"/>
      <c r="O112" s="119"/>
      <c r="P112" s="119"/>
      <c r="Q112" s="119"/>
      <c r="R112" s="119"/>
      <c r="S112" s="119"/>
      <c r="T112" s="119"/>
      <c r="U112" s="119"/>
      <c r="V112" s="119"/>
      <c r="W112" s="119"/>
      <c r="X112" s="119"/>
      <c r="Y112" s="119"/>
      <c r="Z112" s="119"/>
      <c r="AA112" s="119"/>
      <c r="AB112" s="119"/>
      <c r="AC112" s="119"/>
      <c r="AD112" s="119"/>
      <c r="AE112" s="119"/>
      <c r="AF112" s="119"/>
      <c r="AG112" s="119"/>
      <c r="AH112" s="119"/>
      <c r="AI112" s="119"/>
      <c r="AJ112" s="119"/>
      <c r="AK112" s="119"/>
      <c r="AL112" s="119"/>
      <c r="AM112" s="119"/>
      <c r="AN112" s="119"/>
      <c r="AO112" s="119"/>
      <c r="AP112" s="119"/>
      <c r="AQ112" s="119"/>
      <c r="AR112" s="119"/>
      <c r="AS112" s="119"/>
      <c r="AT112" s="119"/>
      <c r="AU112" s="119"/>
      <c r="AV112" s="119"/>
      <c r="AW112" s="119"/>
      <c r="AX112" s="119"/>
      <c r="AY112" s="119"/>
      <c r="AZ112" s="119"/>
      <c r="BA112" s="119"/>
      <c r="BB112" s="119"/>
      <c r="BC112" s="119"/>
      <c r="BD112" s="119"/>
      <c r="BE112" s="119"/>
      <c r="BF112" s="119"/>
      <c r="BG112" s="119"/>
      <c r="BH112" s="119"/>
      <c r="BI112" s="119"/>
      <c r="BJ112" s="119"/>
      <c r="BK112" s="119"/>
      <c r="BL112" s="119"/>
    </row>
    <row r="113" spans="1:64" ht="15.95" customHeight="1" x14ac:dyDescent="0.2">
      <c r="A113" s="14"/>
      <c r="B113" s="14"/>
      <c r="C113" s="14"/>
      <c r="D113" s="14"/>
      <c r="E113" s="14"/>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row>
    <row r="114" spans="1:64" ht="12" customHeight="1" x14ac:dyDescent="0.2">
      <c r="A114" s="24" t="s">
        <v>78</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row>
    <row r="115" spans="1:64" ht="12" customHeight="1" x14ac:dyDescent="0.2">
      <c r="A115" s="24" t="s">
        <v>69</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row>
    <row r="116" spans="1:64" s="24" customFormat="1" ht="12" customHeight="1" x14ac:dyDescent="0.2">
      <c r="A116" s="24" t="s">
        <v>70</v>
      </c>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c r="AY116" s="29"/>
      <c r="AZ116" s="29"/>
      <c r="BA116" s="29"/>
      <c r="BB116" s="29"/>
      <c r="BC116" s="29"/>
      <c r="BD116" s="29"/>
      <c r="BE116" s="29"/>
      <c r="BF116" s="29"/>
      <c r="BG116" s="29"/>
      <c r="BH116" s="29"/>
      <c r="BI116" s="29"/>
      <c r="BJ116" s="29"/>
      <c r="BK116" s="29"/>
      <c r="BL116" s="29"/>
    </row>
    <row r="117" spans="1:64" ht="15.95" customHeight="1" x14ac:dyDescent="0.25">
      <c r="A117" s="2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row>
    <row r="118" spans="1:64" ht="42" customHeight="1" x14ac:dyDescent="0.25">
      <c r="A118" s="118" t="s">
        <v>124</v>
      </c>
      <c r="B118" s="119"/>
      <c r="C118" s="119"/>
      <c r="D118" s="119"/>
      <c r="E118" s="119"/>
      <c r="F118" s="119"/>
      <c r="G118" s="119"/>
      <c r="H118" s="119"/>
      <c r="I118" s="119"/>
      <c r="J118" s="119"/>
      <c r="K118" s="119"/>
      <c r="L118" s="119"/>
      <c r="M118" s="119"/>
      <c r="N118" s="119"/>
      <c r="O118" s="119"/>
      <c r="P118" s="119"/>
      <c r="Q118" s="119"/>
      <c r="R118" s="119"/>
      <c r="S118" s="119"/>
      <c r="T118" s="119"/>
      <c r="U118" s="119"/>
      <c r="V118" s="119"/>
      <c r="W118" s="134"/>
      <c r="X118" s="134"/>
      <c r="Y118" s="134"/>
      <c r="Z118" s="134"/>
      <c r="AA118" s="134"/>
      <c r="AB118" s="134"/>
      <c r="AC118" s="134"/>
      <c r="AD118" s="134"/>
      <c r="AE118" s="134"/>
      <c r="AF118" s="134"/>
      <c r="AG118" s="134"/>
      <c r="AH118" s="134"/>
      <c r="AI118" s="134"/>
      <c r="AJ118" s="134"/>
      <c r="AK118" s="134"/>
      <c r="AL118" s="134"/>
      <c r="AM118" s="134"/>
      <c r="AN118" s="3"/>
      <c r="AO118" s="3"/>
      <c r="AP118" s="135" t="s">
        <v>215</v>
      </c>
      <c r="AQ118" s="136"/>
      <c r="AR118" s="136"/>
      <c r="AS118" s="136"/>
      <c r="AT118" s="136"/>
      <c r="AU118" s="136"/>
      <c r="AV118" s="136"/>
      <c r="AW118" s="136"/>
      <c r="AX118" s="136"/>
      <c r="AY118" s="136"/>
      <c r="AZ118" s="136"/>
      <c r="BA118" s="136"/>
      <c r="BB118" s="136"/>
      <c r="BC118" s="136"/>
      <c r="BD118" s="136"/>
      <c r="BE118" s="136"/>
      <c r="BF118" s="136"/>
      <c r="BG118" s="136"/>
      <c r="BH118" s="136"/>
    </row>
    <row r="119" spans="1:64" x14ac:dyDescent="0.2">
      <c r="W119" s="137" t="s">
        <v>8</v>
      </c>
      <c r="X119" s="137"/>
      <c r="Y119" s="137"/>
      <c r="Z119" s="137"/>
      <c r="AA119" s="137"/>
      <c r="AB119" s="137"/>
      <c r="AC119" s="137"/>
      <c r="AD119" s="137"/>
      <c r="AE119" s="137"/>
      <c r="AF119" s="137"/>
      <c r="AG119" s="137"/>
      <c r="AH119" s="137"/>
      <c r="AI119" s="137"/>
      <c r="AJ119" s="137"/>
      <c r="AK119" s="137"/>
      <c r="AL119" s="137"/>
      <c r="AM119" s="137"/>
      <c r="AN119" s="4"/>
      <c r="AO119" s="4"/>
      <c r="AP119" s="137" t="s">
        <v>74</v>
      </c>
      <c r="AQ119" s="137"/>
      <c r="AR119" s="137"/>
      <c r="AS119" s="137"/>
      <c r="AT119" s="137"/>
      <c r="AU119" s="137"/>
      <c r="AV119" s="137"/>
      <c r="AW119" s="137"/>
      <c r="AX119" s="137"/>
      <c r="AY119" s="137"/>
      <c r="AZ119" s="137"/>
      <c r="BA119" s="137"/>
      <c r="BB119" s="137"/>
      <c r="BC119" s="137"/>
      <c r="BD119" s="137"/>
      <c r="BE119" s="137"/>
      <c r="BF119" s="137"/>
      <c r="BG119" s="137"/>
      <c r="BH119" s="137"/>
    </row>
    <row r="120" spans="1:64" ht="12" customHeight="1" x14ac:dyDescent="0.2"/>
    <row r="122" spans="1:64" ht="15.95" customHeight="1" x14ac:dyDescent="0.25">
      <c r="A122" s="118" t="s">
        <v>216</v>
      </c>
      <c r="B122" s="118"/>
      <c r="C122" s="118"/>
      <c r="D122" s="118"/>
      <c r="E122" s="118"/>
      <c r="F122" s="118"/>
      <c r="G122" s="118"/>
      <c r="H122" s="118"/>
      <c r="I122" s="118"/>
      <c r="J122" s="118"/>
      <c r="K122" s="118"/>
      <c r="L122" s="118"/>
      <c r="M122" s="118"/>
      <c r="N122" s="118"/>
      <c r="O122" s="118"/>
      <c r="P122" s="118"/>
      <c r="Q122" s="118"/>
      <c r="R122" s="118"/>
      <c r="S122" s="118"/>
      <c r="T122" s="118"/>
      <c r="U122" s="118"/>
      <c r="V122" s="118"/>
      <c r="W122" s="134"/>
      <c r="X122" s="134"/>
      <c r="Y122" s="134"/>
      <c r="Z122" s="134"/>
      <c r="AA122" s="134"/>
      <c r="AB122" s="134"/>
      <c r="AC122" s="134"/>
      <c r="AD122" s="134"/>
      <c r="AE122" s="134"/>
      <c r="AF122" s="134"/>
      <c r="AG122" s="134"/>
      <c r="AH122" s="134"/>
      <c r="AI122" s="134"/>
      <c r="AJ122" s="134"/>
      <c r="AK122" s="134"/>
      <c r="AL122" s="134"/>
      <c r="AM122" s="134"/>
      <c r="AN122" s="3"/>
      <c r="AO122" s="3"/>
      <c r="AP122" s="135" t="s">
        <v>217</v>
      </c>
      <c r="AQ122" s="136"/>
      <c r="AR122" s="136"/>
      <c r="AS122" s="136"/>
      <c r="AT122" s="136"/>
      <c r="AU122" s="136"/>
      <c r="AV122" s="136"/>
      <c r="AW122" s="136"/>
      <c r="AX122" s="136"/>
      <c r="AY122" s="136"/>
      <c r="AZ122" s="136"/>
      <c r="BA122" s="136"/>
      <c r="BB122" s="136"/>
      <c r="BC122" s="136"/>
      <c r="BD122" s="136"/>
      <c r="BE122" s="136"/>
      <c r="BF122" s="136"/>
      <c r="BG122" s="136"/>
      <c r="BH122" s="136"/>
    </row>
    <row r="123" spans="1:64" ht="17.25" customHeight="1" x14ac:dyDescent="0.2">
      <c r="A123" s="118"/>
      <c r="B123" s="118"/>
      <c r="C123" s="118"/>
      <c r="D123" s="118"/>
      <c r="E123" s="118"/>
      <c r="F123" s="118"/>
      <c r="G123" s="118"/>
      <c r="H123" s="118"/>
      <c r="I123" s="118"/>
      <c r="J123" s="118"/>
      <c r="K123" s="118"/>
      <c r="L123" s="118"/>
      <c r="M123" s="118"/>
      <c r="N123" s="118"/>
      <c r="O123" s="118"/>
      <c r="P123" s="118"/>
      <c r="Q123" s="118"/>
      <c r="R123" s="118"/>
      <c r="S123" s="118"/>
      <c r="T123" s="118"/>
      <c r="U123" s="118"/>
      <c r="V123" s="118"/>
      <c r="W123" s="137" t="s">
        <v>8</v>
      </c>
      <c r="X123" s="137"/>
      <c r="Y123" s="137"/>
      <c r="Z123" s="137"/>
      <c r="AA123" s="137"/>
      <c r="AB123" s="137"/>
      <c r="AC123" s="137"/>
      <c r="AD123" s="137"/>
      <c r="AE123" s="137"/>
      <c r="AF123" s="137"/>
      <c r="AG123" s="137"/>
      <c r="AH123" s="137"/>
      <c r="AI123" s="137"/>
      <c r="AJ123" s="137"/>
      <c r="AK123" s="137"/>
      <c r="AL123" s="137"/>
      <c r="AM123" s="137"/>
      <c r="AN123" s="4"/>
      <c r="AO123" s="4"/>
      <c r="AP123" s="137" t="s">
        <v>74</v>
      </c>
      <c r="AQ123" s="137"/>
      <c r="AR123" s="137"/>
      <c r="AS123" s="137"/>
      <c r="AT123" s="137"/>
      <c r="AU123" s="137"/>
      <c r="AV123" s="137"/>
      <c r="AW123" s="137"/>
      <c r="AX123" s="137"/>
      <c r="AY123" s="137"/>
      <c r="AZ123" s="137"/>
      <c r="BA123" s="137"/>
      <c r="BB123" s="137"/>
      <c r="BC123" s="137"/>
      <c r="BD123" s="137"/>
      <c r="BE123" s="137"/>
      <c r="BF123" s="137"/>
      <c r="BG123" s="137"/>
      <c r="BH123" s="137"/>
    </row>
  </sheetData>
  <mergeCells count="477">
    <mergeCell ref="A122:V123"/>
    <mergeCell ref="A106:B106"/>
    <mergeCell ref="C106:I106"/>
    <mergeCell ref="J106:N106"/>
    <mergeCell ref="O106:BQ106"/>
    <mergeCell ref="A104:B104"/>
    <mergeCell ref="C104:I104"/>
    <mergeCell ref="J104:N104"/>
    <mergeCell ref="O104:BQ104"/>
    <mergeCell ref="A105:B105"/>
    <mergeCell ref="C105:I105"/>
    <mergeCell ref="J105:N105"/>
    <mergeCell ref="O105:BQ105"/>
    <mergeCell ref="W122:AM122"/>
    <mergeCell ref="AP122:BH122"/>
    <mergeCell ref="W123:AM123"/>
    <mergeCell ref="AP123:BH123"/>
    <mergeCell ref="W119:AM119"/>
    <mergeCell ref="AP119:BH119"/>
    <mergeCell ref="A111:BL111"/>
    <mergeCell ref="A112:BL112"/>
    <mergeCell ref="A118:V118"/>
    <mergeCell ref="W118:AM118"/>
    <mergeCell ref="AP118:BH118"/>
    <mergeCell ref="J102:N102"/>
    <mergeCell ref="O102:BQ102"/>
    <mergeCell ref="A103:B103"/>
    <mergeCell ref="C103:I103"/>
    <mergeCell ref="J103:N103"/>
    <mergeCell ref="O103:BQ103"/>
    <mergeCell ref="A101:B101"/>
    <mergeCell ref="C101:I101"/>
    <mergeCell ref="J101:N101"/>
    <mergeCell ref="O101:BQ101"/>
    <mergeCell ref="AX89:BB89"/>
    <mergeCell ref="BC89:BG89"/>
    <mergeCell ref="BH89:BL89"/>
    <mergeCell ref="BM89:BQ89"/>
    <mergeCell ref="BM88:BQ88"/>
    <mergeCell ref="A89:B89"/>
    <mergeCell ref="C89:I89"/>
    <mergeCell ref="J89:N89"/>
    <mergeCell ref="O89:X89"/>
    <mergeCell ref="Y89:AC89"/>
    <mergeCell ref="AD89:AH89"/>
    <mergeCell ref="AI89:AM89"/>
    <mergeCell ref="AN89:AR89"/>
    <mergeCell ref="AS89:AW89"/>
    <mergeCell ref="AI88:AM88"/>
    <mergeCell ref="AN88:AR88"/>
    <mergeCell ref="AS88:AW88"/>
    <mergeCell ref="AX88:BB88"/>
    <mergeCell ref="BC88:BG88"/>
    <mergeCell ref="BH88:BL88"/>
    <mergeCell ref="AX87:BB87"/>
    <mergeCell ref="BC87:BG87"/>
    <mergeCell ref="BH87:BL87"/>
    <mergeCell ref="BM87:BQ87"/>
    <mergeCell ref="A88:B88"/>
    <mergeCell ref="C88:I88"/>
    <mergeCell ref="J88:N88"/>
    <mergeCell ref="O88:X88"/>
    <mergeCell ref="Y88:AC88"/>
    <mergeCell ref="AD88:AH88"/>
    <mergeCell ref="A87:B87"/>
    <mergeCell ref="C87:I87"/>
    <mergeCell ref="J87:N87"/>
    <mergeCell ref="O87:X87"/>
    <mergeCell ref="Y87:AC87"/>
    <mergeCell ref="AD87:AH87"/>
    <mergeCell ref="AI87:AM87"/>
    <mergeCell ref="AN87:AR87"/>
    <mergeCell ref="AS87:AW87"/>
    <mergeCell ref="AX85:BB85"/>
    <mergeCell ref="BC85:BG85"/>
    <mergeCell ref="BH85:BL85"/>
    <mergeCell ref="BM85:BQ85"/>
    <mergeCell ref="A86:B86"/>
    <mergeCell ref="C86:I86"/>
    <mergeCell ref="J86:N86"/>
    <mergeCell ref="O86:X86"/>
    <mergeCell ref="Y86:AC86"/>
    <mergeCell ref="AD86:AH86"/>
    <mergeCell ref="BM86:BQ86"/>
    <mergeCell ref="AI86:AM86"/>
    <mergeCell ref="AN86:AR86"/>
    <mergeCell ref="AS86:AW86"/>
    <mergeCell ref="AX86:BB86"/>
    <mergeCell ref="BC86:BG86"/>
    <mergeCell ref="BH86:BL86"/>
    <mergeCell ref="A85:B85"/>
    <mergeCell ref="C85:I85"/>
    <mergeCell ref="J85:N85"/>
    <mergeCell ref="O85:X85"/>
    <mergeCell ref="Y85:AC85"/>
    <mergeCell ref="AD85:AH85"/>
    <mergeCell ref="AI85:AM85"/>
    <mergeCell ref="AN85:AR85"/>
    <mergeCell ref="AS85:AW85"/>
    <mergeCell ref="AX83:BB83"/>
    <mergeCell ref="BC83:BG83"/>
    <mergeCell ref="BH83:BL83"/>
    <mergeCell ref="BM83:BQ83"/>
    <mergeCell ref="A84:B84"/>
    <mergeCell ref="C84:I84"/>
    <mergeCell ref="J84:N84"/>
    <mergeCell ref="O84:X84"/>
    <mergeCell ref="Y84:AC84"/>
    <mergeCell ref="AD84:AH84"/>
    <mergeCell ref="BM84:BQ84"/>
    <mergeCell ref="AI84:AM84"/>
    <mergeCell ref="AN84:AR84"/>
    <mergeCell ref="AS84:AW84"/>
    <mergeCell ref="AX84:BB84"/>
    <mergeCell ref="BC84:BG84"/>
    <mergeCell ref="BH84:BL84"/>
    <mergeCell ref="A83:B83"/>
    <mergeCell ref="C83:I83"/>
    <mergeCell ref="J83:N83"/>
    <mergeCell ref="O83:X83"/>
    <mergeCell ref="Y83:AC83"/>
    <mergeCell ref="AD83:AH83"/>
    <mergeCell ref="AI83:AM83"/>
    <mergeCell ref="AN83:AR83"/>
    <mergeCell ref="AS83:AW83"/>
    <mergeCell ref="AX81:BB81"/>
    <mergeCell ref="BC81:BG81"/>
    <mergeCell ref="BH81:BL81"/>
    <mergeCell ref="BM81:BQ81"/>
    <mergeCell ref="A82:B82"/>
    <mergeCell ref="C82:I82"/>
    <mergeCell ref="J82:N82"/>
    <mergeCell ref="O82:X82"/>
    <mergeCell ref="Y82:AC82"/>
    <mergeCell ref="AD82:AH82"/>
    <mergeCell ref="BM82:BQ82"/>
    <mergeCell ref="AI82:AM82"/>
    <mergeCell ref="AN82:AR82"/>
    <mergeCell ref="AS82:AW82"/>
    <mergeCell ref="AX82:BB82"/>
    <mergeCell ref="BC82:BG82"/>
    <mergeCell ref="BH82:BL82"/>
    <mergeCell ref="A81:B81"/>
    <mergeCell ref="C81:I81"/>
    <mergeCell ref="J81:N81"/>
    <mergeCell ref="O81:X81"/>
    <mergeCell ref="Y81:AC81"/>
    <mergeCell ref="AD81:AH81"/>
    <mergeCell ref="AI81:AM81"/>
    <mergeCell ref="AN81:AR81"/>
    <mergeCell ref="AS81:AW81"/>
    <mergeCell ref="BH79:BL79"/>
    <mergeCell ref="BM79:BQ79"/>
    <mergeCell ref="A80:B80"/>
    <mergeCell ref="C80:I80"/>
    <mergeCell ref="J80:N80"/>
    <mergeCell ref="O80:X80"/>
    <mergeCell ref="Y80:AC80"/>
    <mergeCell ref="AD80:AH80"/>
    <mergeCell ref="BM80:BQ80"/>
    <mergeCell ref="AI80:AM80"/>
    <mergeCell ref="AN80:AR80"/>
    <mergeCell ref="AS80:AW80"/>
    <mergeCell ref="AX80:BB80"/>
    <mergeCell ref="BC80:BG80"/>
    <mergeCell ref="BH80:BL80"/>
    <mergeCell ref="BM78:BQ78"/>
    <mergeCell ref="A79:B79"/>
    <mergeCell ref="C79:I79"/>
    <mergeCell ref="J79:N79"/>
    <mergeCell ref="O79:X79"/>
    <mergeCell ref="Y79:AC79"/>
    <mergeCell ref="AD79:AH79"/>
    <mergeCell ref="AI79:AM79"/>
    <mergeCell ref="AN79:AR79"/>
    <mergeCell ref="AS79:AW79"/>
    <mergeCell ref="AI78:AM78"/>
    <mergeCell ref="AN78:AR78"/>
    <mergeCell ref="AS78:AW78"/>
    <mergeCell ref="AX78:BB78"/>
    <mergeCell ref="BC78:BG78"/>
    <mergeCell ref="BH78:BL78"/>
    <mergeCell ref="A78:B78"/>
    <mergeCell ref="C78:I78"/>
    <mergeCell ref="J78:N78"/>
    <mergeCell ref="O78:X78"/>
    <mergeCell ref="Y78:AC78"/>
    <mergeCell ref="AD78:AH78"/>
    <mergeCell ref="AX79:BB79"/>
    <mergeCell ref="BC79:BG79"/>
    <mergeCell ref="AS77:AW77"/>
    <mergeCell ref="AX77:BB77"/>
    <mergeCell ref="BC77:BG77"/>
    <mergeCell ref="BH77:BL77"/>
    <mergeCell ref="BM77:BQ77"/>
    <mergeCell ref="BC76:BG76"/>
    <mergeCell ref="BH76:BL76"/>
    <mergeCell ref="BM76:BQ76"/>
    <mergeCell ref="AN76:AR76"/>
    <mergeCell ref="AS76:AW76"/>
    <mergeCell ref="AI77:AM77"/>
    <mergeCell ref="A76:B76"/>
    <mergeCell ref="C76:I76"/>
    <mergeCell ref="J76:N76"/>
    <mergeCell ref="O76:X76"/>
    <mergeCell ref="Y76:AC76"/>
    <mergeCell ref="AD76:AH76"/>
    <mergeCell ref="AI76:AM76"/>
    <mergeCell ref="AN77:AR77"/>
    <mergeCell ref="C51:Z51"/>
    <mergeCell ref="AA51:AE51"/>
    <mergeCell ref="AF51:AJ51"/>
    <mergeCell ref="AK51:AO51"/>
    <mergeCell ref="BD48:BH48"/>
    <mergeCell ref="BI48:BM48"/>
    <mergeCell ref="AF50:AJ50"/>
    <mergeCell ref="AK50:AO50"/>
    <mergeCell ref="AP50:AT50"/>
    <mergeCell ref="C49:Z49"/>
    <mergeCell ref="AA49:AE49"/>
    <mergeCell ref="AF49:AJ49"/>
    <mergeCell ref="AK49:AO49"/>
    <mergeCell ref="AP49:AT49"/>
    <mergeCell ref="AU49:AY49"/>
    <mergeCell ref="AK52:AO52"/>
    <mergeCell ref="AU52:AY52"/>
    <mergeCell ref="AZ52:BC52"/>
    <mergeCell ref="BD52:BH52"/>
    <mergeCell ref="BI52:BM52"/>
    <mergeCell ref="A52:B52"/>
    <mergeCell ref="C52:Z52"/>
    <mergeCell ref="AA52:AE52"/>
    <mergeCell ref="AP52:AT52"/>
    <mergeCell ref="A94:B94"/>
    <mergeCell ref="C94:I94"/>
    <mergeCell ref="J94:N94"/>
    <mergeCell ref="O94:BQ94"/>
    <mergeCell ref="A95:B95"/>
    <mergeCell ref="C95:I95"/>
    <mergeCell ref="J95:N95"/>
    <mergeCell ref="G29:BL29"/>
    <mergeCell ref="A30:F30"/>
    <mergeCell ref="G30:BL30"/>
    <mergeCell ref="A31:F31"/>
    <mergeCell ref="G31:BL31"/>
    <mergeCell ref="A39:F39"/>
    <mergeCell ref="G39:BL39"/>
    <mergeCell ref="AZ49:BC49"/>
    <mergeCell ref="BD49:BH49"/>
    <mergeCell ref="BI49:BM49"/>
    <mergeCell ref="AA48:AE48"/>
    <mergeCell ref="AF48:AJ48"/>
    <mergeCell ref="AK48:AO48"/>
    <mergeCell ref="AP48:AT48"/>
    <mergeCell ref="AU48:AY48"/>
    <mergeCell ref="A44:BQ44"/>
    <mergeCell ref="A45:BQ45"/>
    <mergeCell ref="A96:B96"/>
    <mergeCell ref="C96:I96"/>
    <mergeCell ref="J96:N96"/>
    <mergeCell ref="O96:BQ96"/>
    <mergeCell ref="A108:BL108"/>
    <mergeCell ref="A109:BL109"/>
    <mergeCell ref="A99:B99"/>
    <mergeCell ref="C99:I99"/>
    <mergeCell ref="J99:N99"/>
    <mergeCell ref="O99:BQ99"/>
    <mergeCell ref="A100:B100"/>
    <mergeCell ref="C100:I100"/>
    <mergeCell ref="J100:N100"/>
    <mergeCell ref="O100:BQ100"/>
    <mergeCell ref="A97:B97"/>
    <mergeCell ref="C97:I97"/>
    <mergeCell ref="J97:N97"/>
    <mergeCell ref="O97:BQ97"/>
    <mergeCell ref="A98:B98"/>
    <mergeCell ref="C98:I98"/>
    <mergeCell ref="J98:N98"/>
    <mergeCell ref="O98:BQ98"/>
    <mergeCell ref="A102:B102"/>
    <mergeCell ref="C102:I102"/>
    <mergeCell ref="O95:BQ95"/>
    <mergeCell ref="AX75:BB75"/>
    <mergeCell ref="BC75:BG75"/>
    <mergeCell ref="BH75:BL75"/>
    <mergeCell ref="BM75:BQ75"/>
    <mergeCell ref="A91:BQ91"/>
    <mergeCell ref="A93:B93"/>
    <mergeCell ref="C93:I93"/>
    <mergeCell ref="J93:N93"/>
    <mergeCell ref="O93:BQ93"/>
    <mergeCell ref="AX76:BB76"/>
    <mergeCell ref="A77:B77"/>
    <mergeCell ref="C77:I77"/>
    <mergeCell ref="J77:N77"/>
    <mergeCell ref="O77:X77"/>
    <mergeCell ref="Y77:AC77"/>
    <mergeCell ref="AD77:AH77"/>
    <mergeCell ref="A75:B75"/>
    <mergeCell ref="C75:I75"/>
    <mergeCell ref="J75:N75"/>
    <mergeCell ref="O75:X75"/>
    <mergeCell ref="Y75:AC75"/>
    <mergeCell ref="AD75:AH75"/>
    <mergeCell ref="AI75:AM75"/>
    <mergeCell ref="AN75:AR75"/>
    <mergeCell ref="AS75:AW75"/>
    <mergeCell ref="AX74:BB74"/>
    <mergeCell ref="BC74:BG74"/>
    <mergeCell ref="BH74:BL74"/>
    <mergeCell ref="BM74:BQ74"/>
    <mergeCell ref="A74:B74"/>
    <mergeCell ref="C74:I74"/>
    <mergeCell ref="J74:N74"/>
    <mergeCell ref="O74:X74"/>
    <mergeCell ref="Y74:AC74"/>
    <mergeCell ref="AD74:AH74"/>
    <mergeCell ref="AI74:AM74"/>
    <mergeCell ref="AN74:AR74"/>
    <mergeCell ref="AS74:AW74"/>
    <mergeCell ref="A70:BQ70"/>
    <mergeCell ref="A72:B73"/>
    <mergeCell ref="C72:I73"/>
    <mergeCell ref="J72:N73"/>
    <mergeCell ref="O72:X73"/>
    <mergeCell ref="Y72:AM72"/>
    <mergeCell ref="AN72:BB72"/>
    <mergeCell ref="BC72:BQ72"/>
    <mergeCell ref="Y73:AC73"/>
    <mergeCell ref="AD73:AH73"/>
    <mergeCell ref="BM73:BQ73"/>
    <mergeCell ref="AI73:AM73"/>
    <mergeCell ref="AN73:AR73"/>
    <mergeCell ref="AS73:AW73"/>
    <mergeCell ref="AX73:BB73"/>
    <mergeCell ref="BC73:BG73"/>
    <mergeCell ref="BH73:BL73"/>
    <mergeCell ref="AN67:AR67"/>
    <mergeCell ref="AS67:AX67"/>
    <mergeCell ref="AY67:BC67"/>
    <mergeCell ref="BD67:BH67"/>
    <mergeCell ref="BI67:BN67"/>
    <mergeCell ref="A69:BQ69"/>
    <mergeCell ref="AS66:AX66"/>
    <mergeCell ref="AY66:BC66"/>
    <mergeCell ref="BD66:BH66"/>
    <mergeCell ref="BI66:BN66"/>
    <mergeCell ref="A67:B67"/>
    <mergeCell ref="C67:R67"/>
    <mergeCell ref="S67:W67"/>
    <mergeCell ref="X67:AB67"/>
    <mergeCell ref="AC67:AH67"/>
    <mergeCell ref="AI67:AM67"/>
    <mergeCell ref="A66:B66"/>
    <mergeCell ref="C66:R66"/>
    <mergeCell ref="S66:W66"/>
    <mergeCell ref="X66:AB66"/>
    <mergeCell ref="AC66:AH66"/>
    <mergeCell ref="AI66:AM66"/>
    <mergeCell ref="AN66:AR66"/>
    <mergeCell ref="AY65:BC65"/>
    <mergeCell ref="BD65:BH65"/>
    <mergeCell ref="BI65:BN65"/>
    <mergeCell ref="AS65:AX65"/>
    <mergeCell ref="A59:B59"/>
    <mergeCell ref="C59:BQ59"/>
    <mergeCell ref="AY64:BC64"/>
    <mergeCell ref="A65:B65"/>
    <mergeCell ref="C65:R65"/>
    <mergeCell ref="S65:W65"/>
    <mergeCell ref="X65:AB65"/>
    <mergeCell ref="AC65:AH65"/>
    <mergeCell ref="AI65:AM65"/>
    <mergeCell ref="AN65:AR65"/>
    <mergeCell ref="X64:AB64"/>
    <mergeCell ref="AC64:AH64"/>
    <mergeCell ref="A50:B50"/>
    <mergeCell ref="C50:Z50"/>
    <mergeCell ref="AA50:AE50"/>
    <mergeCell ref="A51:B51"/>
    <mergeCell ref="AF52:AJ52"/>
    <mergeCell ref="AI64:AM64"/>
    <mergeCell ref="AN64:AR64"/>
    <mergeCell ref="AS64:AX64"/>
    <mergeCell ref="A61:BN61"/>
    <mergeCell ref="A62:BN62"/>
    <mergeCell ref="A63:B64"/>
    <mergeCell ref="C63:R64"/>
    <mergeCell ref="S63:AH63"/>
    <mergeCell ref="AI63:AX63"/>
    <mergeCell ref="AY63:BN63"/>
    <mergeCell ref="S64:W64"/>
    <mergeCell ref="A56:B56"/>
    <mergeCell ref="C56:BQ56"/>
    <mergeCell ref="A57:B57"/>
    <mergeCell ref="C57:BQ57"/>
    <mergeCell ref="A58:B58"/>
    <mergeCell ref="C58:BQ58"/>
    <mergeCell ref="BD64:BH64"/>
    <mergeCell ref="BI64:BN64"/>
    <mergeCell ref="AP47:BC47"/>
    <mergeCell ref="BD47:BQ47"/>
    <mergeCell ref="G42:BL42"/>
    <mergeCell ref="BN48:BQ48"/>
    <mergeCell ref="AZ48:BC48"/>
    <mergeCell ref="A40:F40"/>
    <mergeCell ref="G40:BL40"/>
    <mergeCell ref="A54:BQ54"/>
    <mergeCell ref="AP51:AT51"/>
    <mergeCell ref="AU51:AY51"/>
    <mergeCell ref="AZ51:BC51"/>
    <mergeCell ref="BD51:BH51"/>
    <mergeCell ref="BI51:BM51"/>
    <mergeCell ref="BN51:BQ51"/>
    <mergeCell ref="AU50:AY50"/>
    <mergeCell ref="AZ50:BC50"/>
    <mergeCell ref="BD50:BH50"/>
    <mergeCell ref="BI50:BM50"/>
    <mergeCell ref="BN50:BQ50"/>
    <mergeCell ref="A46:BQ46"/>
    <mergeCell ref="A47:B48"/>
    <mergeCell ref="C47:Z48"/>
    <mergeCell ref="BN52:BQ52"/>
    <mergeCell ref="BN49:BQ49"/>
    <mergeCell ref="A49:B49"/>
    <mergeCell ref="A23:BL23"/>
    <mergeCell ref="A24:F24"/>
    <mergeCell ref="G24:BL24"/>
    <mergeCell ref="A25:F25"/>
    <mergeCell ref="G25:BL25"/>
    <mergeCell ref="A26:F26"/>
    <mergeCell ref="G26:BL26"/>
    <mergeCell ref="G37:BL37"/>
    <mergeCell ref="A38:F38"/>
    <mergeCell ref="G38:BL38"/>
    <mergeCell ref="A27:F27"/>
    <mergeCell ref="G27:BL27"/>
    <mergeCell ref="A28:F28"/>
    <mergeCell ref="G28:BL28"/>
    <mergeCell ref="A29:F29"/>
    <mergeCell ref="A33:BL33"/>
    <mergeCell ref="A34:BL34"/>
    <mergeCell ref="A36:BL36"/>
    <mergeCell ref="A37:F37"/>
    <mergeCell ref="A41:F41"/>
    <mergeCell ref="G41:BL41"/>
    <mergeCell ref="A42:F42"/>
    <mergeCell ref="AA47:AO47"/>
    <mergeCell ref="B20:L20"/>
    <mergeCell ref="N20:Y20"/>
    <mergeCell ref="AA20:AI20"/>
    <mergeCell ref="AK20:BC20"/>
    <mergeCell ref="BE20:BL20"/>
    <mergeCell ref="B21:L21"/>
    <mergeCell ref="N21:Y21"/>
    <mergeCell ref="AA21:AI21"/>
    <mergeCell ref="AK21:BC21"/>
    <mergeCell ref="BE21:BL21"/>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 ref="B17:L17"/>
    <mergeCell ref="N17:AS17"/>
    <mergeCell ref="AU17:BB17"/>
  </mergeCells>
  <conditionalFormatting sqref="A67:B67 A92:B92 A110:B110 A96:B107">
    <cfRule type="cellIs" dxfId="326" priority="59" stopIfTrue="1" operator="equal">
      <formula>0</formula>
    </cfRule>
  </conditionalFormatting>
  <conditionalFormatting sqref="A75:B90">
    <cfRule type="cellIs" dxfId="325" priority="30" stopIfTrue="1" operator="equal">
      <formula>0</formula>
    </cfRule>
  </conditionalFormatting>
  <conditionalFormatting sqref="C75">
    <cfRule type="cellIs" dxfId="324" priority="719" stopIfTrue="1" operator="equal">
      <formula>#REF!</formula>
    </cfRule>
  </conditionalFormatting>
  <conditionalFormatting sqref="C76:C89 C103:C106 C96:C98 C100:C101">
    <cfRule type="cellIs" dxfId="323" priority="29" stopIfTrue="1" operator="equal">
      <formula>$C75</formula>
    </cfRule>
  </conditionalFormatting>
  <conditionalFormatting sqref="C90">
    <cfRule type="cellIs" dxfId="322" priority="61" stopIfTrue="1" operator="equal">
      <formula>$C75</formula>
    </cfRule>
  </conditionalFormatting>
  <conditionalFormatting sqref="C92 C110">
    <cfRule type="cellIs" dxfId="321" priority="58" stopIfTrue="1" operator="equal">
      <formula>$C91</formula>
    </cfRule>
  </conditionalFormatting>
  <conditionalFormatting sqref="C107">
    <cfRule type="cellIs" dxfId="320" priority="63" stopIfTrue="1" operator="equal">
      <formula>$C96</formula>
    </cfRule>
  </conditionalFormatting>
  <conditionalFormatting sqref="C102 C99">
    <cfRule type="cellIs" dxfId="319" priority="740" stopIfTrue="1" operator="equal">
      <formula>#REF!</formula>
    </cfRule>
  </conditionalFormatting>
  <pageMargins left="0.31496062992125984" right="0.31496062992125984" top="0.39370078740157483" bottom="0.39370078740157483" header="0" footer="0"/>
  <pageSetup paperSize="9" scale="70" fitToHeight="999" orientation="landscape" r:id="rId1"/>
  <headerFooter alignWithMargins="0"/>
  <rowBreaks count="2" manualBreakCount="2">
    <brk id="52" max="68" man="1"/>
    <brk id="112" max="68"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CA105"/>
  <sheetViews>
    <sheetView topLeftCell="A52" zoomScaleNormal="100" workbookViewId="0">
      <selection activeCell="A94" sqref="A94:BL94"/>
    </sheetView>
  </sheetViews>
  <sheetFormatPr defaultColWidth="9.140625" defaultRowHeight="12.75" x14ac:dyDescent="0.2"/>
  <cols>
    <col min="1" max="1" width="3.28515625" style="1" customWidth="1"/>
    <col min="2" max="2" width="3.42578125" style="1" customWidth="1"/>
    <col min="3" max="77" width="2.85546875" style="1" customWidth="1"/>
    <col min="78" max="78" width="3" style="1" customWidth="1"/>
    <col min="79" max="79" width="4.42578125" style="1" hidden="1" customWidth="1"/>
    <col min="80" max="80" width="2.28515625" style="1" customWidth="1"/>
    <col min="81" max="16384" width="9.140625" style="1"/>
  </cols>
  <sheetData>
    <row r="1" spans="1:64" ht="9" hidden="1" customHeight="1" x14ac:dyDescent="0.2"/>
    <row r="2" spans="1:64" ht="9" customHeight="1" x14ac:dyDescent="0.2">
      <c r="AO2" s="47" t="s">
        <v>60</v>
      </c>
      <c r="AP2" s="47"/>
      <c r="AQ2" s="47"/>
      <c r="AR2" s="47"/>
      <c r="AS2" s="47"/>
      <c r="AT2" s="47"/>
      <c r="AU2" s="47"/>
      <c r="AV2" s="47"/>
      <c r="AW2" s="47"/>
      <c r="AX2" s="47"/>
      <c r="AY2" s="47"/>
      <c r="AZ2" s="47"/>
      <c r="BA2" s="47"/>
      <c r="BB2" s="47"/>
      <c r="BC2" s="47"/>
      <c r="BD2" s="47"/>
      <c r="BE2" s="47"/>
      <c r="BF2" s="47"/>
      <c r="BG2" s="47"/>
      <c r="BH2" s="47"/>
      <c r="BI2" s="47"/>
      <c r="BJ2" s="47"/>
      <c r="BK2" s="47"/>
      <c r="BL2" s="47"/>
    </row>
    <row r="3" spans="1:64" ht="9" customHeight="1" x14ac:dyDescent="0.2">
      <c r="AO3" s="47"/>
      <c r="AP3" s="47"/>
      <c r="AQ3" s="47"/>
      <c r="AR3" s="47"/>
      <c r="AS3" s="47"/>
      <c r="AT3" s="47"/>
      <c r="AU3" s="47"/>
      <c r="AV3" s="47"/>
      <c r="AW3" s="47"/>
      <c r="AX3" s="47"/>
      <c r="AY3" s="47"/>
      <c r="AZ3" s="47"/>
      <c r="BA3" s="47"/>
      <c r="BB3" s="47"/>
      <c r="BC3" s="47"/>
      <c r="BD3" s="47"/>
      <c r="BE3" s="47"/>
      <c r="BF3" s="47"/>
      <c r="BG3" s="47"/>
      <c r="BH3" s="47"/>
      <c r="BI3" s="47"/>
      <c r="BJ3" s="47"/>
      <c r="BK3" s="47"/>
      <c r="BL3" s="47"/>
    </row>
    <row r="4" spans="1:64" ht="15.75" customHeight="1" x14ac:dyDescent="0.2">
      <c r="AO4" s="47"/>
      <c r="AP4" s="47"/>
      <c r="AQ4" s="47"/>
      <c r="AR4" s="47"/>
      <c r="AS4" s="47"/>
      <c r="AT4" s="47"/>
      <c r="AU4" s="47"/>
      <c r="AV4" s="47"/>
      <c r="AW4" s="47"/>
      <c r="AX4" s="47"/>
      <c r="AY4" s="47"/>
      <c r="AZ4" s="47"/>
      <c r="BA4" s="47"/>
      <c r="BB4" s="47"/>
      <c r="BC4" s="47"/>
      <c r="BD4" s="47"/>
      <c r="BE4" s="47"/>
      <c r="BF4" s="47"/>
      <c r="BG4" s="47"/>
      <c r="BH4" s="47"/>
      <c r="BI4" s="47"/>
      <c r="BJ4" s="47"/>
      <c r="BK4" s="47"/>
      <c r="BL4" s="47"/>
    </row>
    <row r="5" spans="1:64" ht="15.75" customHeight="1" x14ac:dyDescent="0.2">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7"/>
      <c r="AP5" s="47"/>
      <c r="AQ5" s="47"/>
      <c r="AR5" s="47"/>
      <c r="AS5" s="47"/>
      <c r="AT5" s="47"/>
      <c r="AU5" s="47"/>
      <c r="AV5" s="47"/>
      <c r="AW5" s="47"/>
      <c r="AX5" s="47"/>
      <c r="AY5" s="47"/>
      <c r="AZ5" s="47"/>
      <c r="BA5" s="47"/>
      <c r="BB5" s="47"/>
      <c r="BC5" s="47"/>
      <c r="BD5" s="47"/>
      <c r="BE5" s="47"/>
      <c r="BF5" s="47"/>
      <c r="BG5" s="47"/>
      <c r="BH5" s="47"/>
      <c r="BI5" s="47"/>
      <c r="BJ5" s="47"/>
      <c r="BK5" s="47"/>
      <c r="BL5" s="47"/>
    </row>
    <row r="6" spans="1:64" ht="15.7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7"/>
      <c r="AP6" s="47"/>
      <c r="AQ6" s="47"/>
      <c r="AR6" s="47"/>
      <c r="AS6" s="47"/>
      <c r="AT6" s="47"/>
      <c r="AU6" s="47"/>
      <c r="AV6" s="47"/>
      <c r="AW6" s="47"/>
      <c r="AX6" s="47"/>
      <c r="AY6" s="47"/>
      <c r="AZ6" s="47"/>
      <c r="BA6" s="47"/>
      <c r="BB6" s="47"/>
      <c r="BC6" s="47"/>
      <c r="BD6" s="47"/>
      <c r="BE6" s="47"/>
      <c r="BF6" s="47"/>
      <c r="BG6" s="47"/>
      <c r="BH6" s="47"/>
      <c r="BI6" s="47"/>
      <c r="BJ6" s="47"/>
      <c r="BK6" s="47"/>
      <c r="BL6" s="47"/>
    </row>
    <row r="7" spans="1:64" ht="9.75" hidden="1" customHeight="1" x14ac:dyDescent="0.2">
      <c r="A7" s="48"/>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row>
    <row r="8" spans="1:64" ht="9.75" hidden="1" customHeight="1" x14ac:dyDescent="0.2">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row>
    <row r="9" spans="1:64" ht="8.25" hidden="1" customHeight="1" x14ac:dyDescent="0.2">
      <c r="A9" s="48"/>
      <c r="B9" s="48"/>
      <c r="C9" s="48"/>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row>
    <row r="10" spans="1:64" ht="15.75" x14ac:dyDescent="0.2">
      <c r="A10" s="49" t="s">
        <v>18</v>
      </c>
      <c r="B10" s="49"/>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row>
    <row r="11" spans="1:64" ht="15.75" customHeight="1" x14ac:dyDescent="0.2">
      <c r="A11" s="49" t="s">
        <v>35</v>
      </c>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row>
    <row r="12" spans="1:64" ht="15.75" customHeight="1" x14ac:dyDescent="0.2">
      <c r="A12" s="49" t="s">
        <v>327</v>
      </c>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row>
    <row r="13" spans="1:64" ht="6" customHeight="1" x14ac:dyDescent="0.2">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row>
    <row r="14" spans="1:64" ht="28.5" customHeight="1" x14ac:dyDescent="0.2">
      <c r="A14" s="15" t="s">
        <v>7</v>
      </c>
      <c r="B14" s="50" t="s">
        <v>123</v>
      </c>
      <c r="C14" s="51"/>
      <c r="D14" s="51"/>
      <c r="E14" s="51"/>
      <c r="F14" s="51"/>
      <c r="G14" s="51"/>
      <c r="H14" s="51"/>
      <c r="I14" s="51"/>
      <c r="J14" s="51"/>
      <c r="K14" s="51"/>
      <c r="L14" s="51"/>
      <c r="M14" s="16"/>
      <c r="N14" s="52" t="s">
        <v>218</v>
      </c>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17"/>
      <c r="AU14" s="50" t="s">
        <v>125</v>
      </c>
      <c r="AV14" s="51"/>
      <c r="AW14" s="51"/>
      <c r="AX14" s="51"/>
      <c r="AY14" s="51"/>
      <c r="AZ14" s="51"/>
      <c r="BA14" s="51"/>
      <c r="BB14" s="51"/>
      <c r="BC14" s="17"/>
      <c r="BD14" s="17"/>
      <c r="BE14" s="17"/>
      <c r="BF14" s="17"/>
      <c r="BG14" s="17"/>
      <c r="BH14" s="17"/>
      <c r="BI14" s="17"/>
      <c r="BJ14" s="17"/>
      <c r="BK14" s="17"/>
      <c r="BL14" s="17"/>
    </row>
    <row r="15" spans="1:64" ht="21.75" customHeight="1" x14ac:dyDescent="0.2">
      <c r="A15" s="18"/>
      <c r="B15" s="54" t="s">
        <v>52</v>
      </c>
      <c r="C15" s="54"/>
      <c r="D15" s="54"/>
      <c r="E15" s="54"/>
      <c r="F15" s="54"/>
      <c r="G15" s="54"/>
      <c r="H15" s="54"/>
      <c r="I15" s="54"/>
      <c r="J15" s="54"/>
      <c r="K15" s="54"/>
      <c r="L15" s="54"/>
      <c r="M15" s="18"/>
      <c r="N15" s="55" t="s">
        <v>53</v>
      </c>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18"/>
      <c r="AU15" s="54" t="s">
        <v>54</v>
      </c>
      <c r="AV15" s="54"/>
      <c r="AW15" s="54"/>
      <c r="AX15" s="54"/>
      <c r="AY15" s="54"/>
      <c r="AZ15" s="54"/>
      <c r="BA15" s="54"/>
      <c r="BB15" s="54"/>
      <c r="BC15" s="18"/>
      <c r="BD15" s="18"/>
      <c r="BE15" s="18"/>
      <c r="BF15" s="18"/>
      <c r="BG15" s="18"/>
      <c r="BH15" s="18"/>
      <c r="BI15" s="18"/>
      <c r="BJ15" s="18"/>
      <c r="BK15" s="18"/>
      <c r="BL15" s="18"/>
    </row>
    <row r="16" spans="1:64" ht="6"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19"/>
      <c r="BF16" s="19"/>
      <c r="BG16" s="19"/>
      <c r="BH16" s="19"/>
      <c r="BI16" s="19"/>
      <c r="BJ16" s="19"/>
      <c r="BK16" s="19"/>
      <c r="BL16" s="19"/>
    </row>
    <row r="17" spans="1:79" ht="28.5" customHeight="1" x14ac:dyDescent="0.2">
      <c r="A17" s="17" t="s">
        <v>33</v>
      </c>
      <c r="B17" s="50" t="s">
        <v>130</v>
      </c>
      <c r="C17" s="51"/>
      <c r="D17" s="51"/>
      <c r="E17" s="51"/>
      <c r="F17" s="51"/>
      <c r="G17" s="51"/>
      <c r="H17" s="51"/>
      <c r="I17" s="51"/>
      <c r="J17" s="51"/>
      <c r="K17" s="51"/>
      <c r="L17" s="51"/>
      <c r="M17" s="16"/>
      <c r="N17" s="52" t="s">
        <v>218</v>
      </c>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17"/>
      <c r="AU17" s="50" t="s">
        <v>125</v>
      </c>
      <c r="AV17" s="51"/>
      <c r="AW17" s="51"/>
      <c r="AX17" s="51"/>
      <c r="AY17" s="51"/>
      <c r="AZ17" s="51"/>
      <c r="BA17" s="51"/>
      <c r="BB17" s="51"/>
      <c r="BC17" s="20"/>
      <c r="BD17" s="20"/>
      <c r="BE17" s="20"/>
      <c r="BF17" s="20"/>
      <c r="BG17" s="20"/>
      <c r="BH17" s="20"/>
      <c r="BI17" s="20"/>
      <c r="BJ17" s="20"/>
      <c r="BK17" s="20"/>
      <c r="BL17" s="21"/>
    </row>
    <row r="18" spans="1:79" ht="23.25" customHeight="1" x14ac:dyDescent="0.2">
      <c r="A18" s="18"/>
      <c r="B18" s="54" t="s">
        <v>52</v>
      </c>
      <c r="C18" s="54"/>
      <c r="D18" s="54"/>
      <c r="E18" s="54"/>
      <c r="F18" s="54"/>
      <c r="G18" s="54"/>
      <c r="H18" s="54"/>
      <c r="I18" s="54"/>
      <c r="J18" s="54"/>
      <c r="K18" s="54"/>
      <c r="L18" s="54"/>
      <c r="M18" s="18"/>
      <c r="N18" s="55" t="s">
        <v>55</v>
      </c>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18"/>
      <c r="AU18" s="54" t="s">
        <v>54</v>
      </c>
      <c r="AV18" s="54"/>
      <c r="AW18" s="54"/>
      <c r="AX18" s="54"/>
      <c r="AY18" s="54"/>
      <c r="AZ18" s="54"/>
      <c r="BA18" s="54"/>
      <c r="BB18" s="54"/>
      <c r="BC18" s="22"/>
      <c r="BD18" s="22"/>
      <c r="BE18" s="22"/>
      <c r="BF18" s="22"/>
      <c r="BG18" s="22"/>
      <c r="BH18" s="22"/>
      <c r="BI18" s="22"/>
      <c r="BJ18" s="22"/>
      <c r="BK18" s="22"/>
      <c r="BL18" s="22"/>
    </row>
    <row r="19" spans="1:79" ht="6.75" customHeight="1" x14ac:dyDescent="0.2">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57" customHeight="1" x14ac:dyDescent="0.2">
      <c r="A20" s="15" t="s">
        <v>34</v>
      </c>
      <c r="B20" s="50" t="s">
        <v>208</v>
      </c>
      <c r="C20" s="51"/>
      <c r="D20" s="51"/>
      <c r="E20" s="51"/>
      <c r="F20" s="51"/>
      <c r="G20" s="51"/>
      <c r="H20" s="51"/>
      <c r="I20" s="51"/>
      <c r="J20" s="51"/>
      <c r="K20" s="51"/>
      <c r="L20" s="51"/>
      <c r="M20"/>
      <c r="N20" s="50" t="s">
        <v>210</v>
      </c>
      <c r="O20" s="51"/>
      <c r="P20" s="51"/>
      <c r="Q20" s="51"/>
      <c r="R20" s="51"/>
      <c r="S20" s="51"/>
      <c r="T20" s="51"/>
      <c r="U20" s="51"/>
      <c r="V20" s="51"/>
      <c r="W20" s="51"/>
      <c r="X20" s="51"/>
      <c r="Y20" s="51"/>
      <c r="Z20" s="20"/>
      <c r="AA20" s="50" t="s">
        <v>202</v>
      </c>
      <c r="AB20" s="51"/>
      <c r="AC20" s="51"/>
      <c r="AD20" s="51"/>
      <c r="AE20" s="51"/>
      <c r="AF20" s="51"/>
      <c r="AG20" s="51"/>
      <c r="AH20" s="51"/>
      <c r="AI20" s="51"/>
      <c r="AJ20" s="20"/>
      <c r="AK20" s="56" t="s">
        <v>209</v>
      </c>
      <c r="AL20" s="53"/>
      <c r="AM20" s="53"/>
      <c r="AN20" s="53"/>
      <c r="AO20" s="53"/>
      <c r="AP20" s="53"/>
      <c r="AQ20" s="53"/>
      <c r="AR20" s="53"/>
      <c r="AS20" s="53"/>
      <c r="AT20" s="53"/>
      <c r="AU20" s="53"/>
      <c r="AV20" s="53"/>
      <c r="AW20" s="53"/>
      <c r="AX20" s="53"/>
      <c r="AY20" s="53"/>
      <c r="AZ20" s="53"/>
      <c r="BA20" s="53"/>
      <c r="BB20" s="53"/>
      <c r="BC20" s="53"/>
      <c r="BD20" s="20"/>
      <c r="BE20" s="50" t="s">
        <v>240</v>
      </c>
      <c r="BF20" s="51"/>
      <c r="BG20" s="51"/>
      <c r="BH20" s="51"/>
      <c r="BI20" s="51"/>
      <c r="BJ20" s="51"/>
      <c r="BK20" s="51"/>
      <c r="BL20" s="51"/>
    </row>
    <row r="21" spans="1:79" ht="23.25" customHeight="1" x14ac:dyDescent="0.2">
      <c r="A21"/>
      <c r="B21" s="54" t="s">
        <v>52</v>
      </c>
      <c r="C21" s="54"/>
      <c r="D21" s="54"/>
      <c r="E21" s="54"/>
      <c r="F21" s="54"/>
      <c r="G21" s="54"/>
      <c r="H21" s="54"/>
      <c r="I21" s="54"/>
      <c r="J21" s="54"/>
      <c r="K21" s="54"/>
      <c r="L21" s="54"/>
      <c r="M21"/>
      <c r="N21" s="54" t="s">
        <v>56</v>
      </c>
      <c r="O21" s="54"/>
      <c r="P21" s="54"/>
      <c r="Q21" s="54"/>
      <c r="R21" s="54"/>
      <c r="S21" s="54"/>
      <c r="T21" s="54"/>
      <c r="U21" s="54"/>
      <c r="V21" s="54"/>
      <c r="W21" s="54"/>
      <c r="X21" s="54"/>
      <c r="Y21" s="54"/>
      <c r="Z21" s="22"/>
      <c r="AA21" s="57" t="s">
        <v>57</v>
      </c>
      <c r="AB21" s="57"/>
      <c r="AC21" s="57"/>
      <c r="AD21" s="57"/>
      <c r="AE21" s="57"/>
      <c r="AF21" s="57"/>
      <c r="AG21" s="57"/>
      <c r="AH21" s="57"/>
      <c r="AI21" s="57"/>
      <c r="AJ21" s="22"/>
      <c r="AK21" s="58" t="s">
        <v>58</v>
      </c>
      <c r="AL21" s="58"/>
      <c r="AM21" s="58"/>
      <c r="AN21" s="58"/>
      <c r="AO21" s="58"/>
      <c r="AP21" s="58"/>
      <c r="AQ21" s="58"/>
      <c r="AR21" s="58"/>
      <c r="AS21" s="58"/>
      <c r="AT21" s="58"/>
      <c r="AU21" s="58"/>
      <c r="AV21" s="58"/>
      <c r="AW21" s="58"/>
      <c r="AX21" s="58"/>
      <c r="AY21" s="58"/>
      <c r="AZ21" s="58"/>
      <c r="BA21" s="58"/>
      <c r="BB21" s="58"/>
      <c r="BC21" s="58"/>
      <c r="BD21" s="22"/>
      <c r="BE21" s="54" t="s">
        <v>59</v>
      </c>
      <c r="BF21" s="54"/>
      <c r="BG21" s="54"/>
      <c r="BH21" s="54"/>
      <c r="BI21" s="54"/>
      <c r="BJ21" s="54"/>
      <c r="BK21" s="54"/>
      <c r="BL21" s="54"/>
    </row>
    <row r="22" spans="1:79" ht="6.75" customHeight="1" x14ac:dyDescent="0.2"/>
    <row r="23" spans="1:79" ht="15.75" customHeight="1" x14ac:dyDescent="0.2">
      <c r="A23" s="60" t="s">
        <v>241</v>
      </c>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row>
    <row r="24" spans="1:79" ht="27.75" customHeight="1" x14ac:dyDescent="0.2">
      <c r="A24" s="61" t="s">
        <v>3</v>
      </c>
      <c r="B24" s="61"/>
      <c r="C24" s="61"/>
      <c r="D24" s="61"/>
      <c r="E24" s="61"/>
      <c r="F24" s="61"/>
      <c r="G24" s="62" t="s">
        <v>38</v>
      </c>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4"/>
    </row>
    <row r="25" spans="1:79" ht="10.5" hidden="1" customHeight="1" x14ac:dyDescent="0.2">
      <c r="A25" s="65" t="s">
        <v>36</v>
      </c>
      <c r="B25" s="65"/>
      <c r="C25" s="65"/>
      <c r="D25" s="65"/>
      <c r="E25" s="65"/>
      <c r="F25" s="65"/>
      <c r="G25" s="66" t="s">
        <v>14</v>
      </c>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8"/>
      <c r="CA25" s="1" t="s">
        <v>50</v>
      </c>
    </row>
    <row r="26" spans="1:79" ht="15.75" customHeight="1" x14ac:dyDescent="0.2">
      <c r="A26" s="65">
        <v>1</v>
      </c>
      <c r="B26" s="65"/>
      <c r="C26" s="65"/>
      <c r="D26" s="65"/>
      <c r="E26" s="65"/>
      <c r="F26" s="65"/>
      <c r="G26" s="69" t="s">
        <v>203</v>
      </c>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1"/>
      <c r="CA26" s="1" t="s">
        <v>48</v>
      </c>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95" customHeight="1" x14ac:dyDescent="0.2">
      <c r="A28" s="60" t="s">
        <v>41</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15.95" customHeight="1" x14ac:dyDescent="0.2">
      <c r="A29" s="160" t="s">
        <v>270</v>
      </c>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row>
    <row r="30" spans="1:79" ht="12.75" customHeight="1" x14ac:dyDescent="0.2">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row>
    <row r="31" spans="1:79" ht="15.75" customHeight="1" x14ac:dyDescent="0.2">
      <c r="A31" s="60" t="s">
        <v>42</v>
      </c>
      <c r="B31" s="60"/>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row>
    <row r="32" spans="1:79" ht="27.75" customHeight="1" x14ac:dyDescent="0.2">
      <c r="A32" s="61" t="s">
        <v>3</v>
      </c>
      <c r="B32" s="61"/>
      <c r="C32" s="61"/>
      <c r="D32" s="61"/>
      <c r="E32" s="61"/>
      <c r="F32" s="61"/>
      <c r="G32" s="62" t="s">
        <v>39</v>
      </c>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4"/>
    </row>
    <row r="33" spans="1:79" ht="10.5" hidden="1" customHeight="1" x14ac:dyDescent="0.2">
      <c r="A33" s="65" t="s">
        <v>13</v>
      </c>
      <c r="B33" s="65"/>
      <c r="C33" s="65"/>
      <c r="D33" s="65"/>
      <c r="E33" s="65"/>
      <c r="F33" s="65"/>
      <c r="G33" s="66" t="s">
        <v>14</v>
      </c>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8"/>
      <c r="CA33" s="1" t="s">
        <v>51</v>
      </c>
    </row>
    <row r="34" spans="1:79" ht="15" customHeight="1" x14ac:dyDescent="0.2">
      <c r="A34" s="65">
        <v>1</v>
      </c>
      <c r="B34" s="65"/>
      <c r="C34" s="65"/>
      <c r="D34" s="65"/>
      <c r="E34" s="65"/>
      <c r="F34" s="65"/>
      <c r="G34" s="69" t="s">
        <v>204</v>
      </c>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1"/>
      <c r="CA34" s="1" t="s">
        <v>49</v>
      </c>
    </row>
    <row r="35" spans="1:79" ht="15" customHeight="1" x14ac:dyDescent="0.2">
      <c r="A35" s="65">
        <v>2</v>
      </c>
      <c r="B35" s="65"/>
      <c r="C35" s="65"/>
      <c r="D35" s="65"/>
      <c r="E35" s="65"/>
      <c r="F35" s="65"/>
      <c r="G35" s="69" t="s">
        <v>271</v>
      </c>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1"/>
    </row>
    <row r="37" spans="1:79" ht="15.75" customHeight="1" x14ac:dyDescent="0.2">
      <c r="A37" s="60" t="s">
        <v>75</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row>
    <row r="38" spans="1:79" ht="15.75" customHeight="1" x14ac:dyDescent="0.2">
      <c r="A38" s="60" t="s">
        <v>76</v>
      </c>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row>
    <row r="39" spans="1:79" ht="15" customHeight="1" x14ac:dyDescent="0.2">
      <c r="A39" s="78" t="s">
        <v>127</v>
      </c>
      <c r="B39" s="78"/>
      <c r="C39" s="78"/>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AZ39" s="78"/>
      <c r="BA39" s="78"/>
      <c r="BB39" s="78"/>
      <c r="BC39" s="78"/>
      <c r="BD39" s="78"/>
      <c r="BE39" s="78"/>
      <c r="BF39" s="78"/>
      <c r="BG39" s="78"/>
      <c r="BH39" s="78"/>
      <c r="BI39" s="78"/>
      <c r="BJ39" s="78"/>
      <c r="BK39" s="78"/>
      <c r="BL39" s="78"/>
      <c r="BM39" s="78"/>
      <c r="BN39" s="78"/>
      <c r="BO39" s="78"/>
      <c r="BP39" s="78"/>
      <c r="BQ39" s="78"/>
    </row>
    <row r="40" spans="1:79" ht="48" customHeight="1" x14ac:dyDescent="0.2">
      <c r="A40" s="59" t="s">
        <v>3</v>
      </c>
      <c r="B40" s="59"/>
      <c r="C40" s="59" t="s">
        <v>68</v>
      </c>
      <c r="D40" s="59"/>
      <c r="E40" s="59"/>
      <c r="F40" s="59"/>
      <c r="G40" s="59"/>
      <c r="H40" s="59"/>
      <c r="I40" s="59"/>
      <c r="J40" s="59"/>
      <c r="K40" s="59"/>
      <c r="L40" s="59"/>
      <c r="M40" s="59"/>
      <c r="N40" s="59"/>
      <c r="O40" s="59"/>
      <c r="P40" s="59"/>
      <c r="Q40" s="59"/>
      <c r="R40" s="59"/>
      <c r="S40" s="59"/>
      <c r="T40" s="59"/>
      <c r="U40" s="59"/>
      <c r="V40" s="59"/>
      <c r="W40" s="59"/>
      <c r="X40" s="59"/>
      <c r="Y40" s="59"/>
      <c r="Z40" s="59"/>
      <c r="AA40" s="59" t="s">
        <v>25</v>
      </c>
      <c r="AB40" s="59"/>
      <c r="AC40" s="59"/>
      <c r="AD40" s="59"/>
      <c r="AE40" s="59"/>
      <c r="AF40" s="59"/>
      <c r="AG40" s="59"/>
      <c r="AH40" s="59"/>
      <c r="AI40" s="59"/>
      <c r="AJ40" s="59"/>
      <c r="AK40" s="59"/>
      <c r="AL40" s="59"/>
      <c r="AM40" s="59"/>
      <c r="AN40" s="59"/>
      <c r="AO40" s="59"/>
      <c r="AP40" s="59" t="s">
        <v>45</v>
      </c>
      <c r="AQ40" s="59"/>
      <c r="AR40" s="59"/>
      <c r="AS40" s="59"/>
      <c r="AT40" s="59"/>
      <c r="AU40" s="59"/>
      <c r="AV40" s="59"/>
      <c r="AW40" s="59"/>
      <c r="AX40" s="59"/>
      <c r="AY40" s="59"/>
      <c r="AZ40" s="59"/>
      <c r="BA40" s="59"/>
      <c r="BB40" s="59"/>
      <c r="BC40" s="59"/>
      <c r="BD40" s="59" t="s">
        <v>0</v>
      </c>
      <c r="BE40" s="59"/>
      <c r="BF40" s="59"/>
      <c r="BG40" s="59"/>
      <c r="BH40" s="59"/>
      <c r="BI40" s="59"/>
      <c r="BJ40" s="59"/>
      <c r="BK40" s="59"/>
      <c r="BL40" s="59"/>
      <c r="BM40" s="59"/>
      <c r="BN40" s="59"/>
      <c r="BO40" s="59"/>
      <c r="BP40" s="59"/>
      <c r="BQ40" s="59"/>
    </row>
    <row r="41" spans="1:79" ht="29.1" customHeight="1" x14ac:dyDescent="0.2">
      <c r="A41" s="59"/>
      <c r="B41" s="59"/>
      <c r="C41" s="59"/>
      <c r="D41" s="59"/>
      <c r="E41" s="59"/>
      <c r="F41" s="59"/>
      <c r="G41" s="59"/>
      <c r="H41" s="59"/>
      <c r="I41" s="59"/>
      <c r="J41" s="59"/>
      <c r="K41" s="59"/>
      <c r="L41" s="59"/>
      <c r="M41" s="59"/>
      <c r="N41" s="59"/>
      <c r="O41" s="59"/>
      <c r="P41" s="59"/>
      <c r="Q41" s="59"/>
      <c r="R41" s="59"/>
      <c r="S41" s="59"/>
      <c r="T41" s="59"/>
      <c r="U41" s="59"/>
      <c r="V41" s="59"/>
      <c r="W41" s="59"/>
      <c r="X41" s="59"/>
      <c r="Y41" s="59"/>
      <c r="Z41" s="59"/>
      <c r="AA41" s="59" t="s">
        <v>2</v>
      </c>
      <c r="AB41" s="59"/>
      <c r="AC41" s="59"/>
      <c r="AD41" s="59"/>
      <c r="AE41" s="59"/>
      <c r="AF41" s="59" t="s">
        <v>1</v>
      </c>
      <c r="AG41" s="59"/>
      <c r="AH41" s="59"/>
      <c r="AI41" s="59"/>
      <c r="AJ41" s="59"/>
      <c r="AK41" s="59" t="s">
        <v>26</v>
      </c>
      <c r="AL41" s="59"/>
      <c r="AM41" s="59"/>
      <c r="AN41" s="59"/>
      <c r="AO41" s="59"/>
      <c r="AP41" s="59" t="s">
        <v>2</v>
      </c>
      <c r="AQ41" s="59"/>
      <c r="AR41" s="59"/>
      <c r="AS41" s="59"/>
      <c r="AT41" s="59"/>
      <c r="AU41" s="59" t="s">
        <v>1</v>
      </c>
      <c r="AV41" s="59"/>
      <c r="AW41" s="59"/>
      <c r="AX41" s="59"/>
      <c r="AY41" s="59"/>
      <c r="AZ41" s="59" t="s">
        <v>26</v>
      </c>
      <c r="BA41" s="59"/>
      <c r="BB41" s="59"/>
      <c r="BC41" s="59"/>
      <c r="BD41" s="59" t="s">
        <v>2</v>
      </c>
      <c r="BE41" s="59"/>
      <c r="BF41" s="59"/>
      <c r="BG41" s="59"/>
      <c r="BH41" s="59"/>
      <c r="BI41" s="59" t="s">
        <v>1</v>
      </c>
      <c r="BJ41" s="59"/>
      <c r="BK41" s="59"/>
      <c r="BL41" s="59"/>
      <c r="BM41" s="59"/>
      <c r="BN41" s="59" t="s">
        <v>27</v>
      </c>
      <c r="BO41" s="59"/>
      <c r="BP41" s="59"/>
      <c r="BQ41" s="59"/>
    </row>
    <row r="42" spans="1:79" ht="15.95" customHeight="1" x14ac:dyDescent="0.2">
      <c r="A42" s="59">
        <v>1</v>
      </c>
      <c r="B42" s="59"/>
      <c r="C42" s="59">
        <v>2</v>
      </c>
      <c r="D42" s="59"/>
      <c r="E42" s="59"/>
      <c r="F42" s="59"/>
      <c r="G42" s="59"/>
      <c r="H42" s="59"/>
      <c r="I42" s="59"/>
      <c r="J42" s="59"/>
      <c r="K42" s="59"/>
      <c r="L42" s="59"/>
      <c r="M42" s="59"/>
      <c r="N42" s="59"/>
      <c r="O42" s="59"/>
      <c r="P42" s="59"/>
      <c r="Q42" s="59"/>
      <c r="R42" s="59"/>
      <c r="S42" s="59"/>
      <c r="T42" s="59"/>
      <c r="U42" s="59"/>
      <c r="V42" s="59"/>
      <c r="W42" s="59"/>
      <c r="X42" s="59"/>
      <c r="Y42" s="59"/>
      <c r="Z42" s="59"/>
      <c r="AA42" s="92">
        <v>3</v>
      </c>
      <c r="AB42" s="93"/>
      <c r="AC42" s="93"/>
      <c r="AD42" s="93"/>
      <c r="AE42" s="94"/>
      <c r="AF42" s="92">
        <v>4</v>
      </c>
      <c r="AG42" s="93"/>
      <c r="AH42" s="93"/>
      <c r="AI42" s="93"/>
      <c r="AJ42" s="94"/>
      <c r="AK42" s="92">
        <v>5</v>
      </c>
      <c r="AL42" s="93"/>
      <c r="AM42" s="93"/>
      <c r="AN42" s="93"/>
      <c r="AO42" s="94"/>
      <c r="AP42" s="92">
        <v>6</v>
      </c>
      <c r="AQ42" s="93"/>
      <c r="AR42" s="93"/>
      <c r="AS42" s="93"/>
      <c r="AT42" s="94"/>
      <c r="AU42" s="92">
        <v>7</v>
      </c>
      <c r="AV42" s="93"/>
      <c r="AW42" s="93"/>
      <c r="AX42" s="93"/>
      <c r="AY42" s="94"/>
      <c r="AZ42" s="92">
        <v>8</v>
      </c>
      <c r="BA42" s="93"/>
      <c r="BB42" s="93"/>
      <c r="BC42" s="94"/>
      <c r="BD42" s="92">
        <v>9</v>
      </c>
      <c r="BE42" s="93"/>
      <c r="BF42" s="93"/>
      <c r="BG42" s="93"/>
      <c r="BH42" s="94"/>
      <c r="BI42" s="59">
        <v>10</v>
      </c>
      <c r="BJ42" s="59"/>
      <c r="BK42" s="59"/>
      <c r="BL42" s="59"/>
      <c r="BM42" s="59"/>
      <c r="BN42" s="59">
        <v>11</v>
      </c>
      <c r="BO42" s="59"/>
      <c r="BP42" s="59"/>
      <c r="BQ42" s="59"/>
    </row>
    <row r="43" spans="1:79" ht="15.75" hidden="1" customHeight="1" x14ac:dyDescent="0.2">
      <c r="A43" s="65" t="s">
        <v>13</v>
      </c>
      <c r="B43" s="65"/>
      <c r="C43" s="80" t="s">
        <v>14</v>
      </c>
      <c r="D43" s="80"/>
      <c r="E43" s="80"/>
      <c r="F43" s="80"/>
      <c r="G43" s="80"/>
      <c r="H43" s="80"/>
      <c r="I43" s="80"/>
      <c r="J43" s="80"/>
      <c r="K43" s="80"/>
      <c r="L43" s="80"/>
      <c r="M43" s="80"/>
      <c r="N43" s="80"/>
      <c r="O43" s="80"/>
      <c r="P43" s="80"/>
      <c r="Q43" s="80"/>
      <c r="R43" s="80"/>
      <c r="S43" s="80"/>
      <c r="T43" s="80"/>
      <c r="U43" s="80"/>
      <c r="V43" s="80"/>
      <c r="W43" s="80"/>
      <c r="X43" s="80"/>
      <c r="Y43" s="80"/>
      <c r="Z43" s="81"/>
      <c r="AA43" s="75" t="s">
        <v>10</v>
      </c>
      <c r="AB43" s="75"/>
      <c r="AC43" s="75"/>
      <c r="AD43" s="75"/>
      <c r="AE43" s="75"/>
      <c r="AF43" s="75" t="s">
        <v>9</v>
      </c>
      <c r="AG43" s="75"/>
      <c r="AH43" s="75"/>
      <c r="AI43" s="75"/>
      <c r="AJ43" s="75"/>
      <c r="AK43" s="76" t="s">
        <v>16</v>
      </c>
      <c r="AL43" s="76"/>
      <c r="AM43" s="76"/>
      <c r="AN43" s="76"/>
      <c r="AO43" s="76"/>
      <c r="AP43" s="75" t="s">
        <v>11</v>
      </c>
      <c r="AQ43" s="75"/>
      <c r="AR43" s="75"/>
      <c r="AS43" s="75"/>
      <c r="AT43" s="75"/>
      <c r="AU43" s="75" t="s">
        <v>12</v>
      </c>
      <c r="AV43" s="75"/>
      <c r="AW43" s="75"/>
      <c r="AX43" s="75"/>
      <c r="AY43" s="75"/>
      <c r="AZ43" s="76" t="s">
        <v>16</v>
      </c>
      <c r="BA43" s="76"/>
      <c r="BB43" s="76"/>
      <c r="BC43" s="76"/>
      <c r="BD43" s="65" t="s">
        <v>31</v>
      </c>
      <c r="BE43" s="65"/>
      <c r="BF43" s="65"/>
      <c r="BG43" s="65"/>
      <c r="BH43" s="65"/>
      <c r="BI43" s="65" t="s">
        <v>31</v>
      </c>
      <c r="BJ43" s="65"/>
      <c r="BK43" s="65"/>
      <c r="BL43" s="65"/>
      <c r="BM43" s="65"/>
      <c r="BN43" s="77" t="s">
        <v>16</v>
      </c>
      <c r="BO43" s="77"/>
      <c r="BP43" s="77"/>
      <c r="BQ43" s="77"/>
      <c r="CA43" s="1" t="s">
        <v>19</v>
      </c>
    </row>
    <row r="44" spans="1:79" ht="25.5" customHeight="1" x14ac:dyDescent="0.2">
      <c r="A44" s="65">
        <v>1</v>
      </c>
      <c r="B44" s="65"/>
      <c r="C44" s="96" t="s">
        <v>272</v>
      </c>
      <c r="D44" s="97"/>
      <c r="E44" s="97"/>
      <c r="F44" s="97"/>
      <c r="G44" s="97"/>
      <c r="H44" s="97"/>
      <c r="I44" s="97"/>
      <c r="J44" s="97"/>
      <c r="K44" s="97"/>
      <c r="L44" s="97"/>
      <c r="M44" s="97"/>
      <c r="N44" s="97"/>
      <c r="O44" s="97"/>
      <c r="P44" s="97"/>
      <c r="Q44" s="97"/>
      <c r="R44" s="97"/>
      <c r="S44" s="97"/>
      <c r="T44" s="97"/>
      <c r="U44" s="97"/>
      <c r="V44" s="97"/>
      <c r="W44" s="97"/>
      <c r="X44" s="97"/>
      <c r="Y44" s="97"/>
      <c r="Z44" s="98"/>
      <c r="AA44" s="74">
        <f>656700+522180</f>
        <v>1178880</v>
      </c>
      <c r="AB44" s="74"/>
      <c r="AC44" s="74"/>
      <c r="AD44" s="74"/>
      <c r="AE44" s="74"/>
      <c r="AF44" s="74">
        <v>0</v>
      </c>
      <c r="AG44" s="74"/>
      <c r="AH44" s="74"/>
      <c r="AI44" s="74"/>
      <c r="AJ44" s="74"/>
      <c r="AK44" s="74">
        <f>AA44+AF44</f>
        <v>1178880</v>
      </c>
      <c r="AL44" s="74"/>
      <c r="AM44" s="74"/>
      <c r="AN44" s="74"/>
      <c r="AO44" s="74"/>
      <c r="AP44" s="74">
        <f>142984.8+352800</f>
        <v>495784.8</v>
      </c>
      <c r="AQ44" s="74"/>
      <c r="AR44" s="74"/>
      <c r="AS44" s="74"/>
      <c r="AT44" s="74"/>
      <c r="AU44" s="74">
        <v>0</v>
      </c>
      <c r="AV44" s="74"/>
      <c r="AW44" s="74"/>
      <c r="AX44" s="74"/>
      <c r="AY44" s="74"/>
      <c r="AZ44" s="74">
        <f>AP44+AU44</f>
        <v>495784.8</v>
      </c>
      <c r="BA44" s="74"/>
      <c r="BB44" s="74"/>
      <c r="BC44" s="74"/>
      <c r="BD44" s="74">
        <f>AP44-AA44</f>
        <v>-683095.2</v>
      </c>
      <c r="BE44" s="74"/>
      <c r="BF44" s="74"/>
      <c r="BG44" s="74"/>
      <c r="BH44" s="74"/>
      <c r="BI44" s="74">
        <f>AU44-AF44</f>
        <v>0</v>
      </c>
      <c r="BJ44" s="74"/>
      <c r="BK44" s="74"/>
      <c r="BL44" s="74"/>
      <c r="BM44" s="74"/>
      <c r="BN44" s="74">
        <f>BD44+BI44</f>
        <v>-683095.2</v>
      </c>
      <c r="BO44" s="74"/>
      <c r="BP44" s="74"/>
      <c r="BQ44" s="74"/>
      <c r="CA44" s="1" t="s">
        <v>20</v>
      </c>
    </row>
    <row r="45" spans="1:79" s="30" customFormat="1" ht="15" customHeight="1" x14ac:dyDescent="0.2">
      <c r="A45" s="76"/>
      <c r="B45" s="76"/>
      <c r="C45" s="128" t="s">
        <v>93</v>
      </c>
      <c r="D45" s="129"/>
      <c r="E45" s="129"/>
      <c r="F45" s="129"/>
      <c r="G45" s="129"/>
      <c r="H45" s="129"/>
      <c r="I45" s="129"/>
      <c r="J45" s="129"/>
      <c r="K45" s="129"/>
      <c r="L45" s="129"/>
      <c r="M45" s="129"/>
      <c r="N45" s="129"/>
      <c r="O45" s="129"/>
      <c r="P45" s="129"/>
      <c r="Q45" s="129"/>
      <c r="R45" s="129"/>
      <c r="S45" s="129"/>
      <c r="T45" s="129"/>
      <c r="U45" s="129"/>
      <c r="V45" s="129"/>
      <c r="W45" s="129"/>
      <c r="X45" s="129"/>
      <c r="Y45" s="129"/>
      <c r="Z45" s="130"/>
      <c r="AA45" s="79">
        <f>AA44</f>
        <v>1178880</v>
      </c>
      <c r="AB45" s="79"/>
      <c r="AC45" s="79"/>
      <c r="AD45" s="79"/>
      <c r="AE45" s="79"/>
      <c r="AF45" s="79">
        <v>0</v>
      </c>
      <c r="AG45" s="79"/>
      <c r="AH45" s="79"/>
      <c r="AI45" s="79"/>
      <c r="AJ45" s="79"/>
      <c r="AK45" s="79">
        <f>AA45+AF45</f>
        <v>1178880</v>
      </c>
      <c r="AL45" s="79"/>
      <c r="AM45" s="79"/>
      <c r="AN45" s="79"/>
      <c r="AO45" s="79"/>
      <c r="AP45" s="79">
        <f>AP44</f>
        <v>495784.8</v>
      </c>
      <c r="AQ45" s="79"/>
      <c r="AR45" s="79"/>
      <c r="AS45" s="79"/>
      <c r="AT45" s="79"/>
      <c r="AU45" s="79">
        <v>0</v>
      </c>
      <c r="AV45" s="79"/>
      <c r="AW45" s="79"/>
      <c r="AX45" s="79"/>
      <c r="AY45" s="79"/>
      <c r="AZ45" s="79">
        <f>AP45+AU45</f>
        <v>495784.8</v>
      </c>
      <c r="BA45" s="79"/>
      <c r="BB45" s="79"/>
      <c r="BC45" s="79"/>
      <c r="BD45" s="79">
        <f>AP45-AA45</f>
        <v>-683095.2</v>
      </c>
      <c r="BE45" s="79"/>
      <c r="BF45" s="79"/>
      <c r="BG45" s="79"/>
      <c r="BH45" s="79"/>
      <c r="BI45" s="79">
        <f>AU45-AF45</f>
        <v>0</v>
      </c>
      <c r="BJ45" s="79"/>
      <c r="BK45" s="79"/>
      <c r="BL45" s="79"/>
      <c r="BM45" s="79"/>
      <c r="BN45" s="79">
        <f>BD45+BI45</f>
        <v>-683095.2</v>
      </c>
      <c r="BO45" s="79"/>
      <c r="BP45" s="79"/>
      <c r="BQ45" s="79"/>
    </row>
    <row r="47" spans="1:79" ht="29.25" customHeight="1" x14ac:dyDescent="0.2">
      <c r="A47" s="60" t="s">
        <v>77</v>
      </c>
      <c r="B47" s="60"/>
      <c r="C47" s="60"/>
      <c r="D47" s="60"/>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60"/>
      <c r="BF47" s="60"/>
      <c r="BG47" s="60"/>
      <c r="BH47" s="60"/>
      <c r="BI47" s="60"/>
      <c r="BJ47" s="60"/>
      <c r="BK47" s="60"/>
      <c r="BL47" s="60"/>
      <c r="BM47" s="60"/>
      <c r="BN47" s="60"/>
      <c r="BO47" s="60"/>
      <c r="BP47" s="60"/>
      <c r="BQ47" s="60"/>
    </row>
    <row r="48" spans="1:79" ht="9.75" customHeight="1" x14ac:dyDescent="0.2">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row>
    <row r="49" spans="1:79" ht="15.75" customHeight="1" x14ac:dyDescent="0.2">
      <c r="A49" s="59" t="s">
        <v>3</v>
      </c>
      <c r="B49" s="59"/>
      <c r="C49" s="59" t="s">
        <v>61</v>
      </c>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row>
    <row r="50" spans="1:79" ht="15.75" x14ac:dyDescent="0.2">
      <c r="A50" s="59">
        <v>1</v>
      </c>
      <c r="B50" s="59"/>
      <c r="C50" s="86">
        <v>2</v>
      </c>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6"/>
      <c r="BQ50" s="86"/>
    </row>
    <row r="51" spans="1:79" hidden="1" x14ac:dyDescent="0.2">
      <c r="A51" s="87" t="s">
        <v>13</v>
      </c>
      <c r="B51" s="88"/>
      <c r="C51" s="89" t="s">
        <v>14</v>
      </c>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0"/>
      <c r="AS51" s="90"/>
      <c r="AT51" s="90"/>
      <c r="AU51" s="90"/>
      <c r="AV51" s="90"/>
      <c r="AW51" s="90"/>
      <c r="AX51" s="90"/>
      <c r="AY51" s="90"/>
      <c r="AZ51" s="90"/>
      <c r="BA51" s="90"/>
      <c r="BB51" s="90"/>
      <c r="BC51" s="90"/>
      <c r="BD51" s="90"/>
      <c r="BE51" s="90"/>
      <c r="BF51" s="90"/>
      <c r="BG51" s="90"/>
      <c r="BH51" s="90"/>
      <c r="BI51" s="90"/>
      <c r="BJ51" s="90"/>
      <c r="BK51" s="90"/>
      <c r="BL51" s="90"/>
      <c r="BM51" s="90"/>
      <c r="BN51" s="90"/>
      <c r="BO51" s="90"/>
      <c r="BP51" s="90"/>
      <c r="BQ51" s="91"/>
      <c r="CA51" s="1" t="s">
        <v>71</v>
      </c>
    </row>
    <row r="52" spans="1:79" ht="31.5" customHeight="1" x14ac:dyDescent="0.2">
      <c r="A52" s="95">
        <v>1</v>
      </c>
      <c r="B52" s="81"/>
      <c r="C52" s="188" t="s">
        <v>369</v>
      </c>
      <c r="D52" s="70"/>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1"/>
      <c r="CA52" s="1" t="s">
        <v>62</v>
      </c>
    </row>
    <row r="54" spans="1:79" ht="15.75" customHeight="1" x14ac:dyDescent="0.2">
      <c r="A54" s="60" t="s">
        <v>43</v>
      </c>
      <c r="B54" s="60"/>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row>
    <row r="55" spans="1:79" ht="15" customHeight="1" x14ac:dyDescent="0.2">
      <c r="A55" s="78" t="s">
        <v>127</v>
      </c>
      <c r="B55" s="78"/>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row>
    <row r="56" spans="1:79" ht="28.5" customHeight="1" x14ac:dyDescent="0.2">
      <c r="A56" s="82" t="s">
        <v>3</v>
      </c>
      <c r="B56" s="83"/>
      <c r="C56" s="59" t="s">
        <v>28</v>
      </c>
      <c r="D56" s="59"/>
      <c r="E56" s="59"/>
      <c r="F56" s="59"/>
      <c r="G56" s="59"/>
      <c r="H56" s="59"/>
      <c r="I56" s="59"/>
      <c r="J56" s="59"/>
      <c r="K56" s="59"/>
      <c r="L56" s="59"/>
      <c r="M56" s="59"/>
      <c r="N56" s="59"/>
      <c r="O56" s="59"/>
      <c r="P56" s="59"/>
      <c r="Q56" s="59"/>
      <c r="R56" s="59"/>
      <c r="S56" s="59" t="s">
        <v>25</v>
      </c>
      <c r="T56" s="59"/>
      <c r="U56" s="59"/>
      <c r="V56" s="59"/>
      <c r="W56" s="59"/>
      <c r="X56" s="59"/>
      <c r="Y56" s="59"/>
      <c r="Z56" s="59"/>
      <c r="AA56" s="59"/>
      <c r="AB56" s="59"/>
      <c r="AC56" s="59"/>
      <c r="AD56" s="59"/>
      <c r="AE56" s="59"/>
      <c r="AF56" s="59"/>
      <c r="AG56" s="59"/>
      <c r="AH56" s="59"/>
      <c r="AI56" s="59" t="s">
        <v>45</v>
      </c>
      <c r="AJ56" s="59"/>
      <c r="AK56" s="59"/>
      <c r="AL56" s="59"/>
      <c r="AM56" s="59"/>
      <c r="AN56" s="59"/>
      <c r="AO56" s="59"/>
      <c r="AP56" s="59"/>
      <c r="AQ56" s="59"/>
      <c r="AR56" s="59"/>
      <c r="AS56" s="59"/>
      <c r="AT56" s="59"/>
      <c r="AU56" s="59"/>
      <c r="AV56" s="59"/>
      <c r="AW56" s="59"/>
      <c r="AX56" s="59"/>
      <c r="AY56" s="59" t="s">
        <v>0</v>
      </c>
      <c r="AZ56" s="59"/>
      <c r="BA56" s="59"/>
      <c r="BB56" s="59"/>
      <c r="BC56" s="59"/>
      <c r="BD56" s="59"/>
      <c r="BE56" s="59"/>
      <c r="BF56" s="59"/>
      <c r="BG56" s="59"/>
      <c r="BH56" s="59"/>
      <c r="BI56" s="59"/>
      <c r="BJ56" s="59"/>
      <c r="BK56" s="59"/>
      <c r="BL56" s="59"/>
      <c r="BM56" s="59"/>
      <c r="BN56" s="59"/>
      <c r="BO56" s="2"/>
      <c r="BP56" s="2"/>
      <c r="BQ56" s="2"/>
    </row>
    <row r="57" spans="1:79" ht="29.1" customHeight="1" x14ac:dyDescent="0.2">
      <c r="A57" s="84"/>
      <c r="B57" s="85"/>
      <c r="C57" s="59"/>
      <c r="D57" s="59"/>
      <c r="E57" s="59"/>
      <c r="F57" s="59"/>
      <c r="G57" s="59"/>
      <c r="H57" s="59"/>
      <c r="I57" s="59"/>
      <c r="J57" s="59"/>
      <c r="K57" s="59"/>
      <c r="L57" s="59"/>
      <c r="M57" s="59"/>
      <c r="N57" s="59"/>
      <c r="O57" s="59"/>
      <c r="P57" s="59"/>
      <c r="Q57" s="59"/>
      <c r="R57" s="59"/>
      <c r="S57" s="59" t="s">
        <v>2</v>
      </c>
      <c r="T57" s="59"/>
      <c r="U57" s="59"/>
      <c r="V57" s="59"/>
      <c r="W57" s="59"/>
      <c r="X57" s="59" t="s">
        <v>1</v>
      </c>
      <c r="Y57" s="59"/>
      <c r="Z57" s="59"/>
      <c r="AA57" s="59"/>
      <c r="AB57" s="59"/>
      <c r="AC57" s="59" t="s">
        <v>26</v>
      </c>
      <c r="AD57" s="59"/>
      <c r="AE57" s="59"/>
      <c r="AF57" s="59"/>
      <c r="AG57" s="59"/>
      <c r="AH57" s="59"/>
      <c r="AI57" s="59" t="s">
        <v>2</v>
      </c>
      <c r="AJ57" s="59"/>
      <c r="AK57" s="59"/>
      <c r="AL57" s="59"/>
      <c r="AM57" s="59"/>
      <c r="AN57" s="59" t="s">
        <v>1</v>
      </c>
      <c r="AO57" s="59"/>
      <c r="AP57" s="59"/>
      <c r="AQ57" s="59"/>
      <c r="AR57" s="59"/>
      <c r="AS57" s="59" t="s">
        <v>26</v>
      </c>
      <c r="AT57" s="59"/>
      <c r="AU57" s="59"/>
      <c r="AV57" s="59"/>
      <c r="AW57" s="59"/>
      <c r="AX57" s="59"/>
      <c r="AY57" s="92" t="s">
        <v>2</v>
      </c>
      <c r="AZ57" s="93"/>
      <c r="BA57" s="93"/>
      <c r="BB57" s="93"/>
      <c r="BC57" s="94"/>
      <c r="BD57" s="92" t="s">
        <v>1</v>
      </c>
      <c r="BE57" s="93"/>
      <c r="BF57" s="93"/>
      <c r="BG57" s="93"/>
      <c r="BH57" s="94"/>
      <c r="BI57" s="59" t="s">
        <v>26</v>
      </c>
      <c r="BJ57" s="59"/>
      <c r="BK57" s="59"/>
      <c r="BL57" s="59"/>
      <c r="BM57" s="59"/>
      <c r="BN57" s="59"/>
      <c r="BO57" s="2"/>
      <c r="BP57" s="2"/>
      <c r="BQ57" s="2"/>
    </row>
    <row r="58" spans="1:79" ht="15.95" customHeight="1" x14ac:dyDescent="0.25">
      <c r="A58" s="59">
        <v>1</v>
      </c>
      <c r="B58" s="59"/>
      <c r="C58" s="59">
        <v>2</v>
      </c>
      <c r="D58" s="59"/>
      <c r="E58" s="59"/>
      <c r="F58" s="59"/>
      <c r="G58" s="59"/>
      <c r="H58" s="59"/>
      <c r="I58" s="59"/>
      <c r="J58" s="59"/>
      <c r="K58" s="59"/>
      <c r="L58" s="59"/>
      <c r="M58" s="59"/>
      <c r="N58" s="59"/>
      <c r="O58" s="59"/>
      <c r="P58" s="59"/>
      <c r="Q58" s="59"/>
      <c r="R58" s="59"/>
      <c r="S58" s="59">
        <v>3</v>
      </c>
      <c r="T58" s="59"/>
      <c r="U58" s="59"/>
      <c r="V58" s="59"/>
      <c r="W58" s="59"/>
      <c r="X58" s="59">
        <v>4</v>
      </c>
      <c r="Y58" s="59"/>
      <c r="Z58" s="59"/>
      <c r="AA58" s="59"/>
      <c r="AB58" s="59"/>
      <c r="AC58" s="59">
        <v>5</v>
      </c>
      <c r="AD58" s="59"/>
      <c r="AE58" s="59"/>
      <c r="AF58" s="59"/>
      <c r="AG58" s="59"/>
      <c r="AH58" s="59"/>
      <c r="AI58" s="59">
        <v>6</v>
      </c>
      <c r="AJ58" s="59"/>
      <c r="AK58" s="59"/>
      <c r="AL58" s="59"/>
      <c r="AM58" s="59"/>
      <c r="AN58" s="59">
        <v>7</v>
      </c>
      <c r="AO58" s="59"/>
      <c r="AP58" s="59"/>
      <c r="AQ58" s="59"/>
      <c r="AR58" s="59"/>
      <c r="AS58" s="59">
        <v>8</v>
      </c>
      <c r="AT58" s="59"/>
      <c r="AU58" s="59"/>
      <c r="AV58" s="59"/>
      <c r="AW58" s="59"/>
      <c r="AX58" s="59"/>
      <c r="AY58" s="59">
        <v>9</v>
      </c>
      <c r="AZ58" s="59"/>
      <c r="BA58" s="59"/>
      <c r="BB58" s="59"/>
      <c r="BC58" s="59"/>
      <c r="BD58" s="59">
        <v>10</v>
      </c>
      <c r="BE58" s="59"/>
      <c r="BF58" s="59"/>
      <c r="BG58" s="59"/>
      <c r="BH58" s="59"/>
      <c r="BI58" s="92">
        <v>11</v>
      </c>
      <c r="BJ58" s="93"/>
      <c r="BK58" s="93"/>
      <c r="BL58" s="93"/>
      <c r="BM58" s="93"/>
      <c r="BN58" s="94"/>
      <c r="BO58" s="6"/>
      <c r="BP58" s="6"/>
      <c r="BQ58" s="6"/>
    </row>
    <row r="59" spans="1:79" ht="18" hidden="1" customHeight="1" x14ac:dyDescent="0.2">
      <c r="A59" s="65" t="s">
        <v>13</v>
      </c>
      <c r="B59" s="65"/>
      <c r="C59" s="101" t="s">
        <v>14</v>
      </c>
      <c r="D59" s="101"/>
      <c r="E59" s="101"/>
      <c r="F59" s="101"/>
      <c r="G59" s="101"/>
      <c r="H59" s="101"/>
      <c r="I59" s="101"/>
      <c r="J59" s="101"/>
      <c r="K59" s="101"/>
      <c r="L59" s="101"/>
      <c r="M59" s="101"/>
      <c r="N59" s="101"/>
      <c r="O59" s="101"/>
      <c r="P59" s="101"/>
      <c r="Q59" s="101"/>
      <c r="R59" s="101"/>
      <c r="S59" s="75" t="s">
        <v>10</v>
      </c>
      <c r="T59" s="75"/>
      <c r="U59" s="75"/>
      <c r="V59" s="75"/>
      <c r="W59" s="75"/>
      <c r="X59" s="75" t="s">
        <v>9</v>
      </c>
      <c r="Y59" s="75"/>
      <c r="Z59" s="75"/>
      <c r="AA59" s="75"/>
      <c r="AB59" s="75"/>
      <c r="AC59" s="76" t="s">
        <v>16</v>
      </c>
      <c r="AD59" s="77"/>
      <c r="AE59" s="77"/>
      <c r="AF59" s="77"/>
      <c r="AG59" s="77"/>
      <c r="AH59" s="77"/>
      <c r="AI59" s="75" t="s">
        <v>11</v>
      </c>
      <c r="AJ59" s="75"/>
      <c r="AK59" s="75"/>
      <c r="AL59" s="75"/>
      <c r="AM59" s="75"/>
      <c r="AN59" s="75" t="s">
        <v>12</v>
      </c>
      <c r="AO59" s="75"/>
      <c r="AP59" s="75"/>
      <c r="AQ59" s="75"/>
      <c r="AR59" s="75"/>
      <c r="AS59" s="76" t="s">
        <v>16</v>
      </c>
      <c r="AT59" s="77"/>
      <c r="AU59" s="77"/>
      <c r="AV59" s="77"/>
      <c r="AW59" s="77"/>
      <c r="AX59" s="77"/>
      <c r="AY59" s="95" t="s">
        <v>17</v>
      </c>
      <c r="AZ59" s="80"/>
      <c r="BA59" s="80"/>
      <c r="BB59" s="80"/>
      <c r="BC59" s="81"/>
      <c r="BD59" s="95" t="s">
        <v>17</v>
      </c>
      <c r="BE59" s="80"/>
      <c r="BF59" s="80"/>
      <c r="BG59" s="80"/>
      <c r="BH59" s="81"/>
      <c r="BI59" s="77" t="s">
        <v>16</v>
      </c>
      <c r="BJ59" s="77"/>
      <c r="BK59" s="77"/>
      <c r="BL59" s="77"/>
      <c r="BM59" s="77"/>
      <c r="BN59" s="77"/>
      <c r="BO59" s="7"/>
      <c r="BP59" s="7"/>
      <c r="BQ59" s="7"/>
      <c r="CA59" s="1" t="s">
        <v>21</v>
      </c>
    </row>
    <row r="60" spans="1:79" ht="38.25" customHeight="1" x14ac:dyDescent="0.2">
      <c r="A60" s="65">
        <v>1</v>
      </c>
      <c r="B60" s="65"/>
      <c r="C60" s="96" t="s">
        <v>221</v>
      </c>
      <c r="D60" s="97"/>
      <c r="E60" s="97"/>
      <c r="F60" s="97"/>
      <c r="G60" s="97"/>
      <c r="H60" s="97"/>
      <c r="I60" s="97"/>
      <c r="J60" s="97"/>
      <c r="K60" s="97"/>
      <c r="L60" s="97"/>
      <c r="M60" s="97"/>
      <c r="N60" s="97"/>
      <c r="O60" s="97"/>
      <c r="P60" s="97"/>
      <c r="Q60" s="97"/>
      <c r="R60" s="98"/>
      <c r="S60" s="74">
        <f>AA44</f>
        <v>1178880</v>
      </c>
      <c r="T60" s="74"/>
      <c r="U60" s="74"/>
      <c r="V60" s="74"/>
      <c r="W60" s="74"/>
      <c r="X60" s="74">
        <v>0</v>
      </c>
      <c r="Y60" s="74"/>
      <c r="Z60" s="74"/>
      <c r="AA60" s="74"/>
      <c r="AB60" s="74"/>
      <c r="AC60" s="74">
        <f>S60+X60</f>
        <v>1178880</v>
      </c>
      <c r="AD60" s="74"/>
      <c r="AE60" s="74"/>
      <c r="AF60" s="74"/>
      <c r="AG60" s="74"/>
      <c r="AH60" s="74"/>
      <c r="AI60" s="74">
        <f>AP44</f>
        <v>495784.8</v>
      </c>
      <c r="AJ60" s="74"/>
      <c r="AK60" s="74"/>
      <c r="AL60" s="74"/>
      <c r="AM60" s="74"/>
      <c r="AN60" s="74">
        <v>0</v>
      </c>
      <c r="AO60" s="74"/>
      <c r="AP60" s="74"/>
      <c r="AQ60" s="74"/>
      <c r="AR60" s="74"/>
      <c r="AS60" s="74">
        <f>AI60+AN60</f>
        <v>495784.8</v>
      </c>
      <c r="AT60" s="74"/>
      <c r="AU60" s="74"/>
      <c r="AV60" s="74"/>
      <c r="AW60" s="74"/>
      <c r="AX60" s="74"/>
      <c r="AY60" s="74">
        <f>AI60-S60</f>
        <v>-683095.2</v>
      </c>
      <c r="AZ60" s="74"/>
      <c r="BA60" s="74"/>
      <c r="BB60" s="74"/>
      <c r="BC60" s="74"/>
      <c r="BD60" s="189">
        <f>AN60-X60</f>
        <v>0</v>
      </c>
      <c r="BE60" s="189"/>
      <c r="BF60" s="189"/>
      <c r="BG60" s="189"/>
      <c r="BH60" s="189"/>
      <c r="BI60" s="189">
        <f>AY60+BD60</f>
        <v>-683095.2</v>
      </c>
      <c r="BJ60" s="189"/>
      <c r="BK60" s="189"/>
      <c r="BL60" s="189"/>
      <c r="BM60" s="189"/>
      <c r="BN60" s="189"/>
      <c r="BO60" s="8"/>
      <c r="BP60" s="8"/>
      <c r="BQ60" s="8"/>
      <c r="CA60" s="1" t="s">
        <v>22</v>
      </c>
    </row>
    <row r="61" spans="1:79" s="30" customFormat="1" ht="15" customHeight="1" x14ac:dyDescent="0.2">
      <c r="A61" s="76"/>
      <c r="B61" s="76"/>
      <c r="C61" s="128" t="s">
        <v>94</v>
      </c>
      <c r="D61" s="129"/>
      <c r="E61" s="129"/>
      <c r="F61" s="129"/>
      <c r="G61" s="129"/>
      <c r="H61" s="129"/>
      <c r="I61" s="129"/>
      <c r="J61" s="129"/>
      <c r="K61" s="129"/>
      <c r="L61" s="129"/>
      <c r="M61" s="129"/>
      <c r="N61" s="129"/>
      <c r="O61" s="129"/>
      <c r="P61" s="129"/>
      <c r="Q61" s="129"/>
      <c r="R61" s="130"/>
      <c r="S61" s="79">
        <f>S60</f>
        <v>1178880</v>
      </c>
      <c r="T61" s="79"/>
      <c r="U61" s="79"/>
      <c r="V61" s="79"/>
      <c r="W61" s="79"/>
      <c r="X61" s="79">
        <v>0</v>
      </c>
      <c r="Y61" s="79"/>
      <c r="Z61" s="79"/>
      <c r="AA61" s="79"/>
      <c r="AB61" s="79"/>
      <c r="AC61" s="79">
        <f>S61+X61</f>
        <v>1178880</v>
      </c>
      <c r="AD61" s="79"/>
      <c r="AE61" s="79"/>
      <c r="AF61" s="79"/>
      <c r="AG61" s="79"/>
      <c r="AH61" s="79"/>
      <c r="AI61" s="79">
        <f>AI60</f>
        <v>495784.8</v>
      </c>
      <c r="AJ61" s="79"/>
      <c r="AK61" s="79"/>
      <c r="AL61" s="79"/>
      <c r="AM61" s="79"/>
      <c r="AN61" s="79">
        <v>0</v>
      </c>
      <c r="AO61" s="79"/>
      <c r="AP61" s="79"/>
      <c r="AQ61" s="79"/>
      <c r="AR61" s="79"/>
      <c r="AS61" s="79">
        <f>AI61+AN61</f>
        <v>495784.8</v>
      </c>
      <c r="AT61" s="79"/>
      <c r="AU61" s="79"/>
      <c r="AV61" s="79"/>
      <c r="AW61" s="79"/>
      <c r="AX61" s="79"/>
      <c r="AY61" s="79">
        <f>AI61-S61</f>
        <v>-683095.2</v>
      </c>
      <c r="AZ61" s="79"/>
      <c r="BA61" s="79"/>
      <c r="BB61" s="79"/>
      <c r="BC61" s="79"/>
      <c r="BD61" s="99">
        <f>AN61-X61</f>
        <v>0</v>
      </c>
      <c r="BE61" s="99"/>
      <c r="BF61" s="99"/>
      <c r="BG61" s="99"/>
      <c r="BH61" s="99"/>
      <c r="BI61" s="99">
        <f>AY61+BD61</f>
        <v>-683095.2</v>
      </c>
      <c r="BJ61" s="99"/>
      <c r="BK61" s="99"/>
      <c r="BL61" s="99"/>
      <c r="BM61" s="99"/>
      <c r="BN61" s="99"/>
      <c r="BO61" s="31"/>
      <c r="BP61" s="31"/>
      <c r="BQ61" s="31"/>
    </row>
    <row r="63" spans="1:79" ht="15.75" customHeight="1" x14ac:dyDescent="0.2">
      <c r="A63" s="60" t="s">
        <v>44</v>
      </c>
      <c r="B63" s="60"/>
      <c r="C63" s="60"/>
      <c r="D63" s="6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c r="BM63" s="60"/>
      <c r="BN63" s="60"/>
      <c r="BO63" s="60"/>
      <c r="BP63" s="60"/>
      <c r="BQ63" s="60"/>
    </row>
    <row r="64" spans="1:79" ht="15.75" customHeight="1" x14ac:dyDescent="0.2">
      <c r="A64" s="60" t="s">
        <v>63</v>
      </c>
      <c r="B64" s="60"/>
      <c r="C64" s="60"/>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c r="BM64" s="60"/>
      <c r="BN64" s="60"/>
      <c r="BO64" s="60"/>
      <c r="BP64" s="60"/>
      <c r="BQ64" s="60"/>
    </row>
    <row r="65" spans="1:79" ht="8.25" customHeight="1" x14ac:dyDescent="0.2"/>
    <row r="66" spans="1:79" ht="45" customHeight="1" x14ac:dyDescent="0.2">
      <c r="A66" s="82" t="s">
        <v>3</v>
      </c>
      <c r="B66" s="83"/>
      <c r="C66" s="82" t="s">
        <v>6</v>
      </c>
      <c r="D66" s="102"/>
      <c r="E66" s="102"/>
      <c r="F66" s="102"/>
      <c r="G66" s="102"/>
      <c r="H66" s="102"/>
      <c r="I66" s="83"/>
      <c r="J66" s="82" t="s">
        <v>5</v>
      </c>
      <c r="K66" s="102"/>
      <c r="L66" s="102"/>
      <c r="M66" s="102"/>
      <c r="N66" s="83"/>
      <c r="O66" s="82" t="s">
        <v>4</v>
      </c>
      <c r="P66" s="102"/>
      <c r="Q66" s="102"/>
      <c r="R66" s="102"/>
      <c r="S66" s="102"/>
      <c r="T66" s="102"/>
      <c r="U66" s="102"/>
      <c r="V66" s="102"/>
      <c r="W66" s="102"/>
      <c r="X66" s="83"/>
      <c r="Y66" s="59" t="s">
        <v>25</v>
      </c>
      <c r="Z66" s="59"/>
      <c r="AA66" s="59"/>
      <c r="AB66" s="59"/>
      <c r="AC66" s="59"/>
      <c r="AD66" s="59"/>
      <c r="AE66" s="59"/>
      <c r="AF66" s="59"/>
      <c r="AG66" s="59"/>
      <c r="AH66" s="59"/>
      <c r="AI66" s="59"/>
      <c r="AJ66" s="59"/>
      <c r="AK66" s="59"/>
      <c r="AL66" s="59"/>
      <c r="AM66" s="59"/>
      <c r="AN66" s="59" t="s">
        <v>46</v>
      </c>
      <c r="AO66" s="59"/>
      <c r="AP66" s="59"/>
      <c r="AQ66" s="59"/>
      <c r="AR66" s="59"/>
      <c r="AS66" s="59"/>
      <c r="AT66" s="59"/>
      <c r="AU66" s="59"/>
      <c r="AV66" s="59"/>
      <c r="AW66" s="59"/>
      <c r="AX66" s="59"/>
      <c r="AY66" s="59"/>
      <c r="AZ66" s="59"/>
      <c r="BA66" s="59"/>
      <c r="BB66" s="59"/>
      <c r="BC66" s="104" t="s">
        <v>0</v>
      </c>
      <c r="BD66" s="104"/>
      <c r="BE66" s="104"/>
      <c r="BF66" s="104"/>
      <c r="BG66" s="104"/>
      <c r="BH66" s="104"/>
      <c r="BI66" s="104"/>
      <c r="BJ66" s="104"/>
      <c r="BK66" s="104"/>
      <c r="BL66" s="104"/>
      <c r="BM66" s="104"/>
      <c r="BN66" s="104"/>
      <c r="BO66" s="104"/>
      <c r="BP66" s="104"/>
      <c r="BQ66" s="104"/>
      <c r="BR66" s="9"/>
      <c r="BS66" s="9"/>
      <c r="BT66" s="9"/>
      <c r="BU66" s="9"/>
      <c r="BV66" s="9"/>
      <c r="BW66" s="9"/>
      <c r="BX66" s="9"/>
      <c r="BY66" s="9"/>
    </row>
    <row r="67" spans="1:79" ht="32.25" customHeight="1" x14ac:dyDescent="0.2">
      <c r="A67" s="84"/>
      <c r="B67" s="85"/>
      <c r="C67" s="84"/>
      <c r="D67" s="103"/>
      <c r="E67" s="103"/>
      <c r="F67" s="103"/>
      <c r="G67" s="103"/>
      <c r="H67" s="103"/>
      <c r="I67" s="85"/>
      <c r="J67" s="84"/>
      <c r="K67" s="103"/>
      <c r="L67" s="103"/>
      <c r="M67" s="103"/>
      <c r="N67" s="85"/>
      <c r="O67" s="84"/>
      <c r="P67" s="103"/>
      <c r="Q67" s="103"/>
      <c r="R67" s="103"/>
      <c r="S67" s="103"/>
      <c r="T67" s="103"/>
      <c r="U67" s="103"/>
      <c r="V67" s="103"/>
      <c r="W67" s="103"/>
      <c r="X67" s="85"/>
      <c r="Y67" s="92" t="s">
        <v>2</v>
      </c>
      <c r="Z67" s="93"/>
      <c r="AA67" s="93"/>
      <c r="AB67" s="93"/>
      <c r="AC67" s="94"/>
      <c r="AD67" s="92" t="s">
        <v>1</v>
      </c>
      <c r="AE67" s="93"/>
      <c r="AF67" s="93"/>
      <c r="AG67" s="93"/>
      <c r="AH67" s="94"/>
      <c r="AI67" s="59" t="s">
        <v>26</v>
      </c>
      <c r="AJ67" s="59"/>
      <c r="AK67" s="59"/>
      <c r="AL67" s="59"/>
      <c r="AM67" s="59"/>
      <c r="AN67" s="59" t="s">
        <v>2</v>
      </c>
      <c r="AO67" s="59"/>
      <c r="AP67" s="59"/>
      <c r="AQ67" s="59"/>
      <c r="AR67" s="59"/>
      <c r="AS67" s="59" t="s">
        <v>1</v>
      </c>
      <c r="AT67" s="59"/>
      <c r="AU67" s="59"/>
      <c r="AV67" s="59"/>
      <c r="AW67" s="59"/>
      <c r="AX67" s="59" t="s">
        <v>26</v>
      </c>
      <c r="AY67" s="59"/>
      <c r="AZ67" s="59"/>
      <c r="BA67" s="59"/>
      <c r="BB67" s="59"/>
      <c r="BC67" s="59" t="s">
        <v>2</v>
      </c>
      <c r="BD67" s="59"/>
      <c r="BE67" s="59"/>
      <c r="BF67" s="59"/>
      <c r="BG67" s="59"/>
      <c r="BH67" s="59" t="s">
        <v>1</v>
      </c>
      <c r="BI67" s="59"/>
      <c r="BJ67" s="59"/>
      <c r="BK67" s="59"/>
      <c r="BL67" s="59"/>
      <c r="BM67" s="59" t="s">
        <v>26</v>
      </c>
      <c r="BN67" s="59"/>
      <c r="BO67" s="59"/>
      <c r="BP67" s="59"/>
      <c r="BQ67" s="59"/>
      <c r="BR67" s="2"/>
      <c r="BS67" s="2"/>
      <c r="BT67" s="2"/>
      <c r="BU67" s="2"/>
      <c r="BV67" s="2"/>
      <c r="BW67" s="2"/>
      <c r="BX67" s="2"/>
      <c r="BY67" s="2"/>
    </row>
    <row r="68" spans="1:79" ht="15.95" customHeight="1" x14ac:dyDescent="0.2">
      <c r="A68" s="59">
        <v>1</v>
      </c>
      <c r="B68" s="59"/>
      <c r="C68" s="59">
        <v>2</v>
      </c>
      <c r="D68" s="59"/>
      <c r="E68" s="59"/>
      <c r="F68" s="59"/>
      <c r="G68" s="59"/>
      <c r="H68" s="59"/>
      <c r="I68" s="59"/>
      <c r="J68" s="59">
        <v>3</v>
      </c>
      <c r="K68" s="59"/>
      <c r="L68" s="59"/>
      <c r="M68" s="59"/>
      <c r="N68" s="59"/>
      <c r="O68" s="59">
        <v>4</v>
      </c>
      <c r="P68" s="59"/>
      <c r="Q68" s="59"/>
      <c r="R68" s="59"/>
      <c r="S68" s="59"/>
      <c r="T68" s="59"/>
      <c r="U68" s="59"/>
      <c r="V68" s="59"/>
      <c r="W68" s="59"/>
      <c r="X68" s="59"/>
      <c r="Y68" s="59">
        <v>5</v>
      </c>
      <c r="Z68" s="59"/>
      <c r="AA68" s="59"/>
      <c r="AB68" s="59"/>
      <c r="AC68" s="59"/>
      <c r="AD68" s="59">
        <v>6</v>
      </c>
      <c r="AE68" s="59"/>
      <c r="AF68" s="59"/>
      <c r="AG68" s="59"/>
      <c r="AH68" s="59"/>
      <c r="AI68" s="59">
        <v>7</v>
      </c>
      <c r="AJ68" s="59"/>
      <c r="AK68" s="59"/>
      <c r="AL68" s="59"/>
      <c r="AM68" s="59"/>
      <c r="AN68" s="92">
        <v>8</v>
      </c>
      <c r="AO68" s="93"/>
      <c r="AP68" s="93"/>
      <c r="AQ68" s="93"/>
      <c r="AR68" s="94"/>
      <c r="AS68" s="92">
        <v>9</v>
      </c>
      <c r="AT68" s="93"/>
      <c r="AU68" s="93"/>
      <c r="AV68" s="93"/>
      <c r="AW68" s="94"/>
      <c r="AX68" s="92">
        <v>10</v>
      </c>
      <c r="AY68" s="93"/>
      <c r="AZ68" s="93"/>
      <c r="BA68" s="93"/>
      <c r="BB68" s="94"/>
      <c r="BC68" s="92">
        <v>11</v>
      </c>
      <c r="BD68" s="93"/>
      <c r="BE68" s="93"/>
      <c r="BF68" s="93"/>
      <c r="BG68" s="94"/>
      <c r="BH68" s="92">
        <v>12</v>
      </c>
      <c r="BI68" s="93"/>
      <c r="BJ68" s="93"/>
      <c r="BK68" s="93"/>
      <c r="BL68" s="94"/>
      <c r="BM68" s="92">
        <v>13</v>
      </c>
      <c r="BN68" s="93"/>
      <c r="BO68" s="93"/>
      <c r="BP68" s="93"/>
      <c r="BQ68" s="94"/>
      <c r="BR68" s="2"/>
      <c r="BS68" s="2"/>
      <c r="BT68" s="2"/>
      <c r="BU68" s="2"/>
      <c r="BV68" s="2"/>
      <c r="BW68" s="2"/>
      <c r="BX68" s="2"/>
      <c r="BY68" s="2"/>
    </row>
    <row r="69" spans="1:79" ht="12.75" hidden="1" customHeight="1" x14ac:dyDescent="0.2">
      <c r="A69" s="65" t="s">
        <v>36</v>
      </c>
      <c r="B69" s="65"/>
      <c r="C69" s="66" t="s">
        <v>14</v>
      </c>
      <c r="D69" s="67"/>
      <c r="E69" s="67"/>
      <c r="F69" s="67"/>
      <c r="G69" s="67"/>
      <c r="H69" s="67"/>
      <c r="I69" s="68"/>
      <c r="J69" s="65" t="s">
        <v>15</v>
      </c>
      <c r="K69" s="65"/>
      <c r="L69" s="65"/>
      <c r="M69" s="65"/>
      <c r="N69" s="65"/>
      <c r="O69" s="101" t="s">
        <v>37</v>
      </c>
      <c r="P69" s="101"/>
      <c r="Q69" s="101"/>
      <c r="R69" s="101"/>
      <c r="S69" s="101"/>
      <c r="T69" s="101"/>
      <c r="U69" s="101"/>
      <c r="V69" s="101"/>
      <c r="W69" s="101"/>
      <c r="X69" s="66"/>
      <c r="Y69" s="75" t="s">
        <v>10</v>
      </c>
      <c r="Z69" s="75"/>
      <c r="AA69" s="75"/>
      <c r="AB69" s="75"/>
      <c r="AC69" s="75"/>
      <c r="AD69" s="75" t="s">
        <v>29</v>
      </c>
      <c r="AE69" s="75"/>
      <c r="AF69" s="75"/>
      <c r="AG69" s="75"/>
      <c r="AH69" s="75"/>
      <c r="AI69" s="75" t="s">
        <v>79</v>
      </c>
      <c r="AJ69" s="75"/>
      <c r="AK69" s="75"/>
      <c r="AL69" s="75"/>
      <c r="AM69" s="75"/>
      <c r="AN69" s="75" t="s">
        <v>30</v>
      </c>
      <c r="AO69" s="75"/>
      <c r="AP69" s="75"/>
      <c r="AQ69" s="75"/>
      <c r="AR69" s="75"/>
      <c r="AS69" s="75" t="s">
        <v>11</v>
      </c>
      <c r="AT69" s="75"/>
      <c r="AU69" s="75"/>
      <c r="AV69" s="75"/>
      <c r="AW69" s="75"/>
      <c r="AX69" s="75" t="s">
        <v>80</v>
      </c>
      <c r="AY69" s="75"/>
      <c r="AZ69" s="75"/>
      <c r="BA69" s="75"/>
      <c r="BB69" s="75"/>
      <c r="BC69" s="75" t="s">
        <v>32</v>
      </c>
      <c r="BD69" s="75"/>
      <c r="BE69" s="75"/>
      <c r="BF69" s="75"/>
      <c r="BG69" s="75"/>
      <c r="BH69" s="75" t="s">
        <v>32</v>
      </c>
      <c r="BI69" s="75"/>
      <c r="BJ69" s="75"/>
      <c r="BK69" s="75"/>
      <c r="BL69" s="75"/>
      <c r="BM69" s="170" t="s">
        <v>16</v>
      </c>
      <c r="BN69" s="170"/>
      <c r="BO69" s="170"/>
      <c r="BP69" s="170"/>
      <c r="BQ69" s="170"/>
      <c r="CA69" s="1" t="s">
        <v>23</v>
      </c>
    </row>
    <row r="70" spans="1:79" s="30" customFormat="1" ht="15.75" x14ac:dyDescent="0.2">
      <c r="A70" s="76">
        <v>0</v>
      </c>
      <c r="B70" s="76"/>
      <c r="C70" s="113" t="s">
        <v>104</v>
      </c>
      <c r="D70" s="113"/>
      <c r="E70" s="113"/>
      <c r="F70" s="113"/>
      <c r="G70" s="113"/>
      <c r="H70" s="113"/>
      <c r="I70" s="113"/>
      <c r="J70" s="113" t="s">
        <v>96</v>
      </c>
      <c r="K70" s="113"/>
      <c r="L70" s="113"/>
      <c r="M70" s="113"/>
      <c r="N70" s="113"/>
      <c r="O70" s="113" t="s">
        <v>96</v>
      </c>
      <c r="P70" s="113"/>
      <c r="Q70" s="113"/>
      <c r="R70" s="113"/>
      <c r="S70" s="113"/>
      <c r="T70" s="113"/>
      <c r="U70" s="113"/>
      <c r="V70" s="113"/>
      <c r="W70" s="113"/>
      <c r="X70" s="113"/>
      <c r="Y70" s="79"/>
      <c r="Z70" s="79"/>
      <c r="AA70" s="79"/>
      <c r="AB70" s="79"/>
      <c r="AC70" s="79"/>
      <c r="AD70" s="79"/>
      <c r="AE70" s="79"/>
      <c r="AF70" s="79"/>
      <c r="AG70" s="79"/>
      <c r="AH70" s="79"/>
      <c r="AI70" s="79"/>
      <c r="AJ70" s="79"/>
      <c r="AK70" s="79"/>
      <c r="AL70" s="79"/>
      <c r="AM70" s="79"/>
      <c r="AN70" s="79"/>
      <c r="AO70" s="79"/>
      <c r="AP70" s="79"/>
      <c r="AQ70" s="79"/>
      <c r="AR70" s="79"/>
      <c r="AS70" s="79"/>
      <c r="AT70" s="79"/>
      <c r="AU70" s="79"/>
      <c r="AV70" s="79"/>
      <c r="AW70" s="79"/>
      <c r="AX70" s="79"/>
      <c r="AY70" s="79"/>
      <c r="AZ70" s="79"/>
      <c r="BA70" s="79"/>
      <c r="BB70" s="79"/>
      <c r="BC70" s="79"/>
      <c r="BD70" s="79"/>
      <c r="BE70" s="79"/>
      <c r="BF70" s="79"/>
      <c r="BG70" s="79"/>
      <c r="BH70" s="79"/>
      <c r="BI70" s="79"/>
      <c r="BJ70" s="79"/>
      <c r="BK70" s="79"/>
      <c r="BL70" s="79"/>
      <c r="BM70" s="79"/>
      <c r="BN70" s="79"/>
      <c r="BO70" s="79"/>
      <c r="BP70" s="79"/>
      <c r="BQ70" s="79"/>
      <c r="BR70" s="32"/>
      <c r="BS70" s="32"/>
      <c r="BT70" s="32"/>
      <c r="BU70" s="32"/>
      <c r="BV70" s="32"/>
      <c r="BW70" s="32"/>
      <c r="BX70" s="32"/>
      <c r="BY70" s="32"/>
      <c r="CA70" s="30" t="s">
        <v>24</v>
      </c>
    </row>
    <row r="71" spans="1:79" ht="38.25" customHeight="1" x14ac:dyDescent="0.2">
      <c r="A71" s="65">
        <v>0</v>
      </c>
      <c r="B71" s="65"/>
      <c r="C71" s="110" t="s">
        <v>273</v>
      </c>
      <c r="D71" s="97"/>
      <c r="E71" s="97"/>
      <c r="F71" s="97"/>
      <c r="G71" s="97"/>
      <c r="H71" s="97"/>
      <c r="I71" s="98"/>
      <c r="J71" s="111" t="s">
        <v>98</v>
      </c>
      <c r="K71" s="111"/>
      <c r="L71" s="111"/>
      <c r="M71" s="111"/>
      <c r="N71" s="111"/>
      <c r="O71" s="111" t="s">
        <v>137</v>
      </c>
      <c r="P71" s="111"/>
      <c r="Q71" s="111"/>
      <c r="R71" s="111"/>
      <c r="S71" s="111"/>
      <c r="T71" s="111"/>
      <c r="U71" s="111"/>
      <c r="V71" s="111"/>
      <c r="W71" s="111"/>
      <c r="X71" s="111"/>
      <c r="Y71" s="112">
        <v>28</v>
      </c>
      <c r="Z71" s="112"/>
      <c r="AA71" s="112"/>
      <c r="AB71" s="112"/>
      <c r="AC71" s="112"/>
      <c r="AD71" s="112">
        <v>0</v>
      </c>
      <c r="AE71" s="112"/>
      <c r="AF71" s="112"/>
      <c r="AG71" s="112"/>
      <c r="AH71" s="112"/>
      <c r="AI71" s="112">
        <f>Y71</f>
        <v>28</v>
      </c>
      <c r="AJ71" s="112"/>
      <c r="AK71" s="112"/>
      <c r="AL71" s="112"/>
      <c r="AM71" s="112"/>
      <c r="AN71" s="112">
        <f>10+5</f>
        <v>15</v>
      </c>
      <c r="AO71" s="112"/>
      <c r="AP71" s="112"/>
      <c r="AQ71" s="112"/>
      <c r="AR71" s="112"/>
      <c r="AS71" s="112">
        <v>0</v>
      </c>
      <c r="AT71" s="112"/>
      <c r="AU71" s="112"/>
      <c r="AV71" s="112"/>
      <c r="AW71" s="112"/>
      <c r="AX71" s="112">
        <f>AN71</f>
        <v>15</v>
      </c>
      <c r="AY71" s="112"/>
      <c r="AZ71" s="112"/>
      <c r="BA71" s="112"/>
      <c r="BB71" s="112"/>
      <c r="BC71" s="112">
        <f>AN71-Y71</f>
        <v>-13</v>
      </c>
      <c r="BD71" s="112"/>
      <c r="BE71" s="112"/>
      <c r="BF71" s="112"/>
      <c r="BG71" s="112"/>
      <c r="BH71" s="112">
        <f>AS71-AD71</f>
        <v>0</v>
      </c>
      <c r="BI71" s="112"/>
      <c r="BJ71" s="112"/>
      <c r="BK71" s="112"/>
      <c r="BL71" s="112"/>
      <c r="BM71" s="112">
        <f>BC71</f>
        <v>-13</v>
      </c>
      <c r="BN71" s="112"/>
      <c r="BO71" s="112"/>
      <c r="BP71" s="112"/>
      <c r="BQ71" s="112"/>
      <c r="BR71" s="10"/>
      <c r="BS71" s="10"/>
      <c r="BT71" s="10"/>
      <c r="BU71" s="10"/>
      <c r="BV71" s="10"/>
      <c r="BW71" s="10"/>
      <c r="BX71" s="10"/>
      <c r="BY71" s="10"/>
    </row>
    <row r="72" spans="1:79" ht="38.25" hidden="1" customHeight="1" x14ac:dyDescent="0.2">
      <c r="A72" s="65">
        <v>0</v>
      </c>
      <c r="B72" s="65"/>
      <c r="C72" s="110" t="s">
        <v>273</v>
      </c>
      <c r="D72" s="97"/>
      <c r="E72" s="97"/>
      <c r="F72" s="97"/>
      <c r="G72" s="97"/>
      <c r="H72" s="97"/>
      <c r="I72" s="98"/>
      <c r="J72" s="111" t="s">
        <v>98</v>
      </c>
      <c r="K72" s="111"/>
      <c r="L72" s="111"/>
      <c r="M72" s="111"/>
      <c r="N72" s="111"/>
      <c r="O72" s="111" t="s">
        <v>137</v>
      </c>
      <c r="P72" s="111"/>
      <c r="Q72" s="111"/>
      <c r="R72" s="111"/>
      <c r="S72" s="111"/>
      <c r="T72" s="111"/>
      <c r="U72" s="111"/>
      <c r="V72" s="111"/>
      <c r="W72" s="111"/>
      <c r="X72" s="111"/>
      <c r="Y72" s="112">
        <v>10</v>
      </c>
      <c r="Z72" s="112"/>
      <c r="AA72" s="112"/>
      <c r="AB72" s="112"/>
      <c r="AC72" s="112"/>
      <c r="AD72" s="112">
        <v>0</v>
      </c>
      <c r="AE72" s="112"/>
      <c r="AF72" s="112"/>
      <c r="AG72" s="112"/>
      <c r="AH72" s="112"/>
      <c r="AI72" s="112">
        <f t="shared" ref="AI72:AI73" si="0">Y72</f>
        <v>10</v>
      </c>
      <c r="AJ72" s="112"/>
      <c r="AK72" s="112"/>
      <c r="AL72" s="112"/>
      <c r="AM72" s="112"/>
      <c r="AN72" s="112">
        <v>10</v>
      </c>
      <c r="AO72" s="112"/>
      <c r="AP72" s="112"/>
      <c r="AQ72" s="112"/>
      <c r="AR72" s="112"/>
      <c r="AS72" s="112">
        <v>0</v>
      </c>
      <c r="AT72" s="112"/>
      <c r="AU72" s="112"/>
      <c r="AV72" s="112"/>
      <c r="AW72" s="112"/>
      <c r="AX72" s="112">
        <f t="shared" ref="AX72:AX73" si="1">AN72</f>
        <v>10</v>
      </c>
      <c r="AY72" s="112"/>
      <c r="AZ72" s="112"/>
      <c r="BA72" s="112"/>
      <c r="BB72" s="112"/>
      <c r="BC72" s="112">
        <f>AN72-Y72</f>
        <v>0</v>
      </c>
      <c r="BD72" s="112"/>
      <c r="BE72" s="112"/>
      <c r="BF72" s="112"/>
      <c r="BG72" s="112"/>
      <c r="BH72" s="112">
        <f>AS72-AD72</f>
        <v>0</v>
      </c>
      <c r="BI72" s="112"/>
      <c r="BJ72" s="112"/>
      <c r="BK72" s="112"/>
      <c r="BL72" s="112"/>
      <c r="BM72" s="112">
        <f t="shared" ref="BM72:BM73" si="2">BC72</f>
        <v>0</v>
      </c>
      <c r="BN72" s="112"/>
      <c r="BO72" s="112"/>
      <c r="BP72" s="112"/>
      <c r="BQ72" s="112"/>
      <c r="BR72" s="10"/>
      <c r="BS72" s="10"/>
      <c r="BT72" s="10"/>
      <c r="BU72" s="10"/>
      <c r="BV72" s="10"/>
      <c r="BW72" s="10"/>
      <c r="BX72" s="10"/>
      <c r="BY72" s="10"/>
    </row>
    <row r="73" spans="1:79" ht="38.25" customHeight="1" x14ac:dyDescent="0.2">
      <c r="A73" s="65">
        <v>0</v>
      </c>
      <c r="B73" s="65"/>
      <c r="C73" s="110" t="s">
        <v>205</v>
      </c>
      <c r="D73" s="97"/>
      <c r="E73" s="97"/>
      <c r="F73" s="97"/>
      <c r="G73" s="97"/>
      <c r="H73" s="97"/>
      <c r="I73" s="98"/>
      <c r="J73" s="111" t="s">
        <v>101</v>
      </c>
      <c r="K73" s="111"/>
      <c r="L73" s="111"/>
      <c r="M73" s="111"/>
      <c r="N73" s="111"/>
      <c r="O73" s="111" t="s">
        <v>137</v>
      </c>
      <c r="P73" s="111"/>
      <c r="Q73" s="111"/>
      <c r="R73" s="111"/>
      <c r="S73" s="111"/>
      <c r="T73" s="111"/>
      <c r="U73" s="111"/>
      <c r="V73" s="111"/>
      <c r="W73" s="111"/>
      <c r="X73" s="111"/>
      <c r="Y73" s="112">
        <v>130</v>
      </c>
      <c r="Z73" s="112"/>
      <c r="AA73" s="112"/>
      <c r="AB73" s="112"/>
      <c r="AC73" s="112"/>
      <c r="AD73" s="112">
        <v>0</v>
      </c>
      <c r="AE73" s="112"/>
      <c r="AF73" s="112"/>
      <c r="AG73" s="112"/>
      <c r="AH73" s="112"/>
      <c r="AI73" s="112">
        <f t="shared" si="0"/>
        <v>130</v>
      </c>
      <c r="AJ73" s="112"/>
      <c r="AK73" s="112"/>
      <c r="AL73" s="112"/>
      <c r="AM73" s="112"/>
      <c r="AN73" s="112">
        <v>0</v>
      </c>
      <c r="AO73" s="112"/>
      <c r="AP73" s="112"/>
      <c r="AQ73" s="112"/>
      <c r="AR73" s="112"/>
      <c r="AS73" s="112">
        <v>0</v>
      </c>
      <c r="AT73" s="112"/>
      <c r="AU73" s="112"/>
      <c r="AV73" s="112"/>
      <c r="AW73" s="112"/>
      <c r="AX73" s="112">
        <f t="shared" si="1"/>
        <v>0</v>
      </c>
      <c r="AY73" s="112"/>
      <c r="AZ73" s="112"/>
      <c r="BA73" s="112"/>
      <c r="BB73" s="112"/>
      <c r="BC73" s="112">
        <f>AN73-Y73</f>
        <v>-130</v>
      </c>
      <c r="BD73" s="112"/>
      <c r="BE73" s="112"/>
      <c r="BF73" s="112"/>
      <c r="BG73" s="112"/>
      <c r="BH73" s="112">
        <f>AS73-AD73</f>
        <v>0</v>
      </c>
      <c r="BI73" s="112"/>
      <c r="BJ73" s="112"/>
      <c r="BK73" s="112"/>
      <c r="BL73" s="112"/>
      <c r="BM73" s="112">
        <f t="shared" si="2"/>
        <v>-130</v>
      </c>
      <c r="BN73" s="112"/>
      <c r="BO73" s="112"/>
      <c r="BP73" s="112"/>
      <c r="BQ73" s="112"/>
      <c r="BR73" s="10"/>
      <c r="BS73" s="10"/>
      <c r="BT73" s="10"/>
      <c r="BU73" s="10"/>
      <c r="BV73" s="10"/>
      <c r="BW73" s="10"/>
      <c r="BX73" s="10"/>
      <c r="BY73" s="10"/>
    </row>
    <row r="74" spans="1:79" s="30" customFormat="1" ht="15.75" x14ac:dyDescent="0.2">
      <c r="A74" s="76">
        <v>0</v>
      </c>
      <c r="B74" s="76"/>
      <c r="C74" s="132" t="s">
        <v>108</v>
      </c>
      <c r="D74" s="129"/>
      <c r="E74" s="129"/>
      <c r="F74" s="129"/>
      <c r="G74" s="129"/>
      <c r="H74" s="129"/>
      <c r="I74" s="130"/>
      <c r="J74" s="113" t="s">
        <v>96</v>
      </c>
      <c r="K74" s="113"/>
      <c r="L74" s="113"/>
      <c r="M74" s="113"/>
      <c r="N74" s="113"/>
      <c r="O74" s="113" t="s">
        <v>96</v>
      </c>
      <c r="P74" s="113"/>
      <c r="Q74" s="113"/>
      <c r="R74" s="113"/>
      <c r="S74" s="113"/>
      <c r="T74" s="113"/>
      <c r="U74" s="113"/>
      <c r="V74" s="113"/>
      <c r="W74" s="113"/>
      <c r="X74" s="113"/>
      <c r="Y74" s="79"/>
      <c r="Z74" s="79"/>
      <c r="AA74" s="79"/>
      <c r="AB74" s="79"/>
      <c r="AC74" s="79"/>
      <c r="AD74" s="79"/>
      <c r="AE74" s="79"/>
      <c r="AF74" s="79"/>
      <c r="AG74" s="79"/>
      <c r="AH74" s="79"/>
      <c r="AI74" s="79"/>
      <c r="AJ74" s="79"/>
      <c r="AK74" s="79"/>
      <c r="AL74" s="79"/>
      <c r="AM74" s="79"/>
      <c r="AN74" s="79"/>
      <c r="AO74" s="79"/>
      <c r="AP74" s="79"/>
      <c r="AQ74" s="79"/>
      <c r="AR74" s="79"/>
      <c r="AS74" s="79"/>
      <c r="AT74" s="79"/>
      <c r="AU74" s="79"/>
      <c r="AV74" s="79"/>
      <c r="AW74" s="79"/>
      <c r="AX74" s="79"/>
      <c r="AY74" s="79"/>
      <c r="AZ74" s="79"/>
      <c r="BA74" s="79"/>
      <c r="BB74" s="79"/>
      <c r="BC74" s="79"/>
      <c r="BD74" s="79"/>
      <c r="BE74" s="79"/>
      <c r="BF74" s="79"/>
      <c r="BG74" s="79"/>
      <c r="BH74" s="79"/>
      <c r="BI74" s="79"/>
      <c r="BJ74" s="79"/>
      <c r="BK74" s="79"/>
      <c r="BL74" s="79"/>
      <c r="BM74" s="79"/>
      <c r="BN74" s="79"/>
      <c r="BO74" s="79"/>
      <c r="BP74" s="79"/>
      <c r="BQ74" s="79"/>
      <c r="BR74" s="32"/>
      <c r="BS74" s="32"/>
      <c r="BT74" s="32"/>
      <c r="BU74" s="32"/>
      <c r="BV74" s="32"/>
      <c r="BW74" s="32"/>
      <c r="BX74" s="32"/>
      <c r="BY74" s="32"/>
    </row>
    <row r="75" spans="1:79" s="30" customFormat="1" ht="44.25" customHeight="1" x14ac:dyDescent="0.2">
      <c r="A75" s="65">
        <v>0</v>
      </c>
      <c r="B75" s="65"/>
      <c r="C75" s="110" t="s">
        <v>206</v>
      </c>
      <c r="D75" s="97"/>
      <c r="E75" s="97"/>
      <c r="F75" s="97"/>
      <c r="G75" s="97"/>
      <c r="H75" s="97"/>
      <c r="I75" s="98"/>
      <c r="J75" s="111" t="s">
        <v>172</v>
      </c>
      <c r="K75" s="111"/>
      <c r="L75" s="111"/>
      <c r="M75" s="111"/>
      <c r="N75" s="111"/>
      <c r="O75" s="111" t="s">
        <v>110</v>
      </c>
      <c r="P75" s="111"/>
      <c r="Q75" s="111"/>
      <c r="R75" s="111"/>
      <c r="S75" s="111"/>
      <c r="T75" s="111"/>
      <c r="U75" s="111"/>
      <c r="V75" s="111"/>
      <c r="W75" s="111"/>
      <c r="X75" s="111"/>
      <c r="Y75" s="74">
        <f>167250/Y73</f>
        <v>1286.5384615384614</v>
      </c>
      <c r="Z75" s="74"/>
      <c r="AA75" s="74"/>
      <c r="AB75" s="74"/>
      <c r="AC75" s="74"/>
      <c r="AD75" s="74">
        <v>0</v>
      </c>
      <c r="AE75" s="74"/>
      <c r="AF75" s="74"/>
      <c r="AG75" s="74"/>
      <c r="AH75" s="74"/>
      <c r="AI75" s="74">
        <f>Y75</f>
        <v>1286.5384615384614</v>
      </c>
      <c r="AJ75" s="74"/>
      <c r="AK75" s="74"/>
      <c r="AL75" s="74"/>
      <c r="AM75" s="74"/>
      <c r="AN75" s="74">
        <v>0</v>
      </c>
      <c r="AO75" s="74"/>
      <c r="AP75" s="74"/>
      <c r="AQ75" s="74"/>
      <c r="AR75" s="74"/>
      <c r="AS75" s="74">
        <v>0</v>
      </c>
      <c r="AT75" s="74"/>
      <c r="AU75" s="74"/>
      <c r="AV75" s="74"/>
      <c r="AW75" s="74"/>
      <c r="AX75" s="74">
        <f>AN75</f>
        <v>0</v>
      </c>
      <c r="AY75" s="74"/>
      <c r="AZ75" s="74"/>
      <c r="BA75" s="74"/>
      <c r="BB75" s="74"/>
      <c r="BC75" s="74">
        <f>AN75-Y75</f>
        <v>-1286.5384615384614</v>
      </c>
      <c r="BD75" s="74"/>
      <c r="BE75" s="74"/>
      <c r="BF75" s="74"/>
      <c r="BG75" s="74"/>
      <c r="BH75" s="74">
        <f>AS75-AD75</f>
        <v>0</v>
      </c>
      <c r="BI75" s="74"/>
      <c r="BJ75" s="74"/>
      <c r="BK75" s="74"/>
      <c r="BL75" s="74"/>
      <c r="BM75" s="74">
        <v>0</v>
      </c>
      <c r="BN75" s="74"/>
      <c r="BO75" s="74"/>
      <c r="BP75" s="74"/>
      <c r="BQ75" s="74"/>
      <c r="BR75" s="32"/>
      <c r="BS75" s="32"/>
      <c r="BT75" s="32"/>
      <c r="BU75" s="32"/>
      <c r="BV75" s="32"/>
      <c r="BW75" s="32"/>
      <c r="BX75" s="32"/>
      <c r="BY75" s="32"/>
    </row>
    <row r="76" spans="1:79" ht="38.25" customHeight="1" x14ac:dyDescent="0.2">
      <c r="A76" s="65">
        <v>0</v>
      </c>
      <c r="B76" s="65"/>
      <c r="C76" s="110" t="s">
        <v>207</v>
      </c>
      <c r="D76" s="97"/>
      <c r="E76" s="97"/>
      <c r="F76" s="97"/>
      <c r="G76" s="97"/>
      <c r="H76" s="97"/>
      <c r="I76" s="98"/>
      <c r="J76" s="111" t="s">
        <v>172</v>
      </c>
      <c r="K76" s="111"/>
      <c r="L76" s="111"/>
      <c r="M76" s="111"/>
      <c r="N76" s="111"/>
      <c r="O76" s="111" t="s">
        <v>110</v>
      </c>
      <c r="P76" s="111"/>
      <c r="Q76" s="111"/>
      <c r="R76" s="111"/>
      <c r="S76" s="111"/>
      <c r="T76" s="111"/>
      <c r="U76" s="111"/>
      <c r="V76" s="111"/>
      <c r="W76" s="111"/>
      <c r="X76" s="111"/>
      <c r="Y76" s="74">
        <f>1008000/Y71</f>
        <v>36000</v>
      </c>
      <c r="Z76" s="74"/>
      <c r="AA76" s="74"/>
      <c r="AB76" s="74"/>
      <c r="AC76" s="74"/>
      <c r="AD76" s="74">
        <v>0</v>
      </c>
      <c r="AE76" s="74"/>
      <c r="AF76" s="74"/>
      <c r="AG76" s="74"/>
      <c r="AH76" s="74"/>
      <c r="AI76" s="74">
        <f>Y76</f>
        <v>36000</v>
      </c>
      <c r="AJ76" s="74"/>
      <c r="AK76" s="74"/>
      <c r="AL76" s="74"/>
      <c r="AM76" s="74"/>
      <c r="AN76" s="74">
        <f>495784.8/AN71</f>
        <v>33052.32</v>
      </c>
      <c r="AO76" s="74"/>
      <c r="AP76" s="74"/>
      <c r="AQ76" s="74"/>
      <c r="AR76" s="74"/>
      <c r="AS76" s="74">
        <v>0</v>
      </c>
      <c r="AT76" s="74"/>
      <c r="AU76" s="74"/>
      <c r="AV76" s="74"/>
      <c r="AW76" s="74"/>
      <c r="AX76" s="74">
        <f>AN76</f>
        <v>33052.32</v>
      </c>
      <c r="AY76" s="74"/>
      <c r="AZ76" s="74"/>
      <c r="BA76" s="74"/>
      <c r="BB76" s="74"/>
      <c r="BC76" s="74">
        <f>AN76-Y76</f>
        <v>-2947.6800000000003</v>
      </c>
      <c r="BD76" s="74"/>
      <c r="BE76" s="74"/>
      <c r="BF76" s="74"/>
      <c r="BG76" s="74"/>
      <c r="BH76" s="74">
        <f>AS76-AD76</f>
        <v>0</v>
      </c>
      <c r="BI76" s="74"/>
      <c r="BJ76" s="74"/>
      <c r="BK76" s="74"/>
      <c r="BL76" s="74"/>
      <c r="BM76" s="74">
        <v>0</v>
      </c>
      <c r="BN76" s="74"/>
      <c r="BO76" s="74"/>
      <c r="BP76" s="74"/>
      <c r="BQ76" s="74"/>
      <c r="BR76" s="10"/>
      <c r="BS76" s="10"/>
      <c r="BT76" s="10"/>
      <c r="BU76" s="10"/>
      <c r="BV76" s="10"/>
      <c r="BW76" s="10"/>
      <c r="BX76" s="10"/>
      <c r="BY76" s="10"/>
    </row>
    <row r="77" spans="1:79" ht="15.75" x14ac:dyDescent="0.2">
      <c r="A77" s="25"/>
      <c r="B77" s="25"/>
      <c r="C77" s="26"/>
      <c r="D77" s="26"/>
      <c r="E77" s="26"/>
      <c r="F77" s="26"/>
      <c r="G77" s="26"/>
      <c r="H77" s="26"/>
      <c r="I77" s="26"/>
      <c r="J77" s="26"/>
      <c r="K77" s="26"/>
      <c r="L77" s="26"/>
      <c r="M77" s="26"/>
      <c r="N77" s="26"/>
      <c r="O77" s="26"/>
      <c r="P77" s="26"/>
      <c r="Q77" s="26"/>
      <c r="R77" s="26"/>
      <c r="S77" s="26"/>
      <c r="T77" s="26"/>
      <c r="U77" s="26"/>
      <c r="V77" s="26"/>
      <c r="W77" s="26"/>
      <c r="X77" s="26"/>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8"/>
      <c r="AY77" s="28"/>
      <c r="AZ77" s="28"/>
      <c r="BA77" s="28"/>
      <c r="BB77" s="28"/>
      <c r="BC77" s="28"/>
      <c r="BD77" s="28"/>
      <c r="BE77" s="28"/>
      <c r="BF77" s="28"/>
      <c r="BG77" s="28"/>
      <c r="BH77" s="28"/>
      <c r="BI77" s="28"/>
      <c r="BJ77" s="28"/>
      <c r="BK77" s="28"/>
      <c r="BL77" s="28"/>
      <c r="BM77" s="28"/>
      <c r="BN77" s="28"/>
      <c r="BO77" s="28"/>
      <c r="BP77" s="28"/>
      <c r="BQ77" s="28"/>
      <c r="BR77" s="10"/>
      <c r="BS77" s="10"/>
      <c r="BT77" s="10"/>
      <c r="BU77" s="10"/>
      <c r="BV77" s="10"/>
      <c r="BW77" s="10"/>
      <c r="BX77" s="10"/>
      <c r="BY77" s="10"/>
    </row>
    <row r="78" spans="1:79" ht="15.75" customHeight="1" x14ac:dyDescent="0.2">
      <c r="A78" s="60" t="s">
        <v>64</v>
      </c>
      <c r="B78" s="60"/>
      <c r="C78" s="60"/>
      <c r="D78" s="60"/>
      <c r="E78" s="60"/>
      <c r="F78" s="60"/>
      <c r="G78" s="60"/>
      <c r="H78" s="60"/>
      <c r="I78" s="60"/>
      <c r="J78" s="60"/>
      <c r="K78" s="60"/>
      <c r="L78" s="60"/>
      <c r="M78" s="60"/>
      <c r="N78" s="60"/>
      <c r="O78" s="60"/>
      <c r="P78" s="60"/>
      <c r="Q78" s="60"/>
      <c r="R78" s="60"/>
      <c r="S78" s="60"/>
      <c r="T78" s="60"/>
      <c r="U78" s="60"/>
      <c r="V78" s="60"/>
      <c r="W78" s="60"/>
      <c r="X78" s="60"/>
      <c r="Y78" s="60"/>
      <c r="Z78" s="60"/>
      <c r="AA78" s="60"/>
      <c r="AB78" s="60"/>
      <c r="AC78" s="60"/>
      <c r="AD78" s="60"/>
      <c r="AE78" s="60"/>
      <c r="AF78" s="60"/>
      <c r="AG78" s="60"/>
      <c r="AH78" s="60"/>
      <c r="AI78" s="60"/>
      <c r="AJ78" s="60"/>
      <c r="AK78" s="60"/>
      <c r="AL78" s="60"/>
      <c r="AM78" s="60"/>
      <c r="AN78" s="60"/>
      <c r="AO78" s="60"/>
      <c r="AP78" s="60"/>
      <c r="AQ78" s="60"/>
      <c r="AR78" s="60"/>
      <c r="AS78" s="60"/>
      <c r="AT78" s="60"/>
      <c r="AU78" s="60"/>
      <c r="AV78" s="60"/>
      <c r="AW78" s="60"/>
      <c r="AX78" s="60"/>
      <c r="AY78" s="60"/>
      <c r="AZ78" s="60"/>
      <c r="BA78" s="60"/>
      <c r="BB78" s="60"/>
      <c r="BC78" s="60"/>
      <c r="BD78" s="60"/>
      <c r="BE78" s="60"/>
      <c r="BF78" s="60"/>
      <c r="BG78" s="60"/>
      <c r="BH78" s="60"/>
      <c r="BI78" s="60"/>
      <c r="BJ78" s="60"/>
      <c r="BK78" s="60"/>
      <c r="BL78" s="60"/>
      <c r="BM78" s="60"/>
      <c r="BN78" s="60"/>
      <c r="BO78" s="60"/>
      <c r="BP78" s="60"/>
      <c r="BQ78" s="60"/>
    </row>
    <row r="79" spans="1:79" ht="9" customHeight="1" x14ac:dyDescent="0.2">
      <c r="A79" s="25"/>
      <c r="B79" s="25"/>
      <c r="C79" s="26"/>
      <c r="D79" s="26"/>
      <c r="E79" s="26"/>
      <c r="F79" s="26"/>
      <c r="G79" s="26"/>
      <c r="H79" s="26"/>
      <c r="I79" s="26"/>
      <c r="J79" s="26"/>
      <c r="K79" s="26"/>
      <c r="L79" s="26"/>
      <c r="M79" s="26"/>
      <c r="N79" s="26"/>
      <c r="O79" s="26"/>
      <c r="P79" s="26"/>
      <c r="Q79" s="26"/>
      <c r="R79" s="26"/>
      <c r="S79" s="26"/>
      <c r="T79" s="26"/>
      <c r="U79" s="26"/>
      <c r="V79" s="26"/>
      <c r="W79" s="26"/>
      <c r="X79" s="26"/>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8"/>
      <c r="AY79" s="28"/>
      <c r="AZ79" s="28"/>
      <c r="BA79" s="28"/>
      <c r="BB79" s="28"/>
      <c r="BC79" s="28"/>
      <c r="BD79" s="28"/>
      <c r="BE79" s="28"/>
      <c r="BF79" s="28"/>
      <c r="BG79" s="28"/>
      <c r="BH79" s="28"/>
      <c r="BI79" s="28"/>
      <c r="BJ79" s="28"/>
      <c r="BK79" s="28"/>
      <c r="BL79" s="28"/>
      <c r="BM79" s="28"/>
      <c r="BN79" s="28"/>
      <c r="BO79" s="28"/>
      <c r="BP79" s="28"/>
      <c r="BQ79" s="28"/>
      <c r="BR79" s="10"/>
      <c r="BS79" s="10"/>
      <c r="BT79" s="10"/>
      <c r="BU79" s="10"/>
      <c r="BV79" s="10"/>
      <c r="BW79" s="10"/>
      <c r="BX79" s="10"/>
      <c r="BY79" s="10"/>
    </row>
    <row r="80" spans="1:79" ht="45" customHeight="1" x14ac:dyDescent="0.2">
      <c r="A80" s="82" t="s">
        <v>3</v>
      </c>
      <c r="B80" s="83"/>
      <c r="C80" s="82" t="s">
        <v>6</v>
      </c>
      <c r="D80" s="102"/>
      <c r="E80" s="102"/>
      <c r="F80" s="102"/>
      <c r="G80" s="102"/>
      <c r="H80" s="102"/>
      <c r="I80" s="83"/>
      <c r="J80" s="82" t="s">
        <v>5</v>
      </c>
      <c r="K80" s="102"/>
      <c r="L80" s="102"/>
      <c r="M80" s="102"/>
      <c r="N80" s="83"/>
      <c r="O80" s="92" t="s">
        <v>65</v>
      </c>
      <c r="P80" s="108"/>
      <c r="Q80" s="108"/>
      <c r="R80" s="108"/>
      <c r="S80" s="108"/>
      <c r="T80" s="108"/>
      <c r="U80" s="108"/>
      <c r="V80" s="108"/>
      <c r="W80" s="108"/>
      <c r="X80" s="108"/>
      <c r="Y80" s="108"/>
      <c r="Z80" s="108"/>
      <c r="AA80" s="108"/>
      <c r="AB80" s="108"/>
      <c r="AC80" s="108"/>
      <c r="AD80" s="108"/>
      <c r="AE80" s="108"/>
      <c r="AF80" s="108"/>
      <c r="AG80" s="108"/>
      <c r="AH80" s="108"/>
      <c r="AI80" s="108"/>
      <c r="AJ80" s="108"/>
      <c r="AK80" s="108"/>
      <c r="AL80" s="108"/>
      <c r="AM80" s="108"/>
      <c r="AN80" s="108"/>
      <c r="AO80" s="108"/>
      <c r="AP80" s="108"/>
      <c r="AQ80" s="108"/>
      <c r="AR80" s="108"/>
      <c r="AS80" s="108"/>
      <c r="AT80" s="108"/>
      <c r="AU80" s="108"/>
      <c r="AV80" s="108"/>
      <c r="AW80" s="108"/>
      <c r="AX80" s="108"/>
      <c r="AY80" s="108"/>
      <c r="AZ80" s="108"/>
      <c r="BA80" s="108"/>
      <c r="BB80" s="108"/>
      <c r="BC80" s="108"/>
      <c r="BD80" s="108"/>
      <c r="BE80" s="108"/>
      <c r="BF80" s="108"/>
      <c r="BG80" s="108"/>
      <c r="BH80" s="108"/>
      <c r="BI80" s="108"/>
      <c r="BJ80" s="108"/>
      <c r="BK80" s="108"/>
      <c r="BL80" s="108"/>
      <c r="BM80" s="108"/>
      <c r="BN80" s="108"/>
      <c r="BO80" s="108"/>
      <c r="BP80" s="108"/>
      <c r="BQ80" s="109"/>
      <c r="BR80" s="9"/>
      <c r="BS80" s="9"/>
      <c r="BT80" s="9"/>
      <c r="BU80" s="9"/>
      <c r="BV80" s="9"/>
      <c r="BW80" s="9"/>
      <c r="BX80" s="9"/>
      <c r="BY80" s="9"/>
    </row>
    <row r="81" spans="1:79" ht="15.95" customHeight="1" x14ac:dyDescent="0.2">
      <c r="A81" s="59">
        <v>1</v>
      </c>
      <c r="B81" s="59"/>
      <c r="C81" s="59">
        <v>2</v>
      </c>
      <c r="D81" s="59"/>
      <c r="E81" s="59"/>
      <c r="F81" s="59"/>
      <c r="G81" s="59"/>
      <c r="H81" s="59"/>
      <c r="I81" s="59"/>
      <c r="J81" s="59">
        <v>3</v>
      </c>
      <c r="K81" s="59"/>
      <c r="L81" s="59"/>
      <c r="M81" s="59"/>
      <c r="N81" s="59"/>
      <c r="O81" s="92">
        <v>4</v>
      </c>
      <c r="P81" s="126"/>
      <c r="Q81" s="126"/>
      <c r="R81" s="126"/>
      <c r="S81" s="126"/>
      <c r="T81" s="126"/>
      <c r="U81" s="126"/>
      <c r="V81" s="126"/>
      <c r="W81" s="126"/>
      <c r="X81" s="126"/>
      <c r="Y81" s="126"/>
      <c r="Z81" s="126"/>
      <c r="AA81" s="126"/>
      <c r="AB81" s="126"/>
      <c r="AC81" s="126"/>
      <c r="AD81" s="126"/>
      <c r="AE81" s="126"/>
      <c r="AF81" s="126"/>
      <c r="AG81" s="126"/>
      <c r="AH81" s="126"/>
      <c r="AI81" s="126"/>
      <c r="AJ81" s="126"/>
      <c r="AK81" s="126"/>
      <c r="AL81" s="126"/>
      <c r="AM81" s="126"/>
      <c r="AN81" s="126"/>
      <c r="AO81" s="126"/>
      <c r="AP81" s="126"/>
      <c r="AQ81" s="126"/>
      <c r="AR81" s="126"/>
      <c r="AS81" s="126"/>
      <c r="AT81" s="126"/>
      <c r="AU81" s="126"/>
      <c r="AV81" s="126"/>
      <c r="AW81" s="126"/>
      <c r="AX81" s="126"/>
      <c r="AY81" s="126"/>
      <c r="AZ81" s="126"/>
      <c r="BA81" s="126"/>
      <c r="BB81" s="126"/>
      <c r="BC81" s="126"/>
      <c r="BD81" s="126"/>
      <c r="BE81" s="126"/>
      <c r="BF81" s="126"/>
      <c r="BG81" s="126"/>
      <c r="BH81" s="126"/>
      <c r="BI81" s="126"/>
      <c r="BJ81" s="126"/>
      <c r="BK81" s="126"/>
      <c r="BL81" s="126"/>
      <c r="BM81" s="126"/>
      <c r="BN81" s="126"/>
      <c r="BO81" s="126"/>
      <c r="BP81" s="126"/>
      <c r="BQ81" s="127"/>
      <c r="BR81" s="2"/>
      <c r="BS81" s="2"/>
      <c r="BT81" s="2"/>
      <c r="BU81" s="2"/>
      <c r="BV81" s="2"/>
      <c r="BW81" s="2"/>
      <c r="BX81" s="2"/>
      <c r="BY81" s="2"/>
    </row>
    <row r="82" spans="1:79" ht="12.75" hidden="1" customHeight="1" x14ac:dyDescent="0.2">
      <c r="A82" s="65" t="s">
        <v>36</v>
      </c>
      <c r="B82" s="65"/>
      <c r="C82" s="66" t="s">
        <v>14</v>
      </c>
      <c r="D82" s="67"/>
      <c r="E82" s="67"/>
      <c r="F82" s="67"/>
      <c r="G82" s="67"/>
      <c r="H82" s="67"/>
      <c r="I82" s="68"/>
      <c r="J82" s="65" t="s">
        <v>15</v>
      </c>
      <c r="K82" s="65"/>
      <c r="L82" s="65"/>
      <c r="M82" s="65"/>
      <c r="N82" s="65"/>
      <c r="O82" s="96" t="s">
        <v>73</v>
      </c>
      <c r="P82" s="105"/>
      <c r="Q82" s="105"/>
      <c r="R82" s="105"/>
      <c r="S82" s="105"/>
      <c r="T82" s="105"/>
      <c r="U82" s="105"/>
      <c r="V82" s="105"/>
      <c r="W82" s="105"/>
      <c r="X82" s="105"/>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6"/>
      <c r="BC82" s="106"/>
      <c r="BD82" s="106"/>
      <c r="BE82" s="106"/>
      <c r="BF82" s="106"/>
      <c r="BG82" s="106"/>
      <c r="BH82" s="106"/>
      <c r="BI82" s="106"/>
      <c r="BJ82" s="106"/>
      <c r="BK82" s="106"/>
      <c r="BL82" s="106"/>
      <c r="BM82" s="106"/>
      <c r="BN82" s="106"/>
      <c r="BO82" s="106"/>
      <c r="BP82" s="106"/>
      <c r="BQ82" s="107"/>
      <c r="CA82" s="1" t="s">
        <v>72</v>
      </c>
    </row>
    <row r="83" spans="1:79" s="30" customFormat="1" ht="15.75" x14ac:dyDescent="0.2">
      <c r="A83" s="76">
        <v>0</v>
      </c>
      <c r="B83" s="76"/>
      <c r="C83" s="76" t="s">
        <v>104</v>
      </c>
      <c r="D83" s="76"/>
      <c r="E83" s="76"/>
      <c r="F83" s="76"/>
      <c r="G83" s="76"/>
      <c r="H83" s="76"/>
      <c r="I83" s="76"/>
      <c r="J83" s="76"/>
      <c r="K83" s="76"/>
      <c r="L83" s="76"/>
      <c r="M83" s="76"/>
      <c r="N83" s="76"/>
      <c r="O83" s="114"/>
      <c r="P83" s="115"/>
      <c r="Q83" s="115"/>
      <c r="R83" s="115"/>
      <c r="S83" s="115"/>
      <c r="T83" s="115"/>
      <c r="U83" s="115"/>
      <c r="V83" s="115"/>
      <c r="W83" s="115"/>
      <c r="X83" s="115"/>
      <c r="Y83" s="116"/>
      <c r="Z83" s="116"/>
      <c r="AA83" s="116"/>
      <c r="AB83" s="116"/>
      <c r="AC83" s="116"/>
      <c r="AD83" s="116"/>
      <c r="AE83" s="116"/>
      <c r="AF83" s="116"/>
      <c r="AG83" s="116"/>
      <c r="AH83" s="116"/>
      <c r="AI83" s="116"/>
      <c r="AJ83" s="116"/>
      <c r="AK83" s="116"/>
      <c r="AL83" s="116"/>
      <c r="AM83" s="116"/>
      <c r="AN83" s="116"/>
      <c r="AO83" s="116"/>
      <c r="AP83" s="116"/>
      <c r="AQ83" s="116"/>
      <c r="AR83" s="116"/>
      <c r="AS83" s="116"/>
      <c r="AT83" s="116"/>
      <c r="AU83" s="116"/>
      <c r="AV83" s="116"/>
      <c r="AW83" s="116"/>
      <c r="AX83" s="116"/>
      <c r="AY83" s="116"/>
      <c r="AZ83" s="116"/>
      <c r="BA83" s="116"/>
      <c r="BB83" s="116"/>
      <c r="BC83" s="116"/>
      <c r="BD83" s="116"/>
      <c r="BE83" s="116"/>
      <c r="BF83" s="116"/>
      <c r="BG83" s="116"/>
      <c r="BH83" s="116"/>
      <c r="BI83" s="116"/>
      <c r="BJ83" s="116"/>
      <c r="BK83" s="116"/>
      <c r="BL83" s="116"/>
      <c r="BM83" s="116"/>
      <c r="BN83" s="116"/>
      <c r="BO83" s="116"/>
      <c r="BP83" s="116"/>
      <c r="BQ83" s="117"/>
      <c r="BR83" s="33"/>
      <c r="BS83" s="33"/>
      <c r="BT83" s="33"/>
      <c r="BU83" s="33"/>
      <c r="BV83" s="33"/>
      <c r="BW83" s="33"/>
      <c r="BX83" s="33"/>
      <c r="BY83" s="33"/>
      <c r="CA83" s="30" t="s">
        <v>67</v>
      </c>
    </row>
    <row r="84" spans="1:79" ht="38.25" customHeight="1" x14ac:dyDescent="0.2">
      <c r="A84" s="65">
        <v>0</v>
      </c>
      <c r="B84" s="65"/>
      <c r="C84" s="65" t="s">
        <v>273</v>
      </c>
      <c r="D84" s="65"/>
      <c r="E84" s="65"/>
      <c r="F84" s="65"/>
      <c r="G84" s="65"/>
      <c r="H84" s="65"/>
      <c r="I84" s="65"/>
      <c r="J84" s="65" t="s">
        <v>98</v>
      </c>
      <c r="K84" s="65"/>
      <c r="L84" s="65"/>
      <c r="M84" s="65"/>
      <c r="N84" s="65"/>
      <c r="O84" s="120" t="s">
        <v>372</v>
      </c>
      <c r="P84" s="121"/>
      <c r="Q84" s="121"/>
      <c r="R84" s="121"/>
      <c r="S84" s="121"/>
      <c r="T84" s="121"/>
      <c r="U84" s="121"/>
      <c r="V84" s="121"/>
      <c r="W84" s="121"/>
      <c r="X84" s="121"/>
      <c r="Y84" s="124"/>
      <c r="Z84" s="124"/>
      <c r="AA84" s="124"/>
      <c r="AB84" s="124"/>
      <c r="AC84" s="124"/>
      <c r="AD84" s="124"/>
      <c r="AE84" s="124"/>
      <c r="AF84" s="124"/>
      <c r="AG84" s="124"/>
      <c r="AH84" s="124"/>
      <c r="AI84" s="124"/>
      <c r="AJ84" s="124"/>
      <c r="AK84" s="124"/>
      <c r="AL84" s="124"/>
      <c r="AM84" s="124"/>
      <c r="AN84" s="124"/>
      <c r="AO84" s="124"/>
      <c r="AP84" s="124"/>
      <c r="AQ84" s="124"/>
      <c r="AR84" s="124"/>
      <c r="AS84" s="124"/>
      <c r="AT84" s="124"/>
      <c r="AU84" s="124"/>
      <c r="AV84" s="124"/>
      <c r="AW84" s="124"/>
      <c r="AX84" s="124"/>
      <c r="AY84" s="124"/>
      <c r="AZ84" s="124"/>
      <c r="BA84" s="124"/>
      <c r="BB84" s="124"/>
      <c r="BC84" s="124"/>
      <c r="BD84" s="124"/>
      <c r="BE84" s="124"/>
      <c r="BF84" s="124"/>
      <c r="BG84" s="124"/>
      <c r="BH84" s="124"/>
      <c r="BI84" s="124"/>
      <c r="BJ84" s="124"/>
      <c r="BK84" s="124"/>
      <c r="BL84" s="124"/>
      <c r="BM84" s="124"/>
      <c r="BN84" s="124"/>
      <c r="BO84" s="124"/>
      <c r="BP84" s="124"/>
      <c r="BQ84" s="125"/>
      <c r="BR84" s="2"/>
      <c r="BS84" s="2"/>
      <c r="BT84" s="2"/>
      <c r="BU84" s="2"/>
      <c r="BV84" s="2"/>
      <c r="BW84" s="2"/>
      <c r="BX84" s="2"/>
      <c r="BY84" s="2"/>
    </row>
    <row r="85" spans="1:79" ht="38.25" customHeight="1" x14ac:dyDescent="0.2">
      <c r="A85" s="65">
        <v>0</v>
      </c>
      <c r="B85" s="65"/>
      <c r="C85" s="96" t="s">
        <v>205</v>
      </c>
      <c r="D85" s="172"/>
      <c r="E85" s="172"/>
      <c r="F85" s="172"/>
      <c r="G85" s="172"/>
      <c r="H85" s="172"/>
      <c r="I85" s="173"/>
      <c r="J85" s="65" t="s">
        <v>101</v>
      </c>
      <c r="K85" s="65"/>
      <c r="L85" s="65"/>
      <c r="M85" s="65"/>
      <c r="N85" s="65"/>
      <c r="O85" s="120" t="s">
        <v>370</v>
      </c>
      <c r="P85" s="121"/>
      <c r="Q85" s="121"/>
      <c r="R85" s="121"/>
      <c r="S85" s="121"/>
      <c r="T85" s="121"/>
      <c r="U85" s="121"/>
      <c r="V85" s="121"/>
      <c r="W85" s="121"/>
      <c r="X85" s="121"/>
      <c r="Y85" s="124"/>
      <c r="Z85" s="124"/>
      <c r="AA85" s="124"/>
      <c r="AB85" s="124"/>
      <c r="AC85" s="124"/>
      <c r="AD85" s="124"/>
      <c r="AE85" s="124"/>
      <c r="AF85" s="124"/>
      <c r="AG85" s="124"/>
      <c r="AH85" s="124"/>
      <c r="AI85" s="124"/>
      <c r="AJ85" s="124"/>
      <c r="AK85" s="124"/>
      <c r="AL85" s="124"/>
      <c r="AM85" s="124"/>
      <c r="AN85" s="124"/>
      <c r="AO85" s="124"/>
      <c r="AP85" s="124"/>
      <c r="AQ85" s="124"/>
      <c r="AR85" s="124"/>
      <c r="AS85" s="124"/>
      <c r="AT85" s="124"/>
      <c r="AU85" s="124"/>
      <c r="AV85" s="124"/>
      <c r="AW85" s="124"/>
      <c r="AX85" s="124"/>
      <c r="AY85" s="124"/>
      <c r="AZ85" s="124"/>
      <c r="BA85" s="124"/>
      <c r="BB85" s="124"/>
      <c r="BC85" s="124"/>
      <c r="BD85" s="124"/>
      <c r="BE85" s="124"/>
      <c r="BF85" s="124"/>
      <c r="BG85" s="124"/>
      <c r="BH85" s="124"/>
      <c r="BI85" s="124"/>
      <c r="BJ85" s="124"/>
      <c r="BK85" s="124"/>
      <c r="BL85" s="124"/>
      <c r="BM85" s="124"/>
      <c r="BN85" s="124"/>
      <c r="BO85" s="124"/>
      <c r="BP85" s="124"/>
      <c r="BQ85" s="125"/>
      <c r="BR85" s="2"/>
      <c r="BS85" s="2"/>
      <c r="BT85" s="2"/>
      <c r="BU85" s="2"/>
      <c r="BV85" s="2"/>
      <c r="BW85" s="2"/>
      <c r="BX85" s="2"/>
      <c r="BY85" s="2"/>
    </row>
    <row r="86" spans="1:79" s="30" customFormat="1" ht="15.75" x14ac:dyDescent="0.2">
      <c r="A86" s="76">
        <v>0</v>
      </c>
      <c r="B86" s="76"/>
      <c r="C86" s="128" t="s">
        <v>108</v>
      </c>
      <c r="D86" s="129"/>
      <c r="E86" s="129"/>
      <c r="F86" s="129"/>
      <c r="G86" s="129"/>
      <c r="H86" s="129"/>
      <c r="I86" s="130"/>
      <c r="J86" s="76"/>
      <c r="K86" s="76"/>
      <c r="L86" s="76"/>
      <c r="M86" s="76"/>
      <c r="N86" s="76"/>
      <c r="O86" s="114"/>
      <c r="P86" s="115"/>
      <c r="Q86" s="115"/>
      <c r="R86" s="115"/>
      <c r="S86" s="115"/>
      <c r="T86" s="115"/>
      <c r="U86" s="115"/>
      <c r="V86" s="115"/>
      <c r="W86" s="115"/>
      <c r="X86" s="115"/>
      <c r="Y86" s="116"/>
      <c r="Z86" s="116"/>
      <c r="AA86" s="116"/>
      <c r="AB86" s="116"/>
      <c r="AC86" s="116"/>
      <c r="AD86" s="116"/>
      <c r="AE86" s="116"/>
      <c r="AF86" s="116"/>
      <c r="AG86" s="116"/>
      <c r="AH86" s="116"/>
      <c r="AI86" s="116"/>
      <c r="AJ86" s="116"/>
      <c r="AK86" s="116"/>
      <c r="AL86" s="116"/>
      <c r="AM86" s="116"/>
      <c r="AN86" s="116"/>
      <c r="AO86" s="116"/>
      <c r="AP86" s="116"/>
      <c r="AQ86" s="116"/>
      <c r="AR86" s="116"/>
      <c r="AS86" s="116"/>
      <c r="AT86" s="116"/>
      <c r="AU86" s="116"/>
      <c r="AV86" s="116"/>
      <c r="AW86" s="116"/>
      <c r="AX86" s="116"/>
      <c r="AY86" s="116"/>
      <c r="AZ86" s="116"/>
      <c r="BA86" s="116"/>
      <c r="BB86" s="116"/>
      <c r="BC86" s="116"/>
      <c r="BD86" s="116"/>
      <c r="BE86" s="116"/>
      <c r="BF86" s="116"/>
      <c r="BG86" s="116"/>
      <c r="BH86" s="116"/>
      <c r="BI86" s="116"/>
      <c r="BJ86" s="116"/>
      <c r="BK86" s="116"/>
      <c r="BL86" s="116"/>
      <c r="BM86" s="116"/>
      <c r="BN86" s="116"/>
      <c r="BO86" s="116"/>
      <c r="BP86" s="116"/>
      <c r="BQ86" s="117"/>
      <c r="BR86" s="33"/>
      <c r="BS86" s="33"/>
      <c r="BT86" s="33"/>
      <c r="BU86" s="33"/>
      <c r="BV86" s="33"/>
      <c r="BW86" s="33"/>
      <c r="BX86" s="33"/>
      <c r="BY86" s="33"/>
    </row>
    <row r="87" spans="1:79" ht="42.75" customHeight="1" x14ac:dyDescent="0.2">
      <c r="A87" s="65">
        <v>0</v>
      </c>
      <c r="B87" s="65"/>
      <c r="C87" s="96" t="s">
        <v>207</v>
      </c>
      <c r="D87" s="172"/>
      <c r="E87" s="172"/>
      <c r="F87" s="172"/>
      <c r="G87" s="172"/>
      <c r="H87" s="172"/>
      <c r="I87" s="173"/>
      <c r="J87" s="65" t="s">
        <v>172</v>
      </c>
      <c r="K87" s="65"/>
      <c r="L87" s="65"/>
      <c r="M87" s="65"/>
      <c r="N87" s="65"/>
      <c r="O87" s="120" t="s">
        <v>371</v>
      </c>
      <c r="P87" s="121"/>
      <c r="Q87" s="121"/>
      <c r="R87" s="121"/>
      <c r="S87" s="121"/>
      <c r="T87" s="121"/>
      <c r="U87" s="121"/>
      <c r="V87" s="121"/>
      <c r="W87" s="121"/>
      <c r="X87" s="121"/>
      <c r="Y87" s="124"/>
      <c r="Z87" s="124"/>
      <c r="AA87" s="124"/>
      <c r="AB87" s="124"/>
      <c r="AC87" s="124"/>
      <c r="AD87" s="124"/>
      <c r="AE87" s="124"/>
      <c r="AF87" s="124"/>
      <c r="AG87" s="124"/>
      <c r="AH87" s="124"/>
      <c r="AI87" s="124"/>
      <c r="AJ87" s="124"/>
      <c r="AK87" s="124"/>
      <c r="AL87" s="124"/>
      <c r="AM87" s="124"/>
      <c r="AN87" s="124"/>
      <c r="AO87" s="124"/>
      <c r="AP87" s="124"/>
      <c r="AQ87" s="124"/>
      <c r="AR87" s="124"/>
      <c r="AS87" s="124"/>
      <c r="AT87" s="124"/>
      <c r="AU87" s="124"/>
      <c r="AV87" s="124"/>
      <c r="AW87" s="124"/>
      <c r="AX87" s="124"/>
      <c r="AY87" s="124"/>
      <c r="AZ87" s="124"/>
      <c r="BA87" s="124"/>
      <c r="BB87" s="124"/>
      <c r="BC87" s="124"/>
      <c r="BD87" s="124"/>
      <c r="BE87" s="124"/>
      <c r="BF87" s="124"/>
      <c r="BG87" s="124"/>
      <c r="BH87" s="124"/>
      <c r="BI87" s="124"/>
      <c r="BJ87" s="124"/>
      <c r="BK87" s="124"/>
      <c r="BL87" s="124"/>
      <c r="BM87" s="124"/>
      <c r="BN87" s="124"/>
      <c r="BO87" s="124"/>
      <c r="BP87" s="124"/>
      <c r="BQ87" s="125"/>
      <c r="BR87" s="2"/>
      <c r="BS87" s="2"/>
      <c r="BT87" s="2"/>
      <c r="BU87" s="2"/>
      <c r="BV87" s="2"/>
      <c r="BW87" s="2"/>
      <c r="BX87" s="2"/>
      <c r="BY87" s="2"/>
    </row>
    <row r="88" spans="1:79" ht="42.75" customHeight="1" x14ac:dyDescent="0.2">
      <c r="A88" s="65">
        <v>0</v>
      </c>
      <c r="B88" s="65"/>
      <c r="C88" s="96" t="s">
        <v>207</v>
      </c>
      <c r="D88" s="172"/>
      <c r="E88" s="172"/>
      <c r="F88" s="172"/>
      <c r="G88" s="172"/>
      <c r="H88" s="172"/>
      <c r="I88" s="173"/>
      <c r="J88" s="65" t="s">
        <v>172</v>
      </c>
      <c r="K88" s="65"/>
      <c r="L88" s="65"/>
      <c r="M88" s="65"/>
      <c r="N88" s="65"/>
      <c r="O88" s="120" t="s">
        <v>373</v>
      </c>
      <c r="P88" s="121"/>
      <c r="Q88" s="121"/>
      <c r="R88" s="121"/>
      <c r="S88" s="121"/>
      <c r="T88" s="121"/>
      <c r="U88" s="121"/>
      <c r="V88" s="121"/>
      <c r="W88" s="121"/>
      <c r="X88" s="121"/>
      <c r="Y88" s="124"/>
      <c r="Z88" s="124"/>
      <c r="AA88" s="124"/>
      <c r="AB88" s="124"/>
      <c r="AC88" s="124"/>
      <c r="AD88" s="124"/>
      <c r="AE88" s="124"/>
      <c r="AF88" s="124"/>
      <c r="AG88" s="124"/>
      <c r="AH88" s="124"/>
      <c r="AI88" s="124"/>
      <c r="AJ88" s="124"/>
      <c r="AK88" s="124"/>
      <c r="AL88" s="124"/>
      <c r="AM88" s="124"/>
      <c r="AN88" s="124"/>
      <c r="AO88" s="124"/>
      <c r="AP88" s="124"/>
      <c r="AQ88" s="124"/>
      <c r="AR88" s="124"/>
      <c r="AS88" s="124"/>
      <c r="AT88" s="124"/>
      <c r="AU88" s="124"/>
      <c r="AV88" s="124"/>
      <c r="AW88" s="124"/>
      <c r="AX88" s="124"/>
      <c r="AY88" s="124"/>
      <c r="AZ88" s="124"/>
      <c r="BA88" s="124"/>
      <c r="BB88" s="124"/>
      <c r="BC88" s="124"/>
      <c r="BD88" s="124"/>
      <c r="BE88" s="124"/>
      <c r="BF88" s="124"/>
      <c r="BG88" s="124"/>
      <c r="BH88" s="124"/>
      <c r="BI88" s="124"/>
      <c r="BJ88" s="124"/>
      <c r="BK88" s="124"/>
      <c r="BL88" s="124"/>
      <c r="BM88" s="124"/>
      <c r="BN88" s="124"/>
      <c r="BO88" s="124"/>
      <c r="BP88" s="124"/>
      <c r="BQ88" s="125"/>
      <c r="BR88" s="2"/>
      <c r="BS88" s="2"/>
      <c r="BT88" s="2"/>
      <c r="BU88" s="2"/>
      <c r="BV88" s="2"/>
      <c r="BW88" s="2"/>
      <c r="BX88" s="2"/>
      <c r="BY88" s="2"/>
    </row>
    <row r="89" spans="1:79" ht="15.75" x14ac:dyDescent="0.2">
      <c r="A89" s="25"/>
      <c r="B89" s="25"/>
      <c r="C89" s="26"/>
      <c r="D89" s="26"/>
      <c r="E89" s="26"/>
      <c r="F89" s="26"/>
      <c r="G89" s="26"/>
      <c r="H89" s="26"/>
      <c r="I89" s="26"/>
      <c r="J89" s="26"/>
      <c r="K89" s="26"/>
      <c r="L89" s="26"/>
      <c r="M89" s="26"/>
      <c r="N89" s="26"/>
      <c r="O89" s="26"/>
      <c r="P89" s="26"/>
      <c r="Q89" s="26"/>
      <c r="R89" s="26"/>
      <c r="S89" s="26"/>
      <c r="T89" s="26"/>
      <c r="U89" s="26"/>
      <c r="V89" s="26"/>
      <c r="W89" s="26"/>
      <c r="X89" s="26"/>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8"/>
      <c r="AY89" s="28"/>
      <c r="AZ89" s="28"/>
      <c r="BA89" s="28"/>
      <c r="BB89" s="28"/>
      <c r="BC89" s="28"/>
      <c r="BD89" s="28"/>
      <c r="BE89" s="28"/>
      <c r="BF89" s="28"/>
      <c r="BG89" s="28"/>
      <c r="BH89" s="28"/>
      <c r="BI89" s="28"/>
      <c r="BJ89" s="28"/>
      <c r="BK89" s="28"/>
      <c r="BL89" s="28"/>
      <c r="BM89" s="28"/>
      <c r="BN89" s="28"/>
      <c r="BO89" s="28"/>
      <c r="BP89" s="28"/>
      <c r="BQ89" s="28"/>
      <c r="BR89" s="10"/>
      <c r="BS89" s="10"/>
      <c r="BT89" s="10"/>
      <c r="BU89" s="10"/>
      <c r="BV89" s="10"/>
      <c r="BW89" s="10"/>
      <c r="BX89" s="10"/>
      <c r="BY89" s="10"/>
    </row>
    <row r="90" spans="1:79" ht="15.95" customHeight="1" x14ac:dyDescent="0.2">
      <c r="A90" s="60" t="s">
        <v>66</v>
      </c>
      <c r="B90" s="60"/>
      <c r="C90" s="60"/>
      <c r="D90" s="60"/>
      <c r="E90" s="60"/>
      <c r="F90" s="60"/>
      <c r="G90" s="60"/>
      <c r="H90" s="60"/>
      <c r="I90" s="60"/>
      <c r="J90" s="60"/>
      <c r="K90" s="60"/>
      <c r="L90" s="60"/>
      <c r="M90" s="60"/>
      <c r="N90" s="60"/>
      <c r="O90" s="60"/>
      <c r="P90" s="60"/>
      <c r="Q90" s="60"/>
      <c r="R90" s="60"/>
      <c r="S90" s="60"/>
      <c r="T90" s="60"/>
      <c r="U90" s="60"/>
      <c r="V90" s="60"/>
      <c r="W90" s="60"/>
      <c r="X90" s="60"/>
      <c r="Y90" s="60"/>
      <c r="Z90" s="60"/>
      <c r="AA90" s="60"/>
      <c r="AB90" s="60"/>
      <c r="AC90" s="60"/>
      <c r="AD90" s="60"/>
      <c r="AE90" s="60"/>
      <c r="AF90" s="60"/>
      <c r="AG90" s="60"/>
      <c r="AH90" s="60"/>
      <c r="AI90" s="60"/>
      <c r="AJ90" s="60"/>
      <c r="AK90" s="60"/>
      <c r="AL90" s="60"/>
      <c r="AM90" s="60"/>
      <c r="AN90" s="60"/>
      <c r="AO90" s="60"/>
      <c r="AP90" s="60"/>
      <c r="AQ90" s="60"/>
      <c r="AR90" s="60"/>
      <c r="AS90" s="60"/>
      <c r="AT90" s="60"/>
      <c r="AU90" s="60"/>
      <c r="AV90" s="60"/>
      <c r="AW90" s="60"/>
      <c r="AX90" s="60"/>
      <c r="AY90" s="60"/>
      <c r="AZ90" s="60"/>
      <c r="BA90" s="60"/>
      <c r="BB90" s="60"/>
      <c r="BC90" s="60"/>
      <c r="BD90" s="60"/>
      <c r="BE90" s="60"/>
      <c r="BF90" s="60"/>
      <c r="BG90" s="60"/>
      <c r="BH90" s="60"/>
      <c r="BI90" s="60"/>
      <c r="BJ90" s="60"/>
      <c r="BK90" s="60"/>
      <c r="BL90" s="60"/>
    </row>
    <row r="91" spans="1:79" ht="15.95" customHeight="1" x14ac:dyDescent="0.2">
      <c r="A91" s="118" t="s">
        <v>414</v>
      </c>
      <c r="B91" s="119"/>
      <c r="C91" s="119"/>
      <c r="D91" s="119"/>
      <c r="E91" s="119"/>
      <c r="F91" s="119"/>
      <c r="G91" s="119"/>
      <c r="H91" s="119"/>
      <c r="I91" s="119"/>
      <c r="J91" s="119"/>
      <c r="K91" s="119"/>
      <c r="L91" s="119"/>
      <c r="M91" s="119"/>
      <c r="N91" s="119"/>
      <c r="O91" s="119"/>
      <c r="P91" s="119"/>
      <c r="Q91" s="119"/>
      <c r="R91" s="119"/>
      <c r="S91" s="119"/>
      <c r="T91" s="119"/>
      <c r="U91" s="119"/>
      <c r="V91" s="119"/>
      <c r="W91" s="119"/>
      <c r="X91" s="119"/>
      <c r="Y91" s="119"/>
      <c r="Z91" s="119"/>
      <c r="AA91" s="119"/>
      <c r="AB91" s="119"/>
      <c r="AC91" s="119"/>
      <c r="AD91" s="119"/>
      <c r="AE91" s="119"/>
      <c r="AF91" s="119"/>
      <c r="AG91" s="119"/>
      <c r="AH91" s="119"/>
      <c r="AI91" s="119"/>
      <c r="AJ91" s="119"/>
      <c r="AK91" s="119"/>
      <c r="AL91" s="119"/>
      <c r="AM91" s="119"/>
      <c r="AN91" s="119"/>
      <c r="AO91" s="119"/>
      <c r="AP91" s="119"/>
      <c r="AQ91" s="119"/>
      <c r="AR91" s="119"/>
      <c r="AS91" s="119"/>
      <c r="AT91" s="119"/>
      <c r="AU91" s="119"/>
      <c r="AV91" s="119"/>
      <c r="AW91" s="119"/>
      <c r="AX91" s="119"/>
      <c r="AY91" s="119"/>
      <c r="AZ91" s="119"/>
      <c r="BA91" s="119"/>
      <c r="BB91" s="119"/>
      <c r="BC91" s="119"/>
      <c r="BD91" s="119"/>
      <c r="BE91" s="119"/>
      <c r="BF91" s="119"/>
      <c r="BG91" s="119"/>
      <c r="BH91" s="119"/>
      <c r="BI91" s="119"/>
      <c r="BJ91" s="119"/>
      <c r="BK91" s="119"/>
      <c r="BL91" s="119"/>
    </row>
    <row r="92" spans="1:79" ht="15.75" x14ac:dyDescent="0.2">
      <c r="A92" s="25"/>
      <c r="B92" s="25"/>
      <c r="C92" s="26"/>
      <c r="D92" s="26"/>
      <c r="E92" s="26"/>
      <c r="F92" s="26"/>
      <c r="G92" s="26"/>
      <c r="H92" s="26"/>
      <c r="I92" s="26"/>
      <c r="J92" s="26"/>
      <c r="K92" s="26"/>
      <c r="L92" s="26"/>
      <c r="M92" s="26"/>
      <c r="N92" s="26"/>
      <c r="O92" s="26"/>
      <c r="P92" s="26"/>
      <c r="Q92" s="26"/>
      <c r="R92" s="26"/>
      <c r="S92" s="26"/>
      <c r="T92" s="26"/>
      <c r="U92" s="26"/>
      <c r="V92" s="26"/>
      <c r="W92" s="26"/>
      <c r="X92" s="26"/>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8"/>
      <c r="AY92" s="28"/>
      <c r="AZ92" s="28"/>
      <c r="BA92" s="28"/>
      <c r="BB92" s="28"/>
      <c r="BC92" s="28"/>
      <c r="BD92" s="28"/>
      <c r="BE92" s="28"/>
      <c r="BF92" s="28"/>
      <c r="BG92" s="28"/>
      <c r="BH92" s="28"/>
      <c r="BI92" s="28"/>
      <c r="BJ92" s="28"/>
      <c r="BK92" s="28"/>
      <c r="BL92" s="28"/>
      <c r="BM92" s="28"/>
      <c r="BN92" s="28"/>
      <c r="BO92" s="28"/>
      <c r="BP92" s="28"/>
      <c r="BQ92" s="28"/>
      <c r="BR92" s="10"/>
      <c r="BS92" s="10"/>
      <c r="BT92" s="10"/>
      <c r="BU92" s="10"/>
      <c r="BV92" s="10"/>
      <c r="BW92" s="10"/>
      <c r="BX92" s="10"/>
      <c r="BY92" s="10"/>
    </row>
    <row r="93" spans="1:79" ht="15.95" customHeight="1" x14ac:dyDescent="0.2">
      <c r="A93" s="60" t="s">
        <v>47</v>
      </c>
      <c r="B93" s="60"/>
      <c r="C93" s="60"/>
      <c r="D93" s="60"/>
      <c r="E93" s="60"/>
      <c r="F93" s="60"/>
      <c r="G93" s="60"/>
      <c r="H93" s="60"/>
      <c r="I93" s="60"/>
      <c r="J93" s="60"/>
      <c r="K93" s="60"/>
      <c r="L93" s="60"/>
      <c r="M93" s="60"/>
      <c r="N93" s="60"/>
      <c r="O93" s="60"/>
      <c r="P93" s="60"/>
      <c r="Q93" s="60"/>
      <c r="R93" s="60"/>
      <c r="S93" s="60"/>
      <c r="T93" s="60"/>
      <c r="U93" s="60"/>
      <c r="V93" s="60"/>
      <c r="W93" s="60"/>
      <c r="X93" s="60"/>
      <c r="Y93" s="60"/>
      <c r="Z93" s="60"/>
      <c r="AA93" s="60"/>
      <c r="AB93" s="60"/>
      <c r="AC93" s="60"/>
      <c r="AD93" s="60"/>
      <c r="AE93" s="60"/>
      <c r="AF93" s="60"/>
      <c r="AG93" s="60"/>
      <c r="AH93" s="60"/>
      <c r="AI93" s="60"/>
      <c r="AJ93" s="60"/>
      <c r="AK93" s="60"/>
      <c r="AL93" s="60"/>
      <c r="AM93" s="60"/>
      <c r="AN93" s="60"/>
      <c r="AO93" s="60"/>
      <c r="AP93" s="60"/>
      <c r="AQ93" s="60"/>
      <c r="AR93" s="60"/>
      <c r="AS93" s="60"/>
      <c r="AT93" s="60"/>
      <c r="AU93" s="60"/>
      <c r="AV93" s="60"/>
      <c r="AW93" s="60"/>
      <c r="AX93" s="60"/>
      <c r="AY93" s="60"/>
      <c r="AZ93" s="60"/>
      <c r="BA93" s="60"/>
      <c r="BB93" s="60"/>
      <c r="BC93" s="60"/>
      <c r="BD93" s="60"/>
      <c r="BE93" s="60"/>
      <c r="BF93" s="60"/>
      <c r="BG93" s="60"/>
      <c r="BH93" s="60"/>
      <c r="BI93" s="60"/>
      <c r="BJ93" s="60"/>
      <c r="BK93" s="60"/>
      <c r="BL93" s="60"/>
    </row>
    <row r="94" spans="1:79" ht="39.75" customHeight="1" x14ac:dyDescent="0.2">
      <c r="A94" s="118" t="s">
        <v>415</v>
      </c>
      <c r="B94" s="119"/>
      <c r="C94" s="119"/>
      <c r="D94" s="119"/>
      <c r="E94" s="119"/>
      <c r="F94" s="119"/>
      <c r="G94" s="119"/>
      <c r="H94" s="119"/>
      <c r="I94" s="119"/>
      <c r="J94" s="119"/>
      <c r="K94" s="119"/>
      <c r="L94" s="119"/>
      <c r="M94" s="119"/>
      <c r="N94" s="119"/>
      <c r="O94" s="119"/>
      <c r="P94" s="119"/>
      <c r="Q94" s="119"/>
      <c r="R94" s="119"/>
      <c r="S94" s="119"/>
      <c r="T94" s="119"/>
      <c r="U94" s="119"/>
      <c r="V94" s="119"/>
      <c r="W94" s="119"/>
      <c r="X94" s="119"/>
      <c r="Y94" s="119"/>
      <c r="Z94" s="119"/>
      <c r="AA94" s="119"/>
      <c r="AB94" s="119"/>
      <c r="AC94" s="119"/>
      <c r="AD94" s="119"/>
      <c r="AE94" s="119"/>
      <c r="AF94" s="119"/>
      <c r="AG94" s="119"/>
      <c r="AH94" s="119"/>
      <c r="AI94" s="119"/>
      <c r="AJ94" s="119"/>
      <c r="AK94" s="119"/>
      <c r="AL94" s="119"/>
      <c r="AM94" s="119"/>
      <c r="AN94" s="119"/>
      <c r="AO94" s="119"/>
      <c r="AP94" s="119"/>
      <c r="AQ94" s="119"/>
      <c r="AR94" s="119"/>
      <c r="AS94" s="119"/>
      <c r="AT94" s="119"/>
      <c r="AU94" s="119"/>
      <c r="AV94" s="119"/>
      <c r="AW94" s="119"/>
      <c r="AX94" s="119"/>
      <c r="AY94" s="119"/>
      <c r="AZ94" s="119"/>
      <c r="BA94" s="119"/>
      <c r="BB94" s="119"/>
      <c r="BC94" s="119"/>
      <c r="BD94" s="119"/>
      <c r="BE94" s="119"/>
      <c r="BF94" s="119"/>
      <c r="BG94" s="119"/>
      <c r="BH94" s="119"/>
      <c r="BI94" s="119"/>
      <c r="BJ94" s="119"/>
      <c r="BK94" s="119"/>
      <c r="BL94" s="119"/>
    </row>
    <row r="95" spans="1:79" ht="15.75" customHeight="1" x14ac:dyDescent="0.2">
      <c r="A95" s="14"/>
      <c r="B95" s="14"/>
      <c r="C95" s="14"/>
      <c r="D95" s="14"/>
      <c r="E95" s="14"/>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row>
    <row r="96" spans="1:79" ht="12" customHeight="1" x14ac:dyDescent="0.2">
      <c r="A96" s="24" t="s">
        <v>78</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row>
    <row r="97" spans="1:64" ht="12" customHeight="1" x14ac:dyDescent="0.2">
      <c r="A97" s="24" t="s">
        <v>69</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row>
    <row r="98" spans="1:64" s="24" customFormat="1" ht="12" customHeight="1" x14ac:dyDescent="0.2">
      <c r="A98" s="24" t="s">
        <v>70</v>
      </c>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c r="BH98" s="29"/>
      <c r="BI98" s="29"/>
      <c r="BJ98" s="29"/>
      <c r="BK98" s="29"/>
      <c r="BL98" s="29"/>
    </row>
    <row r="99" spans="1:64" ht="15.95" customHeight="1" x14ac:dyDescent="0.25">
      <c r="A99" s="2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row>
    <row r="100" spans="1:64" ht="42" customHeight="1" x14ac:dyDescent="0.25">
      <c r="A100" s="118" t="s">
        <v>247</v>
      </c>
      <c r="B100" s="119"/>
      <c r="C100" s="119"/>
      <c r="D100" s="119"/>
      <c r="E100" s="119"/>
      <c r="F100" s="119"/>
      <c r="G100" s="119"/>
      <c r="H100" s="119"/>
      <c r="I100" s="119"/>
      <c r="J100" s="119"/>
      <c r="K100" s="119"/>
      <c r="L100" s="119"/>
      <c r="M100" s="119"/>
      <c r="N100" s="119"/>
      <c r="O100" s="119"/>
      <c r="P100" s="119"/>
      <c r="Q100" s="119"/>
      <c r="R100" s="119"/>
      <c r="S100" s="119"/>
      <c r="T100" s="119"/>
      <c r="U100" s="119"/>
      <c r="V100" s="119"/>
      <c r="W100" s="134"/>
      <c r="X100" s="134"/>
      <c r="Y100" s="134"/>
      <c r="Z100" s="134"/>
      <c r="AA100" s="134"/>
      <c r="AB100" s="134"/>
      <c r="AC100" s="134"/>
      <c r="AD100" s="134"/>
      <c r="AE100" s="134"/>
      <c r="AF100" s="134"/>
      <c r="AG100" s="134"/>
      <c r="AH100" s="134"/>
      <c r="AI100" s="134"/>
      <c r="AJ100" s="134"/>
      <c r="AK100" s="134"/>
      <c r="AL100" s="134"/>
      <c r="AM100" s="134"/>
      <c r="AN100" s="3"/>
      <c r="AO100" s="3"/>
      <c r="AP100" s="135" t="s">
        <v>215</v>
      </c>
      <c r="AQ100" s="136"/>
      <c r="AR100" s="136"/>
      <c r="AS100" s="136"/>
      <c r="AT100" s="136"/>
      <c r="AU100" s="136"/>
      <c r="AV100" s="136"/>
      <c r="AW100" s="136"/>
      <c r="AX100" s="136"/>
      <c r="AY100" s="136"/>
      <c r="AZ100" s="136"/>
      <c r="BA100" s="136"/>
      <c r="BB100" s="136"/>
      <c r="BC100" s="136"/>
      <c r="BD100" s="136"/>
      <c r="BE100" s="136"/>
      <c r="BF100" s="136"/>
      <c r="BG100" s="136"/>
      <c r="BH100" s="136"/>
    </row>
    <row r="101" spans="1:64" x14ac:dyDescent="0.2">
      <c r="W101" s="137" t="s">
        <v>8</v>
      </c>
      <c r="X101" s="137"/>
      <c r="Y101" s="137"/>
      <c r="Z101" s="137"/>
      <c r="AA101" s="137"/>
      <c r="AB101" s="137"/>
      <c r="AC101" s="137"/>
      <c r="AD101" s="137"/>
      <c r="AE101" s="137"/>
      <c r="AF101" s="137"/>
      <c r="AG101" s="137"/>
      <c r="AH101" s="137"/>
      <c r="AI101" s="137"/>
      <c r="AJ101" s="137"/>
      <c r="AK101" s="137"/>
      <c r="AL101" s="137"/>
      <c r="AM101" s="137"/>
      <c r="AN101" s="4"/>
      <c r="AO101" s="4"/>
      <c r="AP101" s="137" t="s">
        <v>74</v>
      </c>
      <c r="AQ101" s="137"/>
      <c r="AR101" s="137"/>
      <c r="AS101" s="137"/>
      <c r="AT101" s="137"/>
      <c r="AU101" s="137"/>
      <c r="AV101" s="137"/>
      <c r="AW101" s="137"/>
      <c r="AX101" s="137"/>
      <c r="AY101" s="137"/>
      <c r="AZ101" s="137"/>
      <c r="BA101" s="137"/>
      <c r="BB101" s="137"/>
      <c r="BC101" s="137"/>
      <c r="BD101" s="137"/>
      <c r="BE101" s="137"/>
      <c r="BF101" s="137"/>
      <c r="BG101" s="137"/>
      <c r="BH101" s="137"/>
    </row>
    <row r="104" spans="1:64" ht="15.95" customHeight="1" x14ac:dyDescent="0.25">
      <c r="A104" s="118" t="s">
        <v>216</v>
      </c>
      <c r="B104" s="118"/>
      <c r="C104" s="118"/>
      <c r="D104" s="118"/>
      <c r="E104" s="118"/>
      <c r="F104" s="118"/>
      <c r="G104" s="118"/>
      <c r="H104" s="118"/>
      <c r="I104" s="118"/>
      <c r="J104" s="118"/>
      <c r="K104" s="118"/>
      <c r="L104" s="118"/>
      <c r="M104" s="118"/>
      <c r="N104" s="118"/>
      <c r="O104" s="118"/>
      <c r="P104" s="118"/>
      <c r="Q104" s="118"/>
      <c r="R104" s="118"/>
      <c r="S104" s="118"/>
      <c r="T104" s="118"/>
      <c r="U104" s="118"/>
      <c r="V104" s="118"/>
      <c r="W104" s="134"/>
      <c r="X104" s="134"/>
      <c r="Y104" s="134"/>
      <c r="Z104" s="134"/>
      <c r="AA104" s="134"/>
      <c r="AB104" s="134"/>
      <c r="AC104" s="134"/>
      <c r="AD104" s="134"/>
      <c r="AE104" s="134"/>
      <c r="AF104" s="134"/>
      <c r="AG104" s="134"/>
      <c r="AH104" s="134"/>
      <c r="AI104" s="134"/>
      <c r="AJ104" s="134"/>
      <c r="AK104" s="134"/>
      <c r="AL104" s="134"/>
      <c r="AM104" s="134"/>
      <c r="AN104" s="3"/>
      <c r="AO104" s="3"/>
      <c r="AP104" s="135" t="s">
        <v>217</v>
      </c>
      <c r="AQ104" s="136"/>
      <c r="AR104" s="136"/>
      <c r="AS104" s="136"/>
      <c r="AT104" s="136"/>
      <c r="AU104" s="136"/>
      <c r="AV104" s="136"/>
      <c r="AW104" s="136"/>
      <c r="AX104" s="136"/>
      <c r="AY104" s="136"/>
      <c r="AZ104" s="136"/>
      <c r="BA104" s="136"/>
      <c r="BB104" s="136"/>
      <c r="BC104" s="136"/>
      <c r="BD104" s="136"/>
      <c r="BE104" s="136"/>
      <c r="BF104" s="136"/>
      <c r="BG104" s="136"/>
      <c r="BH104" s="136"/>
    </row>
    <row r="105" spans="1:64" ht="12.75" customHeight="1" x14ac:dyDescent="0.2">
      <c r="A105" s="118"/>
      <c r="B105" s="118"/>
      <c r="C105" s="118"/>
      <c r="D105" s="118"/>
      <c r="E105" s="118"/>
      <c r="F105" s="118"/>
      <c r="G105" s="118"/>
      <c r="H105" s="118"/>
      <c r="I105" s="118"/>
      <c r="J105" s="118"/>
      <c r="K105" s="118"/>
      <c r="L105" s="118"/>
      <c r="M105" s="118"/>
      <c r="N105" s="118"/>
      <c r="O105" s="118"/>
      <c r="P105" s="118"/>
      <c r="Q105" s="118"/>
      <c r="R105" s="118"/>
      <c r="S105" s="118"/>
      <c r="T105" s="118"/>
      <c r="U105" s="118"/>
      <c r="V105" s="118"/>
      <c r="W105" s="137" t="s">
        <v>8</v>
      </c>
      <c r="X105" s="137"/>
      <c r="Y105" s="137"/>
      <c r="Z105" s="137"/>
      <c r="AA105" s="137"/>
      <c r="AB105" s="137"/>
      <c r="AC105" s="137"/>
      <c r="AD105" s="137"/>
      <c r="AE105" s="137"/>
      <c r="AF105" s="137"/>
      <c r="AG105" s="137"/>
      <c r="AH105" s="137"/>
      <c r="AI105" s="137"/>
      <c r="AJ105" s="137"/>
      <c r="AK105" s="137"/>
      <c r="AL105" s="137"/>
      <c r="AM105" s="137"/>
      <c r="AN105" s="4"/>
      <c r="AO105" s="4"/>
      <c r="AP105" s="137" t="s">
        <v>74</v>
      </c>
      <c r="AQ105" s="137"/>
      <c r="AR105" s="137"/>
      <c r="AS105" s="137"/>
      <c r="AT105" s="137"/>
      <c r="AU105" s="137"/>
      <c r="AV105" s="137"/>
      <c r="AW105" s="137"/>
      <c r="AX105" s="137"/>
      <c r="AY105" s="137"/>
      <c r="AZ105" s="137"/>
      <c r="BA105" s="137"/>
      <c r="BB105" s="137"/>
      <c r="BC105" s="137"/>
      <c r="BD105" s="137"/>
      <c r="BE105" s="137"/>
      <c r="BF105" s="137"/>
      <c r="BG105" s="137"/>
      <c r="BH105" s="137"/>
    </row>
  </sheetData>
  <mergeCells count="363">
    <mergeCell ref="AX75:BB75"/>
    <mergeCell ref="BC75:BG75"/>
    <mergeCell ref="BH75:BL75"/>
    <mergeCell ref="BM75:BQ75"/>
    <mergeCell ref="A87:B87"/>
    <mergeCell ref="C87:I87"/>
    <mergeCell ref="J87:N87"/>
    <mergeCell ref="O87:BQ87"/>
    <mergeCell ref="A75:B75"/>
    <mergeCell ref="C75:I75"/>
    <mergeCell ref="J75:N75"/>
    <mergeCell ref="O75:X75"/>
    <mergeCell ref="Y75:AC75"/>
    <mergeCell ref="AD75:AH75"/>
    <mergeCell ref="AI75:AM75"/>
    <mergeCell ref="AN75:AR75"/>
    <mergeCell ref="AS75:AW75"/>
    <mergeCell ref="A84:B84"/>
    <mergeCell ref="C84:I84"/>
    <mergeCell ref="J84:N84"/>
    <mergeCell ref="O84:BQ84"/>
    <mergeCell ref="A85:B85"/>
    <mergeCell ref="C85:I85"/>
    <mergeCell ref="J85:N85"/>
    <mergeCell ref="W105:AM105"/>
    <mergeCell ref="AP105:BH105"/>
    <mergeCell ref="A91:BL91"/>
    <mergeCell ref="A93:BL93"/>
    <mergeCell ref="A94:BL94"/>
    <mergeCell ref="A100:V100"/>
    <mergeCell ref="W100:AM100"/>
    <mergeCell ref="AP100:BH100"/>
    <mergeCell ref="W101:AM101"/>
    <mergeCell ref="AP101:BH101"/>
    <mergeCell ref="W104:AM104"/>
    <mergeCell ref="AP104:BH104"/>
    <mergeCell ref="A104:V105"/>
    <mergeCell ref="O85:BQ85"/>
    <mergeCell ref="A90:BL90"/>
    <mergeCell ref="A88:B88"/>
    <mergeCell ref="C88:I88"/>
    <mergeCell ref="J88:N88"/>
    <mergeCell ref="O88:BQ88"/>
    <mergeCell ref="O82:BQ82"/>
    <mergeCell ref="A83:B83"/>
    <mergeCell ref="C83:I83"/>
    <mergeCell ref="J83:N83"/>
    <mergeCell ref="O83:BQ83"/>
    <mergeCell ref="A82:B82"/>
    <mergeCell ref="C82:I82"/>
    <mergeCell ref="J82:N82"/>
    <mergeCell ref="A81:B81"/>
    <mergeCell ref="C81:I81"/>
    <mergeCell ref="J81:N81"/>
    <mergeCell ref="O68:X68"/>
    <mergeCell ref="Y68:AC68"/>
    <mergeCell ref="A70:B70"/>
    <mergeCell ref="C70:I70"/>
    <mergeCell ref="J70:N70"/>
    <mergeCell ref="O70:X70"/>
    <mergeCell ref="A78:BQ78"/>
    <mergeCell ref="O80:BQ80"/>
    <mergeCell ref="O81:BQ81"/>
    <mergeCell ref="C80:I80"/>
    <mergeCell ref="J80:N80"/>
    <mergeCell ref="A80:B80"/>
    <mergeCell ref="AD74:AH74"/>
    <mergeCell ref="AI74:AM74"/>
    <mergeCell ref="AN76:AR76"/>
    <mergeCell ref="AX76:BB76"/>
    <mergeCell ref="BC76:BG76"/>
    <mergeCell ref="BH76:BL76"/>
    <mergeCell ref="BM76:BQ76"/>
    <mergeCell ref="BC74:BG74"/>
    <mergeCell ref="BH74:BL74"/>
    <mergeCell ref="A60:B60"/>
    <mergeCell ref="C60:R60"/>
    <mergeCell ref="AN68:AR68"/>
    <mergeCell ref="AS68:AW68"/>
    <mergeCell ref="AX68:BB68"/>
    <mergeCell ref="BC68:BG68"/>
    <mergeCell ref="BH68:BL68"/>
    <mergeCell ref="BM68:BQ68"/>
    <mergeCell ref="A69:B69"/>
    <mergeCell ref="C69:I69"/>
    <mergeCell ref="J69:N69"/>
    <mergeCell ref="O69:X69"/>
    <mergeCell ref="Y69:AC69"/>
    <mergeCell ref="AD69:AH69"/>
    <mergeCell ref="AI69:AM69"/>
    <mergeCell ref="AN69:AR69"/>
    <mergeCell ref="AS69:AW69"/>
    <mergeCell ref="AX69:BB69"/>
    <mergeCell ref="BC69:BG69"/>
    <mergeCell ref="BH69:BL69"/>
    <mergeCell ref="BM69:BQ69"/>
    <mergeCell ref="AS67:AW67"/>
    <mergeCell ref="AX67:BB67"/>
    <mergeCell ref="BC67:BG67"/>
    <mergeCell ref="BH67:BL67"/>
    <mergeCell ref="BM67:BQ67"/>
    <mergeCell ref="AD68:AH68"/>
    <mergeCell ref="BM74:BQ74"/>
    <mergeCell ref="AN74:AR74"/>
    <mergeCell ref="AS74:AW74"/>
    <mergeCell ref="BD58:BH58"/>
    <mergeCell ref="BI58:BN58"/>
    <mergeCell ref="BD59:BH59"/>
    <mergeCell ref="BI59:BN59"/>
    <mergeCell ref="BD60:BH60"/>
    <mergeCell ref="BI60:BN60"/>
    <mergeCell ref="A68:B68"/>
    <mergeCell ref="C68:I68"/>
    <mergeCell ref="J68:N68"/>
    <mergeCell ref="A61:B61"/>
    <mergeCell ref="C61:R61"/>
    <mergeCell ref="A63:BQ63"/>
    <mergeCell ref="A64:BQ64"/>
    <mergeCell ref="A66:B67"/>
    <mergeCell ref="C66:I67"/>
    <mergeCell ref="J66:N67"/>
    <mergeCell ref="O66:X67"/>
    <mergeCell ref="Y66:AM66"/>
    <mergeCell ref="AN66:BB66"/>
    <mergeCell ref="BC66:BQ66"/>
    <mergeCell ref="Y67:AC67"/>
    <mergeCell ref="AD67:AH67"/>
    <mergeCell ref="AI67:AM67"/>
    <mergeCell ref="AN67:AR67"/>
    <mergeCell ref="C59:R59"/>
    <mergeCell ref="S59:W59"/>
    <mergeCell ref="X59:AB59"/>
    <mergeCell ref="AC59:AH59"/>
    <mergeCell ref="AI59:AM59"/>
    <mergeCell ref="AN59:AR59"/>
    <mergeCell ref="AS59:AX59"/>
    <mergeCell ref="AY59:BC59"/>
    <mergeCell ref="S60:W60"/>
    <mergeCell ref="X60:AB60"/>
    <mergeCell ref="AC60:AH60"/>
    <mergeCell ref="AI60:AM60"/>
    <mergeCell ref="AN60:AR60"/>
    <mergeCell ref="AS60:AX60"/>
    <mergeCell ref="AY60:BC60"/>
    <mergeCell ref="A47:BQ47"/>
    <mergeCell ref="A49:B49"/>
    <mergeCell ref="C49:BQ49"/>
    <mergeCell ref="A50:B50"/>
    <mergeCell ref="C50:BQ50"/>
    <mergeCell ref="A54:BN54"/>
    <mergeCell ref="A55:BN55"/>
    <mergeCell ref="A56:B57"/>
    <mergeCell ref="C56:R57"/>
    <mergeCell ref="S56:AH56"/>
    <mergeCell ref="AI56:AX56"/>
    <mergeCell ref="AY56:BN56"/>
    <mergeCell ref="S57:W57"/>
    <mergeCell ref="X57:AB57"/>
    <mergeCell ref="AC57:AH57"/>
    <mergeCell ref="AI57:AM57"/>
    <mergeCell ref="AN57:AR57"/>
    <mergeCell ref="AS57:AX57"/>
    <mergeCell ref="AY57:BC57"/>
    <mergeCell ref="BD57:BH57"/>
    <mergeCell ref="BI57:BN57"/>
    <mergeCell ref="AU45:AY45"/>
    <mergeCell ref="AZ45:BC45"/>
    <mergeCell ref="BD45:BH45"/>
    <mergeCell ref="BI45:BM45"/>
    <mergeCell ref="BN45:BQ45"/>
    <mergeCell ref="A35:F35"/>
    <mergeCell ref="G35:BL35"/>
    <mergeCell ref="A45:B45"/>
    <mergeCell ref="C45:Z45"/>
    <mergeCell ref="AA45:AE45"/>
    <mergeCell ref="AF45:AJ45"/>
    <mergeCell ref="AK45:AO45"/>
    <mergeCell ref="AP45:AT45"/>
    <mergeCell ref="AP44:AT44"/>
    <mergeCell ref="AU44:AY44"/>
    <mergeCell ref="AZ44:BC44"/>
    <mergeCell ref="BD44:BH44"/>
    <mergeCell ref="BI44:BM44"/>
    <mergeCell ref="AZ42:BC42"/>
    <mergeCell ref="BD42:BH42"/>
    <mergeCell ref="BI42:BM42"/>
    <mergeCell ref="BN44:BQ44"/>
    <mergeCell ref="AU43:AY43"/>
    <mergeCell ref="AZ43:BC43"/>
    <mergeCell ref="AN73:AR73"/>
    <mergeCell ref="AS73:AW73"/>
    <mergeCell ref="AX73:BB73"/>
    <mergeCell ref="BC73:BG73"/>
    <mergeCell ref="BH73:BL73"/>
    <mergeCell ref="BM73:BQ73"/>
    <mergeCell ref="A86:B86"/>
    <mergeCell ref="C86:I86"/>
    <mergeCell ref="J86:N86"/>
    <mergeCell ref="O86:BQ86"/>
    <mergeCell ref="AX74:BB74"/>
    <mergeCell ref="A76:B76"/>
    <mergeCell ref="C76:I76"/>
    <mergeCell ref="J76:N76"/>
    <mergeCell ref="O76:X76"/>
    <mergeCell ref="Y76:AC76"/>
    <mergeCell ref="AD76:AH76"/>
    <mergeCell ref="AI76:AM76"/>
    <mergeCell ref="A74:B74"/>
    <mergeCell ref="C74:I74"/>
    <mergeCell ref="J74:N74"/>
    <mergeCell ref="O74:X74"/>
    <mergeCell ref="Y74:AC74"/>
    <mergeCell ref="AS76:AW76"/>
    <mergeCell ref="C71:I71"/>
    <mergeCell ref="J71:N71"/>
    <mergeCell ref="O71:X71"/>
    <mergeCell ref="Y71:AC71"/>
    <mergeCell ref="AD71:AH71"/>
    <mergeCell ref="AI71:AM71"/>
    <mergeCell ref="A73:B73"/>
    <mergeCell ref="C73:I73"/>
    <mergeCell ref="J73:N73"/>
    <mergeCell ref="O73:X73"/>
    <mergeCell ref="Y73:AC73"/>
    <mergeCell ref="AD73:AH73"/>
    <mergeCell ref="AI73:AM73"/>
    <mergeCell ref="A72:B72"/>
    <mergeCell ref="C72:I72"/>
    <mergeCell ref="J72:N72"/>
    <mergeCell ref="O72:X72"/>
    <mergeCell ref="Y72:AC72"/>
    <mergeCell ref="AD72:AH72"/>
    <mergeCell ref="A71:B71"/>
    <mergeCell ref="BM72:BQ72"/>
    <mergeCell ref="AI72:AM72"/>
    <mergeCell ref="AN72:AR72"/>
    <mergeCell ref="AS72:AW72"/>
    <mergeCell ref="AX72:BB72"/>
    <mergeCell ref="BC72:BG72"/>
    <mergeCell ref="BH72:BL72"/>
    <mergeCell ref="AN71:AR71"/>
    <mergeCell ref="AS71:AW71"/>
    <mergeCell ref="AX71:BB71"/>
    <mergeCell ref="BC71:BG71"/>
    <mergeCell ref="BH71:BL71"/>
    <mergeCell ref="BM71:BQ71"/>
    <mergeCell ref="Y70:AC70"/>
    <mergeCell ref="AD70:AH70"/>
    <mergeCell ref="BM70:BQ70"/>
    <mergeCell ref="AI70:AM70"/>
    <mergeCell ref="AN70:AR70"/>
    <mergeCell ref="AS70:AW70"/>
    <mergeCell ref="AX70:BB70"/>
    <mergeCell ref="BC70:BG70"/>
    <mergeCell ref="BH70:BL70"/>
    <mergeCell ref="AI68:AM68"/>
    <mergeCell ref="S61:W61"/>
    <mergeCell ref="A51:B51"/>
    <mergeCell ref="C51:BQ51"/>
    <mergeCell ref="A52:B52"/>
    <mergeCell ref="C52:BQ52"/>
    <mergeCell ref="BD61:BH61"/>
    <mergeCell ref="BI61:BN61"/>
    <mergeCell ref="AY61:BC61"/>
    <mergeCell ref="X61:AB61"/>
    <mergeCell ref="AC61:AH61"/>
    <mergeCell ref="AI61:AM61"/>
    <mergeCell ref="AN61:AR61"/>
    <mergeCell ref="AS61:AX61"/>
    <mergeCell ref="A58:B58"/>
    <mergeCell ref="C58:R58"/>
    <mergeCell ref="S58:W58"/>
    <mergeCell ref="X58:AB58"/>
    <mergeCell ref="AC58:AH58"/>
    <mergeCell ref="AI58:AM58"/>
    <mergeCell ref="AN58:AR58"/>
    <mergeCell ref="AS58:AX58"/>
    <mergeCell ref="AY58:BC58"/>
    <mergeCell ref="A59:B59"/>
    <mergeCell ref="BD43:BH43"/>
    <mergeCell ref="BI43:BM43"/>
    <mergeCell ref="BN43:BQ43"/>
    <mergeCell ref="A44:B44"/>
    <mergeCell ref="C44:Z44"/>
    <mergeCell ref="AA44:AE44"/>
    <mergeCell ref="AF44:AJ44"/>
    <mergeCell ref="AK44:AO44"/>
    <mergeCell ref="BN42:BQ42"/>
    <mergeCell ref="A43:B43"/>
    <mergeCell ref="C43:Z43"/>
    <mergeCell ref="AA43:AE43"/>
    <mergeCell ref="AF43:AJ43"/>
    <mergeCell ref="AK43:AO43"/>
    <mergeCell ref="AP43:AT43"/>
    <mergeCell ref="A42:B42"/>
    <mergeCell ref="C42:Z42"/>
    <mergeCell ref="AA42:AE42"/>
    <mergeCell ref="AF42:AJ42"/>
    <mergeCell ref="AK42:AO42"/>
    <mergeCell ref="AP42:AT42"/>
    <mergeCell ref="AU42:AY42"/>
    <mergeCell ref="AA41:AE41"/>
    <mergeCell ref="AF41:AJ41"/>
    <mergeCell ref="AK41:AO41"/>
    <mergeCell ref="AP41:AT41"/>
    <mergeCell ref="AU41:AY41"/>
    <mergeCell ref="A34:F34"/>
    <mergeCell ref="G34:BL34"/>
    <mergeCell ref="A37:BQ37"/>
    <mergeCell ref="A38:BQ38"/>
    <mergeCell ref="A39:BQ39"/>
    <mergeCell ref="A40:B41"/>
    <mergeCell ref="C40:Z41"/>
    <mergeCell ref="AA40:AO40"/>
    <mergeCell ref="AP40:BC40"/>
    <mergeCell ref="BD40:BQ40"/>
    <mergeCell ref="BD41:BH41"/>
    <mergeCell ref="BI41:BM41"/>
    <mergeCell ref="BN41:BQ41"/>
    <mergeCell ref="AZ41:BC41"/>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 ref="B17:L17"/>
    <mergeCell ref="N17:AS17"/>
    <mergeCell ref="AU17:BB17"/>
  </mergeCells>
  <conditionalFormatting sqref="A60:B61">
    <cfRule type="cellIs" dxfId="164" priority="9" stopIfTrue="1" operator="equal">
      <formula>0</formula>
    </cfRule>
  </conditionalFormatting>
  <conditionalFormatting sqref="A70:B74 A76:B77">
    <cfRule type="cellIs" dxfId="163" priority="8" stopIfTrue="1" operator="equal">
      <formula>0</formula>
    </cfRule>
  </conditionalFormatting>
  <conditionalFormatting sqref="A79:B79 A92:B92">
    <cfRule type="cellIs" dxfId="162" priority="11" stopIfTrue="1" operator="equal">
      <formula>0</formula>
    </cfRule>
  </conditionalFormatting>
  <conditionalFormatting sqref="A83:B86 A88:B89">
    <cfRule type="cellIs" dxfId="161" priority="6" stopIfTrue="1" operator="equal">
      <formula>0</formula>
    </cfRule>
  </conditionalFormatting>
  <conditionalFormatting sqref="C70:C74 C83:C86">
    <cfRule type="cellIs" dxfId="160" priority="7" stopIfTrue="1" operator="equal">
      <formula>$C69</formula>
    </cfRule>
  </conditionalFormatting>
  <conditionalFormatting sqref="C77">
    <cfRule type="cellIs" dxfId="159" priority="12" stopIfTrue="1" operator="equal">
      <formula>$C70</formula>
    </cfRule>
  </conditionalFormatting>
  <conditionalFormatting sqref="C79 C92">
    <cfRule type="cellIs" dxfId="158" priority="10" stopIfTrue="1" operator="equal">
      <formula>$C78</formula>
    </cfRule>
  </conditionalFormatting>
  <conditionalFormatting sqref="C89">
    <cfRule type="cellIs" dxfId="157" priority="13" stopIfTrue="1" operator="equal">
      <formula>$C83</formula>
    </cfRule>
  </conditionalFormatting>
  <conditionalFormatting sqref="C76 C88">
    <cfRule type="cellIs" dxfId="156" priority="746" stopIfTrue="1" operator="equal">
      <formula>$C74</formula>
    </cfRule>
  </conditionalFormatting>
  <conditionalFormatting sqref="A75:B75">
    <cfRule type="cellIs" dxfId="155" priority="3" stopIfTrue="1" operator="equal">
      <formula>0</formula>
    </cfRule>
  </conditionalFormatting>
  <conditionalFormatting sqref="C75">
    <cfRule type="cellIs" dxfId="154" priority="4" stopIfTrue="1" operator="equal">
      <formula>$C73</formula>
    </cfRule>
  </conditionalFormatting>
  <conditionalFormatting sqref="A87:B87">
    <cfRule type="cellIs" dxfId="153" priority="1" stopIfTrue="1" operator="equal">
      <formula>0</formula>
    </cfRule>
  </conditionalFormatting>
  <conditionalFormatting sqref="C87">
    <cfRule type="cellIs" dxfId="152" priority="2" stopIfTrue="1" operator="equal">
      <formula>$C85</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CA117"/>
  <sheetViews>
    <sheetView topLeftCell="A29" zoomScaleNormal="100" workbookViewId="0">
      <selection activeCell="O96" sqref="O96:BQ96"/>
    </sheetView>
  </sheetViews>
  <sheetFormatPr defaultColWidth="9.140625" defaultRowHeight="12.75" x14ac:dyDescent="0.2"/>
  <cols>
    <col min="1" max="1" width="3.28515625" style="1" customWidth="1"/>
    <col min="2" max="2" width="3.42578125" style="1" customWidth="1"/>
    <col min="3" max="77" width="2.85546875" style="1" customWidth="1"/>
    <col min="78" max="78" width="3" style="1" customWidth="1"/>
    <col min="79" max="79" width="4.42578125" style="1" hidden="1" customWidth="1"/>
    <col min="80" max="80" width="2.28515625" style="1" customWidth="1"/>
    <col min="81" max="16384" width="9.140625" style="1"/>
  </cols>
  <sheetData>
    <row r="1" spans="1:64" ht="9" hidden="1" customHeight="1" x14ac:dyDescent="0.2"/>
    <row r="2" spans="1:64" ht="9" customHeight="1" x14ac:dyDescent="0.2">
      <c r="AO2" s="47" t="s">
        <v>60</v>
      </c>
      <c r="AP2" s="47"/>
      <c r="AQ2" s="47"/>
      <c r="AR2" s="47"/>
      <c r="AS2" s="47"/>
      <c r="AT2" s="47"/>
      <c r="AU2" s="47"/>
      <c r="AV2" s="47"/>
      <c r="AW2" s="47"/>
      <c r="AX2" s="47"/>
      <c r="AY2" s="47"/>
      <c r="AZ2" s="47"/>
      <c r="BA2" s="47"/>
      <c r="BB2" s="47"/>
      <c r="BC2" s="47"/>
      <c r="BD2" s="47"/>
      <c r="BE2" s="47"/>
      <c r="BF2" s="47"/>
      <c r="BG2" s="47"/>
      <c r="BH2" s="47"/>
      <c r="BI2" s="47"/>
      <c r="BJ2" s="47"/>
      <c r="BK2" s="47"/>
      <c r="BL2" s="47"/>
    </row>
    <row r="3" spans="1:64" ht="9" customHeight="1" x14ac:dyDescent="0.2">
      <c r="AO3" s="47"/>
      <c r="AP3" s="47"/>
      <c r="AQ3" s="47"/>
      <c r="AR3" s="47"/>
      <c r="AS3" s="47"/>
      <c r="AT3" s="47"/>
      <c r="AU3" s="47"/>
      <c r="AV3" s="47"/>
      <c r="AW3" s="47"/>
      <c r="AX3" s="47"/>
      <c r="AY3" s="47"/>
      <c r="AZ3" s="47"/>
      <c r="BA3" s="47"/>
      <c r="BB3" s="47"/>
      <c r="BC3" s="47"/>
      <c r="BD3" s="47"/>
      <c r="BE3" s="47"/>
      <c r="BF3" s="47"/>
      <c r="BG3" s="47"/>
      <c r="BH3" s="47"/>
      <c r="BI3" s="47"/>
      <c r="BJ3" s="47"/>
      <c r="BK3" s="47"/>
      <c r="BL3" s="47"/>
    </row>
    <row r="4" spans="1:64" ht="15.75" customHeight="1" x14ac:dyDescent="0.2">
      <c r="AO4" s="47"/>
      <c r="AP4" s="47"/>
      <c r="AQ4" s="47"/>
      <c r="AR4" s="47"/>
      <c r="AS4" s="47"/>
      <c r="AT4" s="47"/>
      <c r="AU4" s="47"/>
      <c r="AV4" s="47"/>
      <c r="AW4" s="47"/>
      <c r="AX4" s="47"/>
      <c r="AY4" s="47"/>
      <c r="AZ4" s="47"/>
      <c r="BA4" s="47"/>
      <c r="BB4" s="47"/>
      <c r="BC4" s="47"/>
      <c r="BD4" s="47"/>
      <c r="BE4" s="47"/>
      <c r="BF4" s="47"/>
      <c r="BG4" s="47"/>
      <c r="BH4" s="47"/>
      <c r="BI4" s="47"/>
      <c r="BJ4" s="47"/>
      <c r="BK4" s="47"/>
      <c r="BL4" s="47"/>
    </row>
    <row r="5" spans="1:64" ht="15.75" customHeight="1" x14ac:dyDescent="0.2">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7"/>
      <c r="AP5" s="47"/>
      <c r="AQ5" s="47"/>
      <c r="AR5" s="47"/>
      <c r="AS5" s="47"/>
      <c r="AT5" s="47"/>
      <c r="AU5" s="47"/>
      <c r="AV5" s="47"/>
      <c r="AW5" s="47"/>
      <c r="AX5" s="47"/>
      <c r="AY5" s="47"/>
      <c r="AZ5" s="47"/>
      <c r="BA5" s="47"/>
      <c r="BB5" s="47"/>
      <c r="BC5" s="47"/>
      <c r="BD5" s="47"/>
      <c r="BE5" s="47"/>
      <c r="BF5" s="47"/>
      <c r="BG5" s="47"/>
      <c r="BH5" s="47"/>
      <c r="BI5" s="47"/>
      <c r="BJ5" s="47"/>
      <c r="BK5" s="47"/>
      <c r="BL5" s="47"/>
    </row>
    <row r="6" spans="1:64" ht="15.7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7"/>
      <c r="AP6" s="47"/>
      <c r="AQ6" s="47"/>
      <c r="AR6" s="47"/>
      <c r="AS6" s="47"/>
      <c r="AT6" s="47"/>
      <c r="AU6" s="47"/>
      <c r="AV6" s="47"/>
      <c r="AW6" s="47"/>
      <c r="AX6" s="47"/>
      <c r="AY6" s="47"/>
      <c r="AZ6" s="47"/>
      <c r="BA6" s="47"/>
      <c r="BB6" s="47"/>
      <c r="BC6" s="47"/>
      <c r="BD6" s="47"/>
      <c r="BE6" s="47"/>
      <c r="BF6" s="47"/>
      <c r="BG6" s="47"/>
      <c r="BH6" s="47"/>
      <c r="BI6" s="47"/>
      <c r="BJ6" s="47"/>
      <c r="BK6" s="47"/>
      <c r="BL6" s="47"/>
    </row>
    <row r="7" spans="1:64" ht="9.75" hidden="1" customHeight="1" x14ac:dyDescent="0.2">
      <c r="A7" s="48"/>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row>
    <row r="8" spans="1:64" ht="9.75" hidden="1" customHeight="1" x14ac:dyDescent="0.2">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row>
    <row r="9" spans="1:64" ht="8.25" hidden="1" customHeight="1" x14ac:dyDescent="0.2">
      <c r="A9" s="48"/>
      <c r="B9" s="48"/>
      <c r="C9" s="48"/>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row>
    <row r="10" spans="1:64" ht="15.75" x14ac:dyDescent="0.2">
      <c r="A10" s="49" t="s">
        <v>18</v>
      </c>
      <c r="B10" s="49"/>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row>
    <row r="11" spans="1:64" ht="15.75" customHeight="1" x14ac:dyDescent="0.2">
      <c r="A11" s="49" t="s">
        <v>35</v>
      </c>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row>
    <row r="12" spans="1:64" ht="15.75" customHeight="1" x14ac:dyDescent="0.2">
      <c r="A12" s="49" t="s">
        <v>327</v>
      </c>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row>
    <row r="13" spans="1:64" ht="6" customHeight="1" x14ac:dyDescent="0.2">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row>
    <row r="14" spans="1:64" ht="28.5" customHeight="1" x14ac:dyDescent="0.2">
      <c r="A14" s="15" t="s">
        <v>7</v>
      </c>
      <c r="B14" s="50" t="s">
        <v>123</v>
      </c>
      <c r="C14" s="51"/>
      <c r="D14" s="51"/>
      <c r="E14" s="51"/>
      <c r="F14" s="51"/>
      <c r="G14" s="51"/>
      <c r="H14" s="51"/>
      <c r="I14" s="51"/>
      <c r="J14" s="51"/>
      <c r="K14" s="51"/>
      <c r="L14" s="51"/>
      <c r="M14" s="16"/>
      <c r="N14" s="52" t="s">
        <v>218</v>
      </c>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17"/>
      <c r="AU14" s="50" t="s">
        <v>125</v>
      </c>
      <c r="AV14" s="51"/>
      <c r="AW14" s="51"/>
      <c r="AX14" s="51"/>
      <c r="AY14" s="51"/>
      <c r="AZ14" s="51"/>
      <c r="BA14" s="51"/>
      <c r="BB14" s="51"/>
      <c r="BC14" s="17"/>
      <c r="BD14" s="17"/>
      <c r="BE14" s="17"/>
      <c r="BF14" s="17"/>
      <c r="BG14" s="17"/>
      <c r="BH14" s="17"/>
      <c r="BI14" s="17"/>
      <c r="BJ14" s="17"/>
      <c r="BK14" s="17"/>
      <c r="BL14" s="17"/>
    </row>
    <row r="15" spans="1:64" ht="21.75" customHeight="1" x14ac:dyDescent="0.2">
      <c r="A15" s="18"/>
      <c r="B15" s="54" t="s">
        <v>52</v>
      </c>
      <c r="C15" s="54"/>
      <c r="D15" s="54"/>
      <c r="E15" s="54"/>
      <c r="F15" s="54"/>
      <c r="G15" s="54"/>
      <c r="H15" s="54"/>
      <c r="I15" s="54"/>
      <c r="J15" s="54"/>
      <c r="K15" s="54"/>
      <c r="L15" s="54"/>
      <c r="M15" s="18"/>
      <c r="N15" s="55" t="s">
        <v>53</v>
      </c>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18"/>
      <c r="AU15" s="54" t="s">
        <v>54</v>
      </c>
      <c r="AV15" s="54"/>
      <c r="AW15" s="54"/>
      <c r="AX15" s="54"/>
      <c r="AY15" s="54"/>
      <c r="AZ15" s="54"/>
      <c r="BA15" s="54"/>
      <c r="BB15" s="54"/>
      <c r="BC15" s="18"/>
      <c r="BD15" s="18"/>
      <c r="BE15" s="18"/>
      <c r="BF15" s="18"/>
      <c r="BG15" s="18"/>
      <c r="BH15" s="18"/>
      <c r="BI15" s="18"/>
      <c r="BJ15" s="18"/>
      <c r="BK15" s="18"/>
      <c r="BL15" s="18"/>
    </row>
    <row r="16" spans="1:64" ht="6"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19"/>
      <c r="BF16" s="19"/>
      <c r="BG16" s="19"/>
      <c r="BH16" s="19"/>
      <c r="BI16" s="19"/>
      <c r="BJ16" s="19"/>
      <c r="BK16" s="19"/>
      <c r="BL16" s="19"/>
    </row>
    <row r="17" spans="1:79" ht="28.5" customHeight="1" x14ac:dyDescent="0.2">
      <c r="A17" s="17" t="s">
        <v>33</v>
      </c>
      <c r="B17" s="50" t="s">
        <v>130</v>
      </c>
      <c r="C17" s="51"/>
      <c r="D17" s="51"/>
      <c r="E17" s="51"/>
      <c r="F17" s="51"/>
      <c r="G17" s="51"/>
      <c r="H17" s="51"/>
      <c r="I17" s="51"/>
      <c r="J17" s="51"/>
      <c r="K17" s="51"/>
      <c r="L17" s="51"/>
      <c r="M17" s="16"/>
      <c r="N17" s="52" t="s">
        <v>218</v>
      </c>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17"/>
      <c r="AU17" s="50" t="s">
        <v>125</v>
      </c>
      <c r="AV17" s="51"/>
      <c r="AW17" s="51"/>
      <c r="AX17" s="51"/>
      <c r="AY17" s="51"/>
      <c r="AZ17" s="51"/>
      <c r="BA17" s="51"/>
      <c r="BB17" s="51"/>
      <c r="BC17" s="20"/>
      <c r="BD17" s="20"/>
      <c r="BE17" s="20"/>
      <c r="BF17" s="20"/>
      <c r="BG17" s="20"/>
      <c r="BH17" s="20"/>
      <c r="BI17" s="20"/>
      <c r="BJ17" s="20"/>
      <c r="BK17" s="20"/>
      <c r="BL17" s="21"/>
    </row>
    <row r="18" spans="1:79" ht="23.25" customHeight="1" x14ac:dyDescent="0.2">
      <c r="A18" s="18"/>
      <c r="B18" s="54" t="s">
        <v>52</v>
      </c>
      <c r="C18" s="54"/>
      <c r="D18" s="54"/>
      <c r="E18" s="54"/>
      <c r="F18" s="54"/>
      <c r="G18" s="54"/>
      <c r="H18" s="54"/>
      <c r="I18" s="54"/>
      <c r="J18" s="54"/>
      <c r="K18" s="54"/>
      <c r="L18" s="54"/>
      <c r="M18" s="18"/>
      <c r="N18" s="55" t="s">
        <v>55</v>
      </c>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18"/>
      <c r="AU18" s="54" t="s">
        <v>54</v>
      </c>
      <c r="AV18" s="54"/>
      <c r="AW18" s="54"/>
      <c r="AX18" s="54"/>
      <c r="AY18" s="54"/>
      <c r="AZ18" s="54"/>
      <c r="BA18" s="54"/>
      <c r="BB18" s="54"/>
      <c r="BC18" s="22"/>
      <c r="BD18" s="22"/>
      <c r="BE18" s="22"/>
      <c r="BF18" s="22"/>
      <c r="BG18" s="22"/>
      <c r="BH18" s="22"/>
      <c r="BI18" s="22"/>
      <c r="BJ18" s="22"/>
      <c r="BK18" s="22"/>
      <c r="BL18" s="22"/>
    </row>
    <row r="19" spans="1:79" ht="6.75" customHeight="1" x14ac:dyDescent="0.2">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49.15" customHeight="1" x14ac:dyDescent="0.2">
      <c r="A20" s="15" t="s">
        <v>34</v>
      </c>
      <c r="B20" s="50" t="s">
        <v>274</v>
      </c>
      <c r="C20" s="51"/>
      <c r="D20" s="51"/>
      <c r="E20" s="51"/>
      <c r="F20" s="51"/>
      <c r="G20" s="51"/>
      <c r="H20" s="51"/>
      <c r="I20" s="51"/>
      <c r="J20" s="51"/>
      <c r="K20" s="51"/>
      <c r="L20" s="51"/>
      <c r="M20"/>
      <c r="N20" s="50">
        <v>1403</v>
      </c>
      <c r="O20" s="51"/>
      <c r="P20" s="51"/>
      <c r="Q20" s="51"/>
      <c r="R20" s="51"/>
      <c r="S20" s="51"/>
      <c r="T20" s="51"/>
      <c r="U20" s="51"/>
      <c r="V20" s="51"/>
      <c r="W20" s="51"/>
      <c r="X20" s="51"/>
      <c r="Y20" s="51"/>
      <c r="Z20" s="20"/>
      <c r="AA20" s="50" t="s">
        <v>201</v>
      </c>
      <c r="AB20" s="51"/>
      <c r="AC20" s="51"/>
      <c r="AD20" s="51"/>
      <c r="AE20" s="51"/>
      <c r="AF20" s="51"/>
      <c r="AG20" s="51"/>
      <c r="AH20" s="51"/>
      <c r="AI20" s="51"/>
      <c r="AJ20" s="20"/>
      <c r="AK20" s="56" t="s">
        <v>275</v>
      </c>
      <c r="AL20" s="53"/>
      <c r="AM20" s="53"/>
      <c r="AN20" s="53"/>
      <c r="AO20" s="53"/>
      <c r="AP20" s="53"/>
      <c r="AQ20" s="53"/>
      <c r="AR20" s="53"/>
      <c r="AS20" s="53"/>
      <c r="AT20" s="53"/>
      <c r="AU20" s="53"/>
      <c r="AV20" s="53"/>
      <c r="AW20" s="53"/>
      <c r="AX20" s="53"/>
      <c r="AY20" s="53"/>
      <c r="AZ20" s="53"/>
      <c r="BA20" s="53"/>
      <c r="BB20" s="53"/>
      <c r="BC20" s="53"/>
      <c r="BD20" s="20"/>
      <c r="BE20" s="50" t="s">
        <v>126</v>
      </c>
      <c r="BF20" s="51"/>
      <c r="BG20" s="51"/>
      <c r="BH20" s="51"/>
      <c r="BI20" s="51"/>
      <c r="BJ20" s="51"/>
      <c r="BK20" s="51"/>
      <c r="BL20" s="51"/>
    </row>
    <row r="21" spans="1:79" ht="23.25" customHeight="1" x14ac:dyDescent="0.2">
      <c r="A21"/>
      <c r="B21" s="54" t="s">
        <v>52</v>
      </c>
      <c r="C21" s="54"/>
      <c r="D21" s="54"/>
      <c r="E21" s="54"/>
      <c r="F21" s="54"/>
      <c r="G21" s="54"/>
      <c r="H21" s="54"/>
      <c r="I21" s="54"/>
      <c r="J21" s="54"/>
      <c r="K21" s="54"/>
      <c r="L21" s="54"/>
      <c r="M21"/>
      <c r="N21" s="54" t="s">
        <v>56</v>
      </c>
      <c r="O21" s="54"/>
      <c r="P21" s="54"/>
      <c r="Q21" s="54"/>
      <c r="R21" s="54"/>
      <c r="S21" s="54"/>
      <c r="T21" s="54"/>
      <c r="U21" s="54"/>
      <c r="V21" s="54"/>
      <c r="W21" s="54"/>
      <c r="X21" s="54"/>
      <c r="Y21" s="54"/>
      <c r="Z21" s="22"/>
      <c r="AA21" s="57" t="s">
        <v>57</v>
      </c>
      <c r="AB21" s="57"/>
      <c r="AC21" s="57"/>
      <c r="AD21" s="57"/>
      <c r="AE21" s="57"/>
      <c r="AF21" s="57"/>
      <c r="AG21" s="57"/>
      <c r="AH21" s="57"/>
      <c r="AI21" s="57"/>
      <c r="AJ21" s="22"/>
      <c r="AK21" s="58" t="s">
        <v>58</v>
      </c>
      <c r="AL21" s="58"/>
      <c r="AM21" s="58"/>
      <c r="AN21" s="58"/>
      <c r="AO21" s="58"/>
      <c r="AP21" s="58"/>
      <c r="AQ21" s="58"/>
      <c r="AR21" s="58"/>
      <c r="AS21" s="58"/>
      <c r="AT21" s="58"/>
      <c r="AU21" s="58"/>
      <c r="AV21" s="58"/>
      <c r="AW21" s="58"/>
      <c r="AX21" s="58"/>
      <c r="AY21" s="58"/>
      <c r="AZ21" s="58"/>
      <c r="BA21" s="58"/>
      <c r="BB21" s="58"/>
      <c r="BC21" s="58"/>
      <c r="BD21" s="22"/>
      <c r="BE21" s="54" t="s">
        <v>59</v>
      </c>
      <c r="BF21" s="54"/>
      <c r="BG21" s="54"/>
      <c r="BH21" s="54"/>
      <c r="BI21" s="54"/>
      <c r="BJ21" s="54"/>
      <c r="BK21" s="54"/>
      <c r="BL21" s="54"/>
    </row>
    <row r="22" spans="1:79" ht="6.75" customHeight="1" x14ac:dyDescent="0.2"/>
    <row r="23" spans="1:79" ht="15.75" customHeight="1" x14ac:dyDescent="0.2">
      <c r="A23" s="60" t="s">
        <v>40</v>
      </c>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row>
    <row r="24" spans="1:79" ht="21.75" customHeight="1" x14ac:dyDescent="0.2">
      <c r="A24" s="61" t="s">
        <v>3</v>
      </c>
      <c r="B24" s="61"/>
      <c r="C24" s="61"/>
      <c r="D24" s="61"/>
      <c r="E24" s="61"/>
      <c r="F24" s="61"/>
      <c r="G24" s="62" t="s">
        <v>38</v>
      </c>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4"/>
    </row>
    <row r="25" spans="1:79" ht="10.5" hidden="1" customHeight="1" x14ac:dyDescent="0.2">
      <c r="A25" s="65" t="s">
        <v>36</v>
      </c>
      <c r="B25" s="65"/>
      <c r="C25" s="65"/>
      <c r="D25" s="65"/>
      <c r="E25" s="65"/>
      <c r="F25" s="65"/>
      <c r="G25" s="66" t="s">
        <v>14</v>
      </c>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8"/>
      <c r="CA25" s="1" t="s">
        <v>50</v>
      </c>
    </row>
    <row r="26" spans="1:79" ht="15.75" customHeight="1" x14ac:dyDescent="0.2">
      <c r="A26" s="65">
        <v>1</v>
      </c>
      <c r="B26" s="65"/>
      <c r="C26" s="65"/>
      <c r="D26" s="65"/>
      <c r="E26" s="65"/>
      <c r="F26" s="65"/>
      <c r="G26" s="69" t="s">
        <v>277</v>
      </c>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1"/>
      <c r="CA26" s="1" t="s">
        <v>48</v>
      </c>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95" customHeight="1" x14ac:dyDescent="0.2">
      <c r="A28" s="60" t="s">
        <v>41</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31.5" customHeight="1" x14ac:dyDescent="0.2">
      <c r="A29" s="160" t="s">
        <v>410</v>
      </c>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row>
    <row r="30" spans="1:79" ht="12.75" customHeight="1" x14ac:dyDescent="0.2">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row>
    <row r="31" spans="1:79" ht="15.75" customHeight="1" x14ac:dyDescent="0.2">
      <c r="A31" s="60" t="s">
        <v>42</v>
      </c>
      <c r="B31" s="60"/>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row>
    <row r="32" spans="1:79" ht="18.75" customHeight="1" x14ac:dyDescent="0.2">
      <c r="A32" s="61" t="s">
        <v>3</v>
      </c>
      <c r="B32" s="61"/>
      <c r="C32" s="61"/>
      <c r="D32" s="61"/>
      <c r="E32" s="61"/>
      <c r="F32" s="61"/>
      <c r="G32" s="62" t="s">
        <v>39</v>
      </c>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4"/>
    </row>
    <row r="33" spans="1:79" ht="10.5" hidden="1" customHeight="1" x14ac:dyDescent="0.2">
      <c r="A33" s="65" t="s">
        <v>13</v>
      </c>
      <c r="B33" s="65"/>
      <c r="C33" s="65"/>
      <c r="D33" s="65"/>
      <c r="E33" s="65"/>
      <c r="F33" s="65"/>
      <c r="G33" s="66" t="s">
        <v>14</v>
      </c>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8"/>
      <c r="CA33" s="1" t="s">
        <v>51</v>
      </c>
    </row>
    <row r="34" spans="1:79" ht="15" customHeight="1" x14ac:dyDescent="0.2">
      <c r="A34" s="65">
        <v>1</v>
      </c>
      <c r="B34" s="65"/>
      <c r="C34" s="65"/>
      <c r="D34" s="65"/>
      <c r="E34" s="65"/>
      <c r="F34" s="65"/>
      <c r="G34" s="69" t="s">
        <v>276</v>
      </c>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1"/>
      <c r="CA34" s="1" t="s">
        <v>49</v>
      </c>
    </row>
    <row r="35" spans="1:79" ht="15" customHeight="1" x14ac:dyDescent="0.2">
      <c r="A35" s="65"/>
      <c r="B35" s="65"/>
      <c r="C35" s="65"/>
      <c r="D35" s="65"/>
      <c r="E35" s="65"/>
      <c r="F35" s="65"/>
      <c r="G35" s="69"/>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1"/>
    </row>
    <row r="37" spans="1:79" ht="15.75" customHeight="1" x14ac:dyDescent="0.2">
      <c r="A37" s="60" t="s">
        <v>75</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row>
    <row r="38" spans="1:79" ht="15.75" customHeight="1" x14ac:dyDescent="0.2">
      <c r="A38" s="60" t="s">
        <v>76</v>
      </c>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row>
    <row r="39" spans="1:79" ht="15" customHeight="1" x14ac:dyDescent="0.2">
      <c r="A39" s="78" t="s">
        <v>127</v>
      </c>
      <c r="B39" s="78"/>
      <c r="C39" s="78"/>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AZ39" s="78"/>
      <c r="BA39" s="78"/>
      <c r="BB39" s="78"/>
      <c r="BC39" s="78"/>
      <c r="BD39" s="78"/>
      <c r="BE39" s="78"/>
      <c r="BF39" s="78"/>
      <c r="BG39" s="78"/>
      <c r="BH39" s="78"/>
      <c r="BI39" s="78"/>
      <c r="BJ39" s="78"/>
      <c r="BK39" s="78"/>
      <c r="BL39" s="78"/>
      <c r="BM39" s="78"/>
      <c r="BN39" s="78"/>
      <c r="BO39" s="78"/>
      <c r="BP39" s="78"/>
      <c r="BQ39" s="78"/>
    </row>
    <row r="40" spans="1:79" ht="38.25" customHeight="1" x14ac:dyDescent="0.2">
      <c r="A40" s="59" t="s">
        <v>3</v>
      </c>
      <c r="B40" s="59"/>
      <c r="C40" s="59" t="s">
        <v>68</v>
      </c>
      <c r="D40" s="59"/>
      <c r="E40" s="59"/>
      <c r="F40" s="59"/>
      <c r="G40" s="59"/>
      <c r="H40" s="59"/>
      <c r="I40" s="59"/>
      <c r="J40" s="59"/>
      <c r="K40" s="59"/>
      <c r="L40" s="59"/>
      <c r="M40" s="59"/>
      <c r="N40" s="59"/>
      <c r="O40" s="59"/>
      <c r="P40" s="59"/>
      <c r="Q40" s="59"/>
      <c r="R40" s="59"/>
      <c r="S40" s="59"/>
      <c r="T40" s="59"/>
      <c r="U40" s="59"/>
      <c r="V40" s="59"/>
      <c r="W40" s="59"/>
      <c r="X40" s="59"/>
      <c r="Y40" s="59"/>
      <c r="Z40" s="59"/>
      <c r="AA40" s="59" t="s">
        <v>25</v>
      </c>
      <c r="AB40" s="59"/>
      <c r="AC40" s="59"/>
      <c r="AD40" s="59"/>
      <c r="AE40" s="59"/>
      <c r="AF40" s="59"/>
      <c r="AG40" s="59"/>
      <c r="AH40" s="59"/>
      <c r="AI40" s="59"/>
      <c r="AJ40" s="59"/>
      <c r="AK40" s="59"/>
      <c r="AL40" s="59"/>
      <c r="AM40" s="59"/>
      <c r="AN40" s="59"/>
      <c r="AO40" s="59"/>
      <c r="AP40" s="59" t="s">
        <v>45</v>
      </c>
      <c r="AQ40" s="59"/>
      <c r="AR40" s="59"/>
      <c r="AS40" s="59"/>
      <c r="AT40" s="59"/>
      <c r="AU40" s="59"/>
      <c r="AV40" s="59"/>
      <c r="AW40" s="59"/>
      <c r="AX40" s="59"/>
      <c r="AY40" s="59"/>
      <c r="AZ40" s="59"/>
      <c r="BA40" s="59"/>
      <c r="BB40" s="59"/>
      <c r="BC40" s="59"/>
      <c r="BD40" s="59" t="s">
        <v>0</v>
      </c>
      <c r="BE40" s="59"/>
      <c r="BF40" s="59"/>
      <c r="BG40" s="59"/>
      <c r="BH40" s="59"/>
      <c r="BI40" s="59"/>
      <c r="BJ40" s="59"/>
      <c r="BK40" s="59"/>
      <c r="BL40" s="59"/>
      <c r="BM40" s="59"/>
      <c r="BN40" s="59"/>
      <c r="BO40" s="59"/>
      <c r="BP40" s="59"/>
      <c r="BQ40" s="59"/>
    </row>
    <row r="41" spans="1:79" ht="29.1" customHeight="1" x14ac:dyDescent="0.2">
      <c r="A41" s="59"/>
      <c r="B41" s="59"/>
      <c r="C41" s="59"/>
      <c r="D41" s="59"/>
      <c r="E41" s="59"/>
      <c r="F41" s="59"/>
      <c r="G41" s="59"/>
      <c r="H41" s="59"/>
      <c r="I41" s="59"/>
      <c r="J41" s="59"/>
      <c r="K41" s="59"/>
      <c r="L41" s="59"/>
      <c r="M41" s="59"/>
      <c r="N41" s="59"/>
      <c r="O41" s="59"/>
      <c r="P41" s="59"/>
      <c r="Q41" s="59"/>
      <c r="R41" s="59"/>
      <c r="S41" s="59"/>
      <c r="T41" s="59"/>
      <c r="U41" s="59"/>
      <c r="V41" s="59"/>
      <c r="W41" s="59"/>
      <c r="X41" s="59"/>
      <c r="Y41" s="59"/>
      <c r="Z41" s="59"/>
      <c r="AA41" s="59" t="s">
        <v>2</v>
      </c>
      <c r="AB41" s="59"/>
      <c r="AC41" s="59"/>
      <c r="AD41" s="59"/>
      <c r="AE41" s="59"/>
      <c r="AF41" s="59" t="s">
        <v>1</v>
      </c>
      <c r="AG41" s="59"/>
      <c r="AH41" s="59"/>
      <c r="AI41" s="59"/>
      <c r="AJ41" s="59"/>
      <c r="AK41" s="59" t="s">
        <v>26</v>
      </c>
      <c r="AL41" s="59"/>
      <c r="AM41" s="59"/>
      <c r="AN41" s="59"/>
      <c r="AO41" s="59"/>
      <c r="AP41" s="59" t="s">
        <v>2</v>
      </c>
      <c r="AQ41" s="59"/>
      <c r="AR41" s="59"/>
      <c r="AS41" s="59"/>
      <c r="AT41" s="59"/>
      <c r="AU41" s="59" t="s">
        <v>1</v>
      </c>
      <c r="AV41" s="59"/>
      <c r="AW41" s="59"/>
      <c r="AX41" s="59"/>
      <c r="AY41" s="59"/>
      <c r="AZ41" s="59" t="s">
        <v>26</v>
      </c>
      <c r="BA41" s="59"/>
      <c r="BB41" s="59"/>
      <c r="BC41" s="59"/>
      <c r="BD41" s="59" t="s">
        <v>2</v>
      </c>
      <c r="BE41" s="59"/>
      <c r="BF41" s="59"/>
      <c r="BG41" s="59"/>
      <c r="BH41" s="59"/>
      <c r="BI41" s="59" t="s">
        <v>1</v>
      </c>
      <c r="BJ41" s="59"/>
      <c r="BK41" s="59"/>
      <c r="BL41" s="59"/>
      <c r="BM41" s="59"/>
      <c r="BN41" s="59" t="s">
        <v>27</v>
      </c>
      <c r="BO41" s="59"/>
      <c r="BP41" s="59"/>
      <c r="BQ41" s="59"/>
    </row>
    <row r="42" spans="1:79" ht="15.95" customHeight="1" x14ac:dyDescent="0.2">
      <c r="A42" s="59">
        <v>1</v>
      </c>
      <c r="B42" s="59"/>
      <c r="C42" s="59">
        <v>2</v>
      </c>
      <c r="D42" s="59"/>
      <c r="E42" s="59"/>
      <c r="F42" s="59"/>
      <c r="G42" s="59"/>
      <c r="H42" s="59"/>
      <c r="I42" s="59"/>
      <c r="J42" s="59"/>
      <c r="K42" s="59"/>
      <c r="L42" s="59"/>
      <c r="M42" s="59"/>
      <c r="N42" s="59"/>
      <c r="O42" s="59"/>
      <c r="P42" s="59"/>
      <c r="Q42" s="59"/>
      <c r="R42" s="59"/>
      <c r="S42" s="59"/>
      <c r="T42" s="59"/>
      <c r="U42" s="59"/>
      <c r="V42" s="59"/>
      <c r="W42" s="59"/>
      <c r="X42" s="59"/>
      <c r="Y42" s="59"/>
      <c r="Z42" s="59"/>
      <c r="AA42" s="92">
        <v>3</v>
      </c>
      <c r="AB42" s="93"/>
      <c r="AC42" s="93"/>
      <c r="AD42" s="93"/>
      <c r="AE42" s="94"/>
      <c r="AF42" s="92">
        <v>4</v>
      </c>
      <c r="AG42" s="93"/>
      <c r="AH42" s="93"/>
      <c r="AI42" s="93"/>
      <c r="AJ42" s="94"/>
      <c r="AK42" s="92">
        <v>5</v>
      </c>
      <c r="AL42" s="93"/>
      <c r="AM42" s="93"/>
      <c r="AN42" s="93"/>
      <c r="AO42" s="94"/>
      <c r="AP42" s="92">
        <v>6</v>
      </c>
      <c r="AQ42" s="93"/>
      <c r="AR42" s="93"/>
      <c r="AS42" s="93"/>
      <c r="AT42" s="94"/>
      <c r="AU42" s="92">
        <v>7</v>
      </c>
      <c r="AV42" s="93"/>
      <c r="AW42" s="93"/>
      <c r="AX42" s="93"/>
      <c r="AY42" s="94"/>
      <c r="AZ42" s="92">
        <v>8</v>
      </c>
      <c r="BA42" s="93"/>
      <c r="BB42" s="93"/>
      <c r="BC42" s="94"/>
      <c r="BD42" s="92">
        <v>9</v>
      </c>
      <c r="BE42" s="93"/>
      <c r="BF42" s="93"/>
      <c r="BG42" s="93"/>
      <c r="BH42" s="94"/>
      <c r="BI42" s="59">
        <v>10</v>
      </c>
      <c r="BJ42" s="59"/>
      <c r="BK42" s="59"/>
      <c r="BL42" s="59"/>
      <c r="BM42" s="59"/>
      <c r="BN42" s="59">
        <v>11</v>
      </c>
      <c r="BO42" s="59"/>
      <c r="BP42" s="59"/>
      <c r="BQ42" s="59"/>
    </row>
    <row r="43" spans="1:79" ht="15.75" hidden="1" customHeight="1" x14ac:dyDescent="0.2">
      <c r="A43" s="65" t="s">
        <v>13</v>
      </c>
      <c r="B43" s="65"/>
      <c r="C43" s="80" t="s">
        <v>14</v>
      </c>
      <c r="D43" s="80"/>
      <c r="E43" s="80"/>
      <c r="F43" s="80"/>
      <c r="G43" s="80"/>
      <c r="H43" s="80"/>
      <c r="I43" s="80"/>
      <c r="J43" s="80"/>
      <c r="K43" s="80"/>
      <c r="L43" s="80"/>
      <c r="M43" s="80"/>
      <c r="N43" s="80"/>
      <c r="O43" s="80"/>
      <c r="P43" s="80"/>
      <c r="Q43" s="80"/>
      <c r="R43" s="80"/>
      <c r="S43" s="80"/>
      <c r="T43" s="80"/>
      <c r="U43" s="80"/>
      <c r="V43" s="80"/>
      <c r="W43" s="80"/>
      <c r="X43" s="80"/>
      <c r="Y43" s="80"/>
      <c r="Z43" s="81"/>
      <c r="AA43" s="75" t="s">
        <v>10</v>
      </c>
      <c r="AB43" s="75"/>
      <c r="AC43" s="75"/>
      <c r="AD43" s="75"/>
      <c r="AE43" s="75"/>
      <c r="AF43" s="75" t="s">
        <v>9</v>
      </c>
      <c r="AG43" s="75"/>
      <c r="AH43" s="75"/>
      <c r="AI43" s="75"/>
      <c r="AJ43" s="75"/>
      <c r="AK43" s="76" t="s">
        <v>16</v>
      </c>
      <c r="AL43" s="76"/>
      <c r="AM43" s="76"/>
      <c r="AN43" s="76"/>
      <c r="AO43" s="76"/>
      <c r="AP43" s="75" t="s">
        <v>11</v>
      </c>
      <c r="AQ43" s="75"/>
      <c r="AR43" s="75"/>
      <c r="AS43" s="75"/>
      <c r="AT43" s="75"/>
      <c r="AU43" s="75" t="s">
        <v>12</v>
      </c>
      <c r="AV43" s="75"/>
      <c r="AW43" s="75"/>
      <c r="AX43" s="75"/>
      <c r="AY43" s="75"/>
      <c r="AZ43" s="76" t="s">
        <v>16</v>
      </c>
      <c r="BA43" s="76"/>
      <c r="BB43" s="76"/>
      <c r="BC43" s="76"/>
      <c r="BD43" s="65" t="s">
        <v>31</v>
      </c>
      <c r="BE43" s="65"/>
      <c r="BF43" s="65"/>
      <c r="BG43" s="65"/>
      <c r="BH43" s="65"/>
      <c r="BI43" s="65" t="s">
        <v>31</v>
      </c>
      <c r="BJ43" s="65"/>
      <c r="BK43" s="65"/>
      <c r="BL43" s="65"/>
      <c r="BM43" s="65"/>
      <c r="BN43" s="77" t="s">
        <v>16</v>
      </c>
      <c r="BO43" s="77"/>
      <c r="BP43" s="77"/>
      <c r="BQ43" s="77"/>
      <c r="CA43" s="1" t="s">
        <v>19</v>
      </c>
    </row>
    <row r="44" spans="1:79" ht="33" customHeight="1" x14ac:dyDescent="0.2">
      <c r="A44" s="65">
        <v>1</v>
      </c>
      <c r="B44" s="65"/>
      <c r="C44" s="96" t="s">
        <v>278</v>
      </c>
      <c r="D44" s="97"/>
      <c r="E44" s="97"/>
      <c r="F44" s="97"/>
      <c r="G44" s="97"/>
      <c r="H44" s="97"/>
      <c r="I44" s="97"/>
      <c r="J44" s="97"/>
      <c r="K44" s="97"/>
      <c r="L44" s="97"/>
      <c r="M44" s="97"/>
      <c r="N44" s="97"/>
      <c r="O44" s="97"/>
      <c r="P44" s="97"/>
      <c r="Q44" s="97"/>
      <c r="R44" s="97"/>
      <c r="S44" s="97"/>
      <c r="T44" s="97"/>
      <c r="U44" s="97"/>
      <c r="V44" s="97"/>
      <c r="W44" s="97"/>
      <c r="X44" s="97"/>
      <c r="Y44" s="97"/>
      <c r="Z44" s="98"/>
      <c r="AA44" s="74"/>
      <c r="AB44" s="74"/>
      <c r="AC44" s="74"/>
      <c r="AD44" s="74"/>
      <c r="AE44" s="74"/>
      <c r="AF44" s="74">
        <v>858000</v>
      </c>
      <c r="AG44" s="74"/>
      <c r="AH44" s="74"/>
      <c r="AI44" s="74"/>
      <c r="AJ44" s="74"/>
      <c r="AK44" s="74">
        <f>AA44+AF44</f>
        <v>858000</v>
      </c>
      <c r="AL44" s="74"/>
      <c r="AM44" s="74"/>
      <c r="AN44" s="74"/>
      <c r="AO44" s="74"/>
      <c r="AP44" s="74">
        <v>0</v>
      </c>
      <c r="AQ44" s="74"/>
      <c r="AR44" s="74"/>
      <c r="AS44" s="74"/>
      <c r="AT44" s="74"/>
      <c r="AU44" s="74">
        <f>509530+348469.22</f>
        <v>857999.22</v>
      </c>
      <c r="AV44" s="74"/>
      <c r="AW44" s="74"/>
      <c r="AX44" s="74"/>
      <c r="AY44" s="74"/>
      <c r="AZ44" s="74">
        <f>AP44+AU44</f>
        <v>857999.22</v>
      </c>
      <c r="BA44" s="74"/>
      <c r="BB44" s="74"/>
      <c r="BC44" s="74"/>
      <c r="BD44" s="74">
        <f>AP44-AA44</f>
        <v>0</v>
      </c>
      <c r="BE44" s="74"/>
      <c r="BF44" s="74"/>
      <c r="BG44" s="74"/>
      <c r="BH44" s="74"/>
      <c r="BI44" s="74">
        <f>AU44-AF44</f>
        <v>-0.78000000002793968</v>
      </c>
      <c r="BJ44" s="74"/>
      <c r="BK44" s="74"/>
      <c r="BL44" s="74"/>
      <c r="BM44" s="74"/>
      <c r="BN44" s="74">
        <f>BD44+BI44</f>
        <v>-0.78000000002793968</v>
      </c>
      <c r="BO44" s="74"/>
      <c r="BP44" s="74"/>
      <c r="BQ44" s="74"/>
      <c r="CA44" s="1" t="s">
        <v>20</v>
      </c>
    </row>
    <row r="45" spans="1:79" s="30" customFormat="1" ht="15" customHeight="1" x14ac:dyDescent="0.2">
      <c r="A45" s="76"/>
      <c r="B45" s="76"/>
      <c r="C45" s="128" t="s">
        <v>93</v>
      </c>
      <c r="D45" s="129"/>
      <c r="E45" s="129"/>
      <c r="F45" s="129"/>
      <c r="G45" s="129"/>
      <c r="H45" s="129"/>
      <c r="I45" s="129"/>
      <c r="J45" s="129"/>
      <c r="K45" s="129"/>
      <c r="L45" s="129"/>
      <c r="M45" s="129"/>
      <c r="N45" s="129"/>
      <c r="O45" s="129"/>
      <c r="P45" s="129"/>
      <c r="Q45" s="129"/>
      <c r="R45" s="129"/>
      <c r="S45" s="129"/>
      <c r="T45" s="129"/>
      <c r="U45" s="129"/>
      <c r="V45" s="129"/>
      <c r="W45" s="129"/>
      <c r="X45" s="129"/>
      <c r="Y45" s="129"/>
      <c r="Z45" s="130"/>
      <c r="AA45" s="79">
        <f>AA44</f>
        <v>0</v>
      </c>
      <c r="AB45" s="79"/>
      <c r="AC45" s="79"/>
      <c r="AD45" s="79"/>
      <c r="AE45" s="79"/>
      <c r="AF45" s="79">
        <f>AF44</f>
        <v>858000</v>
      </c>
      <c r="AG45" s="79"/>
      <c r="AH45" s="79"/>
      <c r="AI45" s="79"/>
      <c r="AJ45" s="79"/>
      <c r="AK45" s="79">
        <f>AA45+AF45</f>
        <v>858000</v>
      </c>
      <c r="AL45" s="79"/>
      <c r="AM45" s="79"/>
      <c r="AN45" s="79"/>
      <c r="AO45" s="79"/>
      <c r="AP45" s="79">
        <f>AP44</f>
        <v>0</v>
      </c>
      <c r="AQ45" s="79"/>
      <c r="AR45" s="79"/>
      <c r="AS45" s="79"/>
      <c r="AT45" s="79"/>
      <c r="AU45" s="79">
        <f>AU44</f>
        <v>857999.22</v>
      </c>
      <c r="AV45" s="79"/>
      <c r="AW45" s="79"/>
      <c r="AX45" s="79"/>
      <c r="AY45" s="79"/>
      <c r="AZ45" s="79">
        <f>AP45+AU45</f>
        <v>857999.22</v>
      </c>
      <c r="BA45" s="79"/>
      <c r="BB45" s="79"/>
      <c r="BC45" s="79"/>
      <c r="BD45" s="79">
        <f>BD44</f>
        <v>0</v>
      </c>
      <c r="BE45" s="79"/>
      <c r="BF45" s="79"/>
      <c r="BG45" s="79"/>
      <c r="BH45" s="79"/>
      <c r="BI45" s="79">
        <f>BI44</f>
        <v>-0.78000000002793968</v>
      </c>
      <c r="BJ45" s="79"/>
      <c r="BK45" s="79"/>
      <c r="BL45" s="79"/>
      <c r="BM45" s="79"/>
      <c r="BN45" s="79">
        <f>BD45+BI45</f>
        <v>-0.78000000002793968</v>
      </c>
      <c r="BO45" s="79"/>
      <c r="BP45" s="79"/>
      <c r="BQ45" s="79"/>
    </row>
    <row r="47" spans="1:79" ht="29.25" customHeight="1" x14ac:dyDescent="0.2">
      <c r="A47" s="60" t="s">
        <v>77</v>
      </c>
      <c r="B47" s="60"/>
      <c r="C47" s="60"/>
      <c r="D47" s="60"/>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60"/>
      <c r="BF47" s="60"/>
      <c r="BG47" s="60"/>
      <c r="BH47" s="60"/>
      <c r="BI47" s="60"/>
      <c r="BJ47" s="60"/>
      <c r="BK47" s="60"/>
      <c r="BL47" s="60"/>
      <c r="BM47" s="60"/>
      <c r="BN47" s="60"/>
      <c r="BO47" s="60"/>
      <c r="BP47" s="60"/>
      <c r="BQ47" s="60"/>
    </row>
    <row r="48" spans="1:79" ht="9.75" customHeight="1" x14ac:dyDescent="0.2">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row>
    <row r="49" spans="1:79" ht="15.75" customHeight="1" x14ac:dyDescent="0.2">
      <c r="A49" s="59" t="s">
        <v>3</v>
      </c>
      <c r="B49" s="59"/>
      <c r="C49" s="59" t="s">
        <v>61</v>
      </c>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row>
    <row r="50" spans="1:79" ht="15.75" x14ac:dyDescent="0.2">
      <c r="A50" s="59">
        <v>1</v>
      </c>
      <c r="B50" s="59"/>
      <c r="C50" s="86">
        <v>2</v>
      </c>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6"/>
      <c r="BQ50" s="86"/>
    </row>
    <row r="51" spans="1:79" hidden="1" x14ac:dyDescent="0.2">
      <c r="A51" s="87" t="s">
        <v>13</v>
      </c>
      <c r="B51" s="88"/>
      <c r="C51" s="89" t="s">
        <v>14</v>
      </c>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0"/>
      <c r="AS51" s="90"/>
      <c r="AT51" s="90"/>
      <c r="AU51" s="90"/>
      <c r="AV51" s="90"/>
      <c r="AW51" s="90"/>
      <c r="AX51" s="90"/>
      <c r="AY51" s="90"/>
      <c r="AZ51" s="90"/>
      <c r="BA51" s="90"/>
      <c r="BB51" s="90"/>
      <c r="BC51" s="90"/>
      <c r="BD51" s="90"/>
      <c r="BE51" s="90"/>
      <c r="BF51" s="90"/>
      <c r="BG51" s="90"/>
      <c r="BH51" s="90"/>
      <c r="BI51" s="90"/>
      <c r="BJ51" s="90"/>
      <c r="BK51" s="90"/>
      <c r="BL51" s="90"/>
      <c r="BM51" s="90"/>
      <c r="BN51" s="90"/>
      <c r="BO51" s="90"/>
      <c r="BP51" s="90"/>
      <c r="BQ51" s="91"/>
      <c r="CA51" s="1" t="s">
        <v>71</v>
      </c>
    </row>
    <row r="52" spans="1:79" ht="14.25" customHeight="1" x14ac:dyDescent="0.2">
      <c r="A52" s="95">
        <v>1</v>
      </c>
      <c r="B52" s="81"/>
      <c r="C52" s="166" t="s">
        <v>411</v>
      </c>
      <c r="D52" s="97"/>
      <c r="E52" s="97"/>
      <c r="F52" s="97"/>
      <c r="G52" s="97"/>
      <c r="H52" s="97"/>
      <c r="I52" s="97"/>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8"/>
      <c r="CA52" s="1" t="s">
        <v>62</v>
      </c>
    </row>
    <row r="54" spans="1:79" ht="15.75" customHeight="1" x14ac:dyDescent="0.2">
      <c r="A54" s="60" t="s">
        <v>43</v>
      </c>
      <c r="B54" s="60"/>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row>
    <row r="55" spans="1:79" ht="15" customHeight="1" x14ac:dyDescent="0.2">
      <c r="A55" s="78" t="s">
        <v>127</v>
      </c>
      <c r="B55" s="78"/>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row>
    <row r="56" spans="1:79" ht="28.5" customHeight="1" x14ac:dyDescent="0.2">
      <c r="A56" s="82" t="s">
        <v>3</v>
      </c>
      <c r="B56" s="83"/>
      <c r="C56" s="59" t="s">
        <v>28</v>
      </c>
      <c r="D56" s="59"/>
      <c r="E56" s="59"/>
      <c r="F56" s="59"/>
      <c r="G56" s="59"/>
      <c r="H56" s="59"/>
      <c r="I56" s="59"/>
      <c r="J56" s="59"/>
      <c r="K56" s="59"/>
      <c r="L56" s="59"/>
      <c r="M56" s="59"/>
      <c r="N56" s="59"/>
      <c r="O56" s="59"/>
      <c r="P56" s="59"/>
      <c r="Q56" s="59"/>
      <c r="R56" s="59"/>
      <c r="S56" s="59" t="s">
        <v>25</v>
      </c>
      <c r="T56" s="59"/>
      <c r="U56" s="59"/>
      <c r="V56" s="59"/>
      <c r="W56" s="59"/>
      <c r="X56" s="59"/>
      <c r="Y56" s="59"/>
      <c r="Z56" s="59"/>
      <c r="AA56" s="59"/>
      <c r="AB56" s="59"/>
      <c r="AC56" s="59"/>
      <c r="AD56" s="59"/>
      <c r="AE56" s="59"/>
      <c r="AF56" s="59"/>
      <c r="AG56" s="59"/>
      <c r="AH56" s="59"/>
      <c r="AI56" s="59" t="s">
        <v>45</v>
      </c>
      <c r="AJ56" s="59"/>
      <c r="AK56" s="59"/>
      <c r="AL56" s="59"/>
      <c r="AM56" s="59"/>
      <c r="AN56" s="59"/>
      <c r="AO56" s="59"/>
      <c r="AP56" s="59"/>
      <c r="AQ56" s="59"/>
      <c r="AR56" s="59"/>
      <c r="AS56" s="59"/>
      <c r="AT56" s="59"/>
      <c r="AU56" s="59"/>
      <c r="AV56" s="59"/>
      <c r="AW56" s="59"/>
      <c r="AX56" s="59"/>
      <c r="AY56" s="59" t="s">
        <v>0</v>
      </c>
      <c r="AZ56" s="59"/>
      <c r="BA56" s="59"/>
      <c r="BB56" s="59"/>
      <c r="BC56" s="59"/>
      <c r="BD56" s="59"/>
      <c r="BE56" s="59"/>
      <c r="BF56" s="59"/>
      <c r="BG56" s="59"/>
      <c r="BH56" s="59"/>
      <c r="BI56" s="59"/>
      <c r="BJ56" s="59"/>
      <c r="BK56" s="59"/>
      <c r="BL56" s="59"/>
      <c r="BM56" s="59"/>
      <c r="BN56" s="59"/>
      <c r="BO56" s="2"/>
      <c r="BP56" s="2"/>
      <c r="BQ56" s="2"/>
    </row>
    <row r="57" spans="1:79" ht="29.1" customHeight="1" x14ac:dyDescent="0.2">
      <c r="A57" s="84"/>
      <c r="B57" s="85"/>
      <c r="C57" s="59"/>
      <c r="D57" s="59"/>
      <c r="E57" s="59"/>
      <c r="F57" s="59"/>
      <c r="G57" s="59"/>
      <c r="H57" s="59"/>
      <c r="I57" s="59"/>
      <c r="J57" s="59"/>
      <c r="K57" s="59"/>
      <c r="L57" s="59"/>
      <c r="M57" s="59"/>
      <c r="N57" s="59"/>
      <c r="O57" s="59"/>
      <c r="P57" s="59"/>
      <c r="Q57" s="59"/>
      <c r="R57" s="59"/>
      <c r="S57" s="59" t="s">
        <v>2</v>
      </c>
      <c r="T57" s="59"/>
      <c r="U57" s="59"/>
      <c r="V57" s="59"/>
      <c r="W57" s="59"/>
      <c r="X57" s="59" t="s">
        <v>1</v>
      </c>
      <c r="Y57" s="59"/>
      <c r="Z57" s="59"/>
      <c r="AA57" s="59"/>
      <c r="AB57" s="59"/>
      <c r="AC57" s="59" t="s">
        <v>26</v>
      </c>
      <c r="AD57" s="59"/>
      <c r="AE57" s="59"/>
      <c r="AF57" s="59"/>
      <c r="AG57" s="59"/>
      <c r="AH57" s="59"/>
      <c r="AI57" s="59" t="s">
        <v>2</v>
      </c>
      <c r="AJ57" s="59"/>
      <c r="AK57" s="59"/>
      <c r="AL57" s="59"/>
      <c r="AM57" s="59"/>
      <c r="AN57" s="59" t="s">
        <v>1</v>
      </c>
      <c r="AO57" s="59"/>
      <c r="AP57" s="59"/>
      <c r="AQ57" s="59"/>
      <c r="AR57" s="59"/>
      <c r="AS57" s="59" t="s">
        <v>26</v>
      </c>
      <c r="AT57" s="59"/>
      <c r="AU57" s="59"/>
      <c r="AV57" s="59"/>
      <c r="AW57" s="59"/>
      <c r="AX57" s="59"/>
      <c r="AY57" s="92" t="s">
        <v>2</v>
      </c>
      <c r="AZ57" s="93"/>
      <c r="BA57" s="93"/>
      <c r="BB57" s="93"/>
      <c r="BC57" s="94"/>
      <c r="BD57" s="92" t="s">
        <v>1</v>
      </c>
      <c r="BE57" s="93"/>
      <c r="BF57" s="93"/>
      <c r="BG57" s="93"/>
      <c r="BH57" s="94"/>
      <c r="BI57" s="59" t="s">
        <v>26</v>
      </c>
      <c r="BJ57" s="59"/>
      <c r="BK57" s="59"/>
      <c r="BL57" s="59"/>
      <c r="BM57" s="59"/>
      <c r="BN57" s="59"/>
      <c r="BO57" s="2"/>
      <c r="BP57" s="2"/>
      <c r="BQ57" s="2"/>
    </row>
    <row r="58" spans="1:79" ht="15.95" customHeight="1" x14ac:dyDescent="0.25">
      <c r="A58" s="59">
        <v>1</v>
      </c>
      <c r="B58" s="59"/>
      <c r="C58" s="59">
        <v>2</v>
      </c>
      <c r="D58" s="59"/>
      <c r="E58" s="59"/>
      <c r="F58" s="59"/>
      <c r="G58" s="59"/>
      <c r="H58" s="59"/>
      <c r="I58" s="59"/>
      <c r="J58" s="59"/>
      <c r="K58" s="59"/>
      <c r="L58" s="59"/>
      <c r="M58" s="59"/>
      <c r="N58" s="59"/>
      <c r="O58" s="59"/>
      <c r="P58" s="59"/>
      <c r="Q58" s="59"/>
      <c r="R58" s="59"/>
      <c r="S58" s="59">
        <v>3</v>
      </c>
      <c r="T58" s="59"/>
      <c r="U58" s="59"/>
      <c r="V58" s="59"/>
      <c r="W58" s="59"/>
      <c r="X58" s="59">
        <v>4</v>
      </c>
      <c r="Y58" s="59"/>
      <c r="Z58" s="59"/>
      <c r="AA58" s="59"/>
      <c r="AB58" s="59"/>
      <c r="AC58" s="59">
        <v>5</v>
      </c>
      <c r="AD58" s="59"/>
      <c r="AE58" s="59"/>
      <c r="AF58" s="59"/>
      <c r="AG58" s="59"/>
      <c r="AH58" s="59"/>
      <c r="AI58" s="59">
        <v>6</v>
      </c>
      <c r="AJ58" s="59"/>
      <c r="AK58" s="59"/>
      <c r="AL58" s="59"/>
      <c r="AM58" s="59"/>
      <c r="AN58" s="59">
        <v>7</v>
      </c>
      <c r="AO58" s="59"/>
      <c r="AP58" s="59"/>
      <c r="AQ58" s="59"/>
      <c r="AR58" s="59"/>
      <c r="AS58" s="59">
        <v>8</v>
      </c>
      <c r="AT58" s="59"/>
      <c r="AU58" s="59"/>
      <c r="AV58" s="59"/>
      <c r="AW58" s="59"/>
      <c r="AX58" s="59"/>
      <c r="AY58" s="59">
        <v>9</v>
      </c>
      <c r="AZ58" s="59"/>
      <c r="BA58" s="59"/>
      <c r="BB58" s="59"/>
      <c r="BC58" s="59"/>
      <c r="BD58" s="59">
        <v>10</v>
      </c>
      <c r="BE58" s="59"/>
      <c r="BF58" s="59"/>
      <c r="BG58" s="59"/>
      <c r="BH58" s="59"/>
      <c r="BI58" s="92">
        <v>11</v>
      </c>
      <c r="BJ58" s="93"/>
      <c r="BK58" s="93"/>
      <c r="BL58" s="93"/>
      <c r="BM58" s="93"/>
      <c r="BN58" s="94"/>
      <c r="BO58" s="6"/>
      <c r="BP58" s="6"/>
      <c r="BQ58" s="6"/>
    </row>
    <row r="59" spans="1:79" ht="18" hidden="1" customHeight="1" x14ac:dyDescent="0.2">
      <c r="A59" s="65" t="s">
        <v>13</v>
      </c>
      <c r="B59" s="65"/>
      <c r="C59" s="101" t="s">
        <v>14</v>
      </c>
      <c r="D59" s="101"/>
      <c r="E59" s="101"/>
      <c r="F59" s="101"/>
      <c r="G59" s="101"/>
      <c r="H59" s="101"/>
      <c r="I59" s="101"/>
      <c r="J59" s="101"/>
      <c r="K59" s="101"/>
      <c r="L59" s="101"/>
      <c r="M59" s="101"/>
      <c r="N59" s="101"/>
      <c r="O59" s="101"/>
      <c r="P59" s="101"/>
      <c r="Q59" s="101"/>
      <c r="R59" s="101"/>
      <c r="S59" s="75" t="s">
        <v>10</v>
      </c>
      <c r="T59" s="75"/>
      <c r="U59" s="75"/>
      <c r="V59" s="75"/>
      <c r="W59" s="75"/>
      <c r="X59" s="75" t="s">
        <v>9</v>
      </c>
      <c r="Y59" s="75"/>
      <c r="Z59" s="75"/>
      <c r="AA59" s="75"/>
      <c r="AB59" s="75"/>
      <c r="AC59" s="76" t="s">
        <v>16</v>
      </c>
      <c r="AD59" s="77"/>
      <c r="AE59" s="77"/>
      <c r="AF59" s="77"/>
      <c r="AG59" s="77"/>
      <c r="AH59" s="77"/>
      <c r="AI59" s="75" t="s">
        <v>11</v>
      </c>
      <c r="AJ59" s="75"/>
      <c r="AK59" s="75"/>
      <c r="AL59" s="75"/>
      <c r="AM59" s="75"/>
      <c r="AN59" s="75" t="s">
        <v>12</v>
      </c>
      <c r="AO59" s="75"/>
      <c r="AP59" s="75"/>
      <c r="AQ59" s="75"/>
      <c r="AR59" s="75"/>
      <c r="AS59" s="76" t="s">
        <v>16</v>
      </c>
      <c r="AT59" s="77"/>
      <c r="AU59" s="77"/>
      <c r="AV59" s="77"/>
      <c r="AW59" s="77"/>
      <c r="AX59" s="77"/>
      <c r="AY59" s="95" t="s">
        <v>17</v>
      </c>
      <c r="AZ59" s="80"/>
      <c r="BA59" s="80"/>
      <c r="BB59" s="80"/>
      <c r="BC59" s="81"/>
      <c r="BD59" s="95" t="s">
        <v>17</v>
      </c>
      <c r="BE59" s="80"/>
      <c r="BF59" s="80"/>
      <c r="BG59" s="80"/>
      <c r="BH59" s="81"/>
      <c r="BI59" s="77" t="s">
        <v>16</v>
      </c>
      <c r="BJ59" s="77"/>
      <c r="BK59" s="77"/>
      <c r="BL59" s="77"/>
      <c r="BM59" s="77"/>
      <c r="BN59" s="77"/>
      <c r="BO59" s="7"/>
      <c r="BP59" s="7"/>
      <c r="BQ59" s="7"/>
      <c r="CA59" s="1" t="s">
        <v>21</v>
      </c>
    </row>
    <row r="60" spans="1:79" x14ac:dyDescent="0.2">
      <c r="A60" s="65"/>
      <c r="B60" s="65"/>
      <c r="C60" s="96"/>
      <c r="D60" s="97"/>
      <c r="E60" s="97"/>
      <c r="F60" s="97"/>
      <c r="G60" s="97"/>
      <c r="H60" s="97"/>
      <c r="I60" s="97"/>
      <c r="J60" s="97"/>
      <c r="K60" s="97"/>
      <c r="L60" s="97"/>
      <c r="M60" s="97"/>
      <c r="N60" s="97"/>
      <c r="O60" s="97"/>
      <c r="P60" s="97"/>
      <c r="Q60" s="97"/>
      <c r="R60" s="98"/>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189"/>
      <c r="BE60" s="189"/>
      <c r="BF60" s="189"/>
      <c r="BG60" s="189"/>
      <c r="BH60" s="189"/>
      <c r="BI60" s="189"/>
      <c r="BJ60" s="189"/>
      <c r="BK60" s="189"/>
      <c r="BL60" s="189"/>
      <c r="BM60" s="189"/>
      <c r="BN60" s="189"/>
      <c r="BO60" s="8"/>
      <c r="BP60" s="8"/>
      <c r="BQ60" s="8"/>
      <c r="CA60" s="1" t="s">
        <v>22</v>
      </c>
    </row>
    <row r="61" spans="1:79" x14ac:dyDescent="0.2">
      <c r="A61" s="65"/>
      <c r="B61" s="65"/>
      <c r="C61" s="96"/>
      <c r="D61" s="97"/>
      <c r="E61" s="97"/>
      <c r="F61" s="97"/>
      <c r="G61" s="97"/>
      <c r="H61" s="97"/>
      <c r="I61" s="97"/>
      <c r="J61" s="97"/>
      <c r="K61" s="97"/>
      <c r="L61" s="97"/>
      <c r="M61" s="97"/>
      <c r="N61" s="97"/>
      <c r="O61" s="97"/>
      <c r="P61" s="97"/>
      <c r="Q61" s="97"/>
      <c r="R61" s="98"/>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189"/>
      <c r="BE61" s="189"/>
      <c r="BF61" s="189"/>
      <c r="BG61" s="189"/>
      <c r="BH61" s="189"/>
      <c r="BI61" s="189"/>
      <c r="BJ61" s="189"/>
      <c r="BK61" s="189"/>
      <c r="BL61" s="189"/>
      <c r="BM61" s="189"/>
      <c r="BN61" s="189"/>
      <c r="BO61" s="8"/>
      <c r="BP61" s="8"/>
      <c r="BQ61" s="8"/>
    </row>
    <row r="62" spans="1:79" s="30" customFormat="1" ht="15" customHeight="1" x14ac:dyDescent="0.2">
      <c r="A62" s="76"/>
      <c r="B62" s="76"/>
      <c r="C62" s="128" t="s">
        <v>94</v>
      </c>
      <c r="D62" s="129"/>
      <c r="E62" s="129"/>
      <c r="F62" s="129"/>
      <c r="G62" s="129"/>
      <c r="H62" s="129"/>
      <c r="I62" s="129"/>
      <c r="J62" s="129"/>
      <c r="K62" s="129"/>
      <c r="L62" s="129"/>
      <c r="M62" s="129"/>
      <c r="N62" s="129"/>
      <c r="O62" s="129"/>
      <c r="P62" s="129"/>
      <c r="Q62" s="129"/>
      <c r="R62" s="130"/>
      <c r="S62" s="79">
        <v>0</v>
      </c>
      <c r="T62" s="79"/>
      <c r="U62" s="79"/>
      <c r="V62" s="79"/>
      <c r="W62" s="79"/>
      <c r="X62" s="79">
        <v>0</v>
      </c>
      <c r="Y62" s="79"/>
      <c r="Z62" s="79"/>
      <c r="AA62" s="79"/>
      <c r="AB62" s="79"/>
      <c r="AC62" s="79">
        <f>S62+X62</f>
        <v>0</v>
      </c>
      <c r="AD62" s="79"/>
      <c r="AE62" s="79"/>
      <c r="AF62" s="79"/>
      <c r="AG62" s="79"/>
      <c r="AH62" s="79"/>
      <c r="AI62" s="79">
        <v>0</v>
      </c>
      <c r="AJ62" s="79"/>
      <c r="AK62" s="79"/>
      <c r="AL62" s="79"/>
      <c r="AM62" s="79"/>
      <c r="AN62" s="79">
        <v>0</v>
      </c>
      <c r="AO62" s="79"/>
      <c r="AP62" s="79"/>
      <c r="AQ62" s="79"/>
      <c r="AR62" s="79"/>
      <c r="AS62" s="79">
        <f>AI62+AN62</f>
        <v>0</v>
      </c>
      <c r="AT62" s="79"/>
      <c r="AU62" s="79"/>
      <c r="AV62" s="79"/>
      <c r="AW62" s="79"/>
      <c r="AX62" s="79"/>
      <c r="AY62" s="79">
        <f>AI62-S62</f>
        <v>0</v>
      </c>
      <c r="AZ62" s="79"/>
      <c r="BA62" s="79"/>
      <c r="BB62" s="79"/>
      <c r="BC62" s="79"/>
      <c r="BD62" s="99">
        <f>AN62-X62</f>
        <v>0</v>
      </c>
      <c r="BE62" s="99"/>
      <c r="BF62" s="99"/>
      <c r="BG62" s="99"/>
      <c r="BH62" s="99"/>
      <c r="BI62" s="99">
        <f>AY62+BD62</f>
        <v>0</v>
      </c>
      <c r="BJ62" s="99"/>
      <c r="BK62" s="99"/>
      <c r="BL62" s="99"/>
      <c r="BM62" s="99"/>
      <c r="BN62" s="99"/>
      <c r="BO62" s="31"/>
      <c r="BP62" s="31"/>
      <c r="BQ62" s="31"/>
    </row>
    <row r="64" spans="1:79" ht="15.75" customHeight="1" x14ac:dyDescent="0.2">
      <c r="A64" s="60" t="s">
        <v>44</v>
      </c>
      <c r="B64" s="60"/>
      <c r="C64" s="60"/>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c r="BM64" s="60"/>
      <c r="BN64" s="60"/>
      <c r="BO64" s="60"/>
      <c r="BP64" s="60"/>
      <c r="BQ64" s="60"/>
    </row>
    <row r="65" spans="1:79" ht="15.75" customHeight="1" x14ac:dyDescent="0.2">
      <c r="A65" s="60" t="s">
        <v>63</v>
      </c>
      <c r="B65" s="60"/>
      <c r="C65" s="60"/>
      <c r="D65" s="60"/>
      <c r="E65" s="60"/>
      <c r="F65" s="60"/>
      <c r="G65" s="60"/>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c r="AX65" s="60"/>
      <c r="AY65" s="60"/>
      <c r="AZ65" s="60"/>
      <c r="BA65" s="60"/>
      <c r="BB65" s="60"/>
      <c r="BC65" s="60"/>
      <c r="BD65" s="60"/>
      <c r="BE65" s="60"/>
      <c r="BF65" s="60"/>
      <c r="BG65" s="60"/>
      <c r="BH65" s="60"/>
      <c r="BI65" s="60"/>
      <c r="BJ65" s="60"/>
      <c r="BK65" s="60"/>
      <c r="BL65" s="60"/>
      <c r="BM65" s="60"/>
      <c r="BN65" s="60"/>
      <c r="BO65" s="60"/>
      <c r="BP65" s="60"/>
      <c r="BQ65" s="60"/>
    </row>
    <row r="66" spans="1:79" ht="8.25" customHeight="1" x14ac:dyDescent="0.2"/>
    <row r="67" spans="1:79" ht="45" customHeight="1" x14ac:dyDescent="0.2">
      <c r="A67" s="82" t="s">
        <v>3</v>
      </c>
      <c r="B67" s="83"/>
      <c r="C67" s="82" t="s">
        <v>6</v>
      </c>
      <c r="D67" s="102"/>
      <c r="E67" s="102"/>
      <c r="F67" s="102"/>
      <c r="G67" s="102"/>
      <c r="H67" s="102"/>
      <c r="I67" s="83"/>
      <c r="J67" s="82" t="s">
        <v>5</v>
      </c>
      <c r="K67" s="102"/>
      <c r="L67" s="102"/>
      <c r="M67" s="102"/>
      <c r="N67" s="83"/>
      <c r="O67" s="82" t="s">
        <v>4</v>
      </c>
      <c r="P67" s="102"/>
      <c r="Q67" s="102"/>
      <c r="R67" s="102"/>
      <c r="S67" s="102"/>
      <c r="T67" s="102"/>
      <c r="U67" s="102"/>
      <c r="V67" s="102"/>
      <c r="W67" s="102"/>
      <c r="X67" s="83"/>
      <c r="Y67" s="59" t="s">
        <v>25</v>
      </c>
      <c r="Z67" s="59"/>
      <c r="AA67" s="59"/>
      <c r="AB67" s="59"/>
      <c r="AC67" s="59"/>
      <c r="AD67" s="59"/>
      <c r="AE67" s="59"/>
      <c r="AF67" s="59"/>
      <c r="AG67" s="59"/>
      <c r="AH67" s="59"/>
      <c r="AI67" s="59"/>
      <c r="AJ67" s="59"/>
      <c r="AK67" s="59"/>
      <c r="AL67" s="59"/>
      <c r="AM67" s="59"/>
      <c r="AN67" s="59" t="s">
        <v>46</v>
      </c>
      <c r="AO67" s="59"/>
      <c r="AP67" s="59"/>
      <c r="AQ67" s="59"/>
      <c r="AR67" s="59"/>
      <c r="AS67" s="59"/>
      <c r="AT67" s="59"/>
      <c r="AU67" s="59"/>
      <c r="AV67" s="59"/>
      <c r="AW67" s="59"/>
      <c r="AX67" s="59"/>
      <c r="AY67" s="59"/>
      <c r="AZ67" s="59"/>
      <c r="BA67" s="59"/>
      <c r="BB67" s="59"/>
      <c r="BC67" s="104" t="s">
        <v>0</v>
      </c>
      <c r="BD67" s="104"/>
      <c r="BE67" s="104"/>
      <c r="BF67" s="104"/>
      <c r="BG67" s="104"/>
      <c r="BH67" s="104"/>
      <c r="BI67" s="104"/>
      <c r="BJ67" s="104"/>
      <c r="BK67" s="104"/>
      <c r="BL67" s="104"/>
      <c r="BM67" s="104"/>
      <c r="BN67" s="104"/>
      <c r="BO67" s="104"/>
      <c r="BP67" s="104"/>
      <c r="BQ67" s="104"/>
      <c r="BR67" s="9"/>
      <c r="BS67" s="9"/>
      <c r="BT67" s="9"/>
      <c r="BU67" s="9"/>
      <c r="BV67" s="9"/>
      <c r="BW67" s="9"/>
      <c r="BX67" s="9"/>
      <c r="BY67" s="9"/>
    </row>
    <row r="68" spans="1:79" ht="32.25" customHeight="1" x14ac:dyDescent="0.2">
      <c r="A68" s="84"/>
      <c r="B68" s="85"/>
      <c r="C68" s="84"/>
      <c r="D68" s="103"/>
      <c r="E68" s="103"/>
      <c r="F68" s="103"/>
      <c r="G68" s="103"/>
      <c r="H68" s="103"/>
      <c r="I68" s="85"/>
      <c r="J68" s="84"/>
      <c r="K68" s="103"/>
      <c r="L68" s="103"/>
      <c r="M68" s="103"/>
      <c r="N68" s="85"/>
      <c r="O68" s="84"/>
      <c r="P68" s="103"/>
      <c r="Q68" s="103"/>
      <c r="R68" s="103"/>
      <c r="S68" s="103"/>
      <c r="T68" s="103"/>
      <c r="U68" s="103"/>
      <c r="V68" s="103"/>
      <c r="W68" s="103"/>
      <c r="X68" s="85"/>
      <c r="Y68" s="92" t="s">
        <v>2</v>
      </c>
      <c r="Z68" s="93"/>
      <c r="AA68" s="93"/>
      <c r="AB68" s="93"/>
      <c r="AC68" s="94"/>
      <c r="AD68" s="92" t="s">
        <v>1</v>
      </c>
      <c r="AE68" s="93"/>
      <c r="AF68" s="93"/>
      <c r="AG68" s="93"/>
      <c r="AH68" s="94"/>
      <c r="AI68" s="59" t="s">
        <v>26</v>
      </c>
      <c r="AJ68" s="59"/>
      <c r="AK68" s="59"/>
      <c r="AL68" s="59"/>
      <c r="AM68" s="59"/>
      <c r="AN68" s="59" t="s">
        <v>2</v>
      </c>
      <c r="AO68" s="59"/>
      <c r="AP68" s="59"/>
      <c r="AQ68" s="59"/>
      <c r="AR68" s="59"/>
      <c r="AS68" s="59" t="s">
        <v>1</v>
      </c>
      <c r="AT68" s="59"/>
      <c r="AU68" s="59"/>
      <c r="AV68" s="59"/>
      <c r="AW68" s="59"/>
      <c r="AX68" s="59" t="s">
        <v>26</v>
      </c>
      <c r="AY68" s="59"/>
      <c r="AZ68" s="59"/>
      <c r="BA68" s="59"/>
      <c r="BB68" s="59"/>
      <c r="BC68" s="59" t="s">
        <v>2</v>
      </c>
      <c r="BD68" s="59"/>
      <c r="BE68" s="59"/>
      <c r="BF68" s="59"/>
      <c r="BG68" s="59"/>
      <c r="BH68" s="59" t="s">
        <v>1</v>
      </c>
      <c r="BI68" s="59"/>
      <c r="BJ68" s="59"/>
      <c r="BK68" s="59"/>
      <c r="BL68" s="59"/>
      <c r="BM68" s="59" t="s">
        <v>26</v>
      </c>
      <c r="BN68" s="59"/>
      <c r="BO68" s="59"/>
      <c r="BP68" s="59"/>
      <c r="BQ68" s="59"/>
      <c r="BR68" s="2"/>
      <c r="BS68" s="2"/>
      <c r="BT68" s="2"/>
      <c r="BU68" s="2"/>
      <c r="BV68" s="2"/>
      <c r="BW68" s="2"/>
      <c r="BX68" s="2"/>
      <c r="BY68" s="2"/>
    </row>
    <row r="69" spans="1:79" ht="15.95" customHeight="1" x14ac:dyDescent="0.2">
      <c r="A69" s="59">
        <v>1</v>
      </c>
      <c r="B69" s="59"/>
      <c r="C69" s="59">
        <v>2</v>
      </c>
      <c r="D69" s="59"/>
      <c r="E69" s="59"/>
      <c r="F69" s="59"/>
      <c r="G69" s="59"/>
      <c r="H69" s="59"/>
      <c r="I69" s="59"/>
      <c r="J69" s="59">
        <v>3</v>
      </c>
      <c r="K69" s="59"/>
      <c r="L69" s="59"/>
      <c r="M69" s="59"/>
      <c r="N69" s="59"/>
      <c r="O69" s="59">
        <v>4</v>
      </c>
      <c r="P69" s="59"/>
      <c r="Q69" s="59"/>
      <c r="R69" s="59"/>
      <c r="S69" s="59"/>
      <c r="T69" s="59"/>
      <c r="U69" s="59"/>
      <c r="V69" s="59"/>
      <c r="W69" s="59"/>
      <c r="X69" s="59"/>
      <c r="Y69" s="59">
        <v>5</v>
      </c>
      <c r="Z69" s="59"/>
      <c r="AA69" s="59"/>
      <c r="AB69" s="59"/>
      <c r="AC69" s="59"/>
      <c r="AD69" s="59">
        <v>6</v>
      </c>
      <c r="AE69" s="59"/>
      <c r="AF69" s="59"/>
      <c r="AG69" s="59"/>
      <c r="AH69" s="59"/>
      <c r="AI69" s="59">
        <v>7</v>
      </c>
      <c r="AJ69" s="59"/>
      <c r="AK69" s="59"/>
      <c r="AL69" s="59"/>
      <c r="AM69" s="59"/>
      <c r="AN69" s="92">
        <v>8</v>
      </c>
      <c r="AO69" s="93"/>
      <c r="AP69" s="93"/>
      <c r="AQ69" s="93"/>
      <c r="AR69" s="94"/>
      <c r="AS69" s="92">
        <v>9</v>
      </c>
      <c r="AT69" s="93"/>
      <c r="AU69" s="93"/>
      <c r="AV69" s="93"/>
      <c r="AW69" s="94"/>
      <c r="AX69" s="92">
        <v>10</v>
      </c>
      <c r="AY69" s="93"/>
      <c r="AZ69" s="93"/>
      <c r="BA69" s="93"/>
      <c r="BB69" s="94"/>
      <c r="BC69" s="92">
        <v>11</v>
      </c>
      <c r="BD69" s="93"/>
      <c r="BE69" s="93"/>
      <c r="BF69" s="93"/>
      <c r="BG69" s="94"/>
      <c r="BH69" s="92">
        <v>12</v>
      </c>
      <c r="BI69" s="93"/>
      <c r="BJ69" s="93"/>
      <c r="BK69" s="93"/>
      <c r="BL69" s="94"/>
      <c r="BM69" s="92">
        <v>13</v>
      </c>
      <c r="BN69" s="93"/>
      <c r="BO69" s="93"/>
      <c r="BP69" s="93"/>
      <c r="BQ69" s="94"/>
      <c r="BR69" s="2"/>
      <c r="BS69" s="2"/>
      <c r="BT69" s="2"/>
      <c r="BU69" s="2"/>
      <c r="BV69" s="2"/>
      <c r="BW69" s="2"/>
      <c r="BX69" s="2"/>
      <c r="BY69" s="2"/>
    </row>
    <row r="70" spans="1:79" s="30" customFormat="1" ht="15.75" x14ac:dyDescent="0.2">
      <c r="A70" s="76">
        <v>0</v>
      </c>
      <c r="B70" s="76"/>
      <c r="C70" s="113" t="s">
        <v>95</v>
      </c>
      <c r="D70" s="113"/>
      <c r="E70" s="113"/>
      <c r="F70" s="113"/>
      <c r="G70" s="113"/>
      <c r="H70" s="113"/>
      <c r="I70" s="113"/>
      <c r="J70" s="113" t="s">
        <v>96</v>
      </c>
      <c r="K70" s="113"/>
      <c r="L70" s="113"/>
      <c r="M70" s="113"/>
      <c r="N70" s="113"/>
      <c r="O70" s="113" t="s">
        <v>96</v>
      </c>
      <c r="P70" s="113"/>
      <c r="Q70" s="113"/>
      <c r="R70" s="113"/>
      <c r="S70" s="113"/>
      <c r="T70" s="113"/>
      <c r="U70" s="113"/>
      <c r="V70" s="113"/>
      <c r="W70" s="113"/>
      <c r="X70" s="113"/>
      <c r="Y70" s="79"/>
      <c r="Z70" s="79"/>
      <c r="AA70" s="79"/>
      <c r="AB70" s="79"/>
      <c r="AC70" s="79"/>
      <c r="AD70" s="79"/>
      <c r="AE70" s="79"/>
      <c r="AF70" s="79"/>
      <c r="AG70" s="79"/>
      <c r="AH70" s="79"/>
      <c r="AI70" s="79"/>
      <c r="AJ70" s="79"/>
      <c r="AK70" s="79"/>
      <c r="AL70" s="79"/>
      <c r="AM70" s="79"/>
      <c r="AN70" s="79"/>
      <c r="AO70" s="79"/>
      <c r="AP70" s="79"/>
      <c r="AQ70" s="79"/>
      <c r="AR70" s="79"/>
      <c r="AS70" s="79"/>
      <c r="AT70" s="79"/>
      <c r="AU70" s="79"/>
      <c r="AV70" s="79"/>
      <c r="AW70" s="79"/>
      <c r="AX70" s="79"/>
      <c r="AY70" s="79"/>
      <c r="AZ70" s="79"/>
      <c r="BA70" s="79"/>
      <c r="BB70" s="79"/>
      <c r="BC70" s="79"/>
      <c r="BD70" s="79"/>
      <c r="BE70" s="79"/>
      <c r="BF70" s="79"/>
      <c r="BG70" s="79"/>
      <c r="BH70" s="79"/>
      <c r="BI70" s="79"/>
      <c r="BJ70" s="79"/>
      <c r="BK70" s="79"/>
      <c r="BL70" s="79"/>
      <c r="BM70" s="79"/>
      <c r="BN70" s="79"/>
      <c r="BO70" s="79"/>
      <c r="BP70" s="79"/>
      <c r="BQ70" s="79"/>
      <c r="BR70" s="32"/>
      <c r="BS70" s="32"/>
      <c r="BT70" s="32"/>
      <c r="BU70" s="32"/>
      <c r="BV70" s="32"/>
      <c r="BW70" s="32"/>
      <c r="BX70" s="32"/>
      <c r="BY70" s="32"/>
      <c r="CA70" s="30" t="s">
        <v>24</v>
      </c>
    </row>
    <row r="71" spans="1:79" ht="15.75" x14ac:dyDescent="0.2">
      <c r="A71" s="65">
        <v>0</v>
      </c>
      <c r="B71" s="65"/>
      <c r="C71" s="110" t="s">
        <v>156</v>
      </c>
      <c r="D71" s="97"/>
      <c r="E71" s="97"/>
      <c r="F71" s="97"/>
      <c r="G71" s="97"/>
      <c r="H71" s="97"/>
      <c r="I71" s="98"/>
      <c r="J71" s="111" t="s">
        <v>98</v>
      </c>
      <c r="K71" s="111"/>
      <c r="L71" s="111"/>
      <c r="M71" s="111"/>
      <c r="N71" s="111"/>
      <c r="O71" s="111" t="s">
        <v>137</v>
      </c>
      <c r="P71" s="111"/>
      <c r="Q71" s="111"/>
      <c r="R71" s="111"/>
      <c r="S71" s="111"/>
      <c r="T71" s="111"/>
      <c r="U71" s="111"/>
      <c r="V71" s="111"/>
      <c r="W71" s="111"/>
      <c r="X71" s="111"/>
      <c r="Y71" s="112">
        <v>0</v>
      </c>
      <c r="Z71" s="112"/>
      <c r="AA71" s="112"/>
      <c r="AB71" s="112"/>
      <c r="AC71" s="112"/>
      <c r="AD71" s="112">
        <v>2</v>
      </c>
      <c r="AE71" s="112"/>
      <c r="AF71" s="112"/>
      <c r="AG71" s="112"/>
      <c r="AH71" s="112"/>
      <c r="AI71" s="112">
        <f>AD71</f>
        <v>2</v>
      </c>
      <c r="AJ71" s="112"/>
      <c r="AK71" s="112"/>
      <c r="AL71" s="112"/>
      <c r="AM71" s="112"/>
      <c r="AN71" s="112">
        <v>0</v>
      </c>
      <c r="AO71" s="112"/>
      <c r="AP71" s="112"/>
      <c r="AQ71" s="112"/>
      <c r="AR71" s="112"/>
      <c r="AS71" s="112">
        <v>2</v>
      </c>
      <c r="AT71" s="112"/>
      <c r="AU71" s="112"/>
      <c r="AV71" s="112"/>
      <c r="AW71" s="112"/>
      <c r="AX71" s="112">
        <f>AS71</f>
        <v>2</v>
      </c>
      <c r="AY71" s="112"/>
      <c r="AZ71" s="112"/>
      <c r="BA71" s="112"/>
      <c r="BB71" s="112"/>
      <c r="BC71" s="112">
        <f>AN71-Y71</f>
        <v>0</v>
      </c>
      <c r="BD71" s="112"/>
      <c r="BE71" s="112"/>
      <c r="BF71" s="112"/>
      <c r="BG71" s="112"/>
      <c r="BH71" s="112">
        <f>AS71-AD71</f>
        <v>0</v>
      </c>
      <c r="BI71" s="112"/>
      <c r="BJ71" s="112"/>
      <c r="BK71" s="112"/>
      <c r="BL71" s="112"/>
      <c r="BM71" s="112">
        <f>BC71</f>
        <v>0</v>
      </c>
      <c r="BN71" s="112"/>
      <c r="BO71" s="112"/>
      <c r="BP71" s="112"/>
      <c r="BQ71" s="112"/>
      <c r="BR71" s="10"/>
      <c r="BS71" s="10"/>
      <c r="BT71" s="10"/>
      <c r="BU71" s="10"/>
      <c r="BV71" s="10"/>
      <c r="BW71" s="10"/>
      <c r="BX71" s="10"/>
      <c r="BY71" s="10"/>
    </row>
    <row r="72" spans="1:79" ht="15.6" customHeight="1" x14ac:dyDescent="0.2">
      <c r="A72" s="65">
        <v>0</v>
      </c>
      <c r="B72" s="65"/>
      <c r="C72" s="110" t="s">
        <v>280</v>
      </c>
      <c r="D72" s="97"/>
      <c r="E72" s="97"/>
      <c r="F72" s="97"/>
      <c r="G72" s="97"/>
      <c r="H72" s="97"/>
      <c r="I72" s="98"/>
      <c r="J72" s="111" t="s">
        <v>98</v>
      </c>
      <c r="K72" s="111"/>
      <c r="L72" s="111"/>
      <c r="M72" s="111"/>
      <c r="N72" s="111"/>
      <c r="O72" s="111" t="s">
        <v>137</v>
      </c>
      <c r="P72" s="111"/>
      <c r="Q72" s="111"/>
      <c r="R72" s="111"/>
      <c r="S72" s="111"/>
      <c r="T72" s="111"/>
      <c r="U72" s="111"/>
      <c r="V72" s="111"/>
      <c r="W72" s="111"/>
      <c r="X72" s="111"/>
      <c r="Y72" s="112">
        <v>0</v>
      </c>
      <c r="Z72" s="112"/>
      <c r="AA72" s="112"/>
      <c r="AB72" s="112"/>
      <c r="AC72" s="112"/>
      <c r="AD72" s="112">
        <v>14</v>
      </c>
      <c r="AE72" s="112"/>
      <c r="AF72" s="112"/>
      <c r="AG72" s="112"/>
      <c r="AH72" s="112"/>
      <c r="AI72" s="112">
        <f>AD72</f>
        <v>14</v>
      </c>
      <c r="AJ72" s="112"/>
      <c r="AK72" s="112"/>
      <c r="AL72" s="112"/>
      <c r="AM72" s="112"/>
      <c r="AN72" s="112">
        <v>0</v>
      </c>
      <c r="AO72" s="112"/>
      <c r="AP72" s="112"/>
      <c r="AQ72" s="112"/>
      <c r="AR72" s="112"/>
      <c r="AS72" s="148">
        <v>14</v>
      </c>
      <c r="AT72" s="149"/>
      <c r="AU72" s="149"/>
      <c r="AV72" s="149"/>
      <c r="AW72" s="150"/>
      <c r="AX72" s="112">
        <f>AS72</f>
        <v>14</v>
      </c>
      <c r="AY72" s="112"/>
      <c r="AZ72" s="112"/>
      <c r="BA72" s="112"/>
      <c r="BB72" s="112"/>
      <c r="BC72" s="112">
        <f>AN72-Y72</f>
        <v>0</v>
      </c>
      <c r="BD72" s="112"/>
      <c r="BE72" s="112"/>
      <c r="BF72" s="112"/>
      <c r="BG72" s="112"/>
      <c r="BH72" s="112">
        <f>AS72-AD72</f>
        <v>0</v>
      </c>
      <c r="BI72" s="112"/>
      <c r="BJ72" s="112"/>
      <c r="BK72" s="112"/>
      <c r="BL72" s="112"/>
      <c r="BM72" s="112">
        <f t="shared" ref="BM72:BM78" si="0">BC72</f>
        <v>0</v>
      </c>
      <c r="BN72" s="112"/>
      <c r="BO72" s="112"/>
      <c r="BP72" s="112"/>
      <c r="BQ72" s="112"/>
      <c r="BR72" s="10"/>
      <c r="BS72" s="10"/>
      <c r="BT72" s="10"/>
      <c r="BU72" s="10"/>
      <c r="BV72" s="10"/>
      <c r="BW72" s="10"/>
      <c r="BX72" s="10"/>
      <c r="BY72" s="10"/>
    </row>
    <row r="73" spans="1:79" ht="56.45" hidden="1" customHeight="1" x14ac:dyDescent="0.2">
      <c r="A73" s="95"/>
      <c r="B73" s="81"/>
      <c r="C73" s="110" t="s">
        <v>281</v>
      </c>
      <c r="D73" s="141"/>
      <c r="E73" s="141"/>
      <c r="F73" s="141"/>
      <c r="G73" s="141"/>
      <c r="H73" s="141"/>
      <c r="I73" s="142"/>
      <c r="J73" s="151" t="s">
        <v>101</v>
      </c>
      <c r="K73" s="152"/>
      <c r="L73" s="152"/>
      <c r="M73" s="152"/>
      <c r="N73" s="153"/>
      <c r="O73" s="111" t="s">
        <v>137</v>
      </c>
      <c r="P73" s="111"/>
      <c r="Q73" s="111"/>
      <c r="R73" s="111"/>
      <c r="S73" s="111"/>
      <c r="T73" s="111"/>
      <c r="U73" s="111"/>
      <c r="V73" s="111"/>
      <c r="W73" s="111"/>
      <c r="X73" s="111"/>
      <c r="Y73" s="148">
        <v>0</v>
      </c>
      <c r="Z73" s="149"/>
      <c r="AA73" s="149"/>
      <c r="AB73" s="149"/>
      <c r="AC73" s="150"/>
      <c r="AD73" s="148">
        <v>287</v>
      </c>
      <c r="AE73" s="149"/>
      <c r="AF73" s="149"/>
      <c r="AG73" s="149"/>
      <c r="AH73" s="150"/>
      <c r="AI73" s="112">
        <f>AD73</f>
        <v>287</v>
      </c>
      <c r="AJ73" s="112"/>
      <c r="AK73" s="112"/>
      <c r="AL73" s="112"/>
      <c r="AM73" s="112"/>
      <c r="AN73" s="190">
        <v>0</v>
      </c>
      <c r="AO73" s="191"/>
      <c r="AP73" s="191"/>
      <c r="AQ73" s="191"/>
      <c r="AR73" s="192"/>
      <c r="AS73" s="148">
        <v>205</v>
      </c>
      <c r="AT73" s="149"/>
      <c r="AU73" s="149"/>
      <c r="AV73" s="149"/>
      <c r="AW73" s="150"/>
      <c r="AX73" s="112">
        <f t="shared" ref="AX73:AX78" si="1">AN73</f>
        <v>0</v>
      </c>
      <c r="AY73" s="112"/>
      <c r="AZ73" s="112"/>
      <c r="BA73" s="112"/>
      <c r="BB73" s="112"/>
      <c r="BC73" s="112">
        <f>AN73-Y73</f>
        <v>0</v>
      </c>
      <c r="BD73" s="112"/>
      <c r="BE73" s="112"/>
      <c r="BF73" s="112"/>
      <c r="BG73" s="112"/>
      <c r="BH73" s="112">
        <f>AS73-AD73</f>
        <v>-82</v>
      </c>
      <c r="BI73" s="112"/>
      <c r="BJ73" s="112"/>
      <c r="BK73" s="112"/>
      <c r="BL73" s="112"/>
      <c r="BM73" s="112">
        <f>BH73</f>
        <v>-82</v>
      </c>
      <c r="BN73" s="112"/>
      <c r="BO73" s="112"/>
      <c r="BP73" s="112"/>
      <c r="BQ73" s="112"/>
      <c r="BR73" s="10"/>
      <c r="BS73" s="10"/>
      <c r="BT73" s="10"/>
      <c r="BU73" s="10"/>
      <c r="BV73" s="10"/>
      <c r="BW73" s="10"/>
      <c r="BX73" s="10"/>
      <c r="BY73" s="10"/>
    </row>
    <row r="74" spans="1:79" s="30" customFormat="1" ht="15.75" x14ac:dyDescent="0.2">
      <c r="A74" s="76">
        <v>0</v>
      </c>
      <c r="B74" s="76"/>
      <c r="C74" s="132" t="s">
        <v>104</v>
      </c>
      <c r="D74" s="129"/>
      <c r="E74" s="129"/>
      <c r="F74" s="129"/>
      <c r="G74" s="129"/>
      <c r="H74" s="129"/>
      <c r="I74" s="130"/>
      <c r="J74" s="113" t="s">
        <v>96</v>
      </c>
      <c r="K74" s="113"/>
      <c r="L74" s="113"/>
      <c r="M74" s="113"/>
      <c r="N74" s="113"/>
      <c r="O74" s="113" t="s">
        <v>96</v>
      </c>
      <c r="P74" s="113"/>
      <c r="Q74" s="113"/>
      <c r="R74" s="113"/>
      <c r="S74" s="113"/>
      <c r="T74" s="113"/>
      <c r="U74" s="113"/>
      <c r="V74" s="113"/>
      <c r="W74" s="113"/>
      <c r="X74" s="113"/>
      <c r="Y74" s="79"/>
      <c r="Z74" s="79"/>
      <c r="AA74" s="79"/>
      <c r="AB74" s="79"/>
      <c r="AC74" s="79"/>
      <c r="AD74" s="79"/>
      <c r="AE74" s="79"/>
      <c r="AF74" s="79"/>
      <c r="AG74" s="79"/>
      <c r="AH74" s="79"/>
      <c r="AI74" s="74"/>
      <c r="AJ74" s="74"/>
      <c r="AK74" s="74"/>
      <c r="AL74" s="74"/>
      <c r="AM74" s="74"/>
      <c r="AN74" s="79"/>
      <c r="AO74" s="79"/>
      <c r="AP74" s="79"/>
      <c r="AQ74" s="79"/>
      <c r="AR74" s="79"/>
      <c r="AS74" s="157"/>
      <c r="AT74" s="158"/>
      <c r="AU74" s="158"/>
      <c r="AV74" s="158"/>
      <c r="AW74" s="159"/>
      <c r="AX74" s="74"/>
      <c r="AY74" s="74"/>
      <c r="AZ74" s="74"/>
      <c r="BA74" s="74"/>
      <c r="BB74" s="74"/>
      <c r="BC74" s="79"/>
      <c r="BD74" s="79"/>
      <c r="BE74" s="79"/>
      <c r="BF74" s="79"/>
      <c r="BG74" s="79"/>
      <c r="BH74" s="79"/>
      <c r="BI74" s="79"/>
      <c r="BJ74" s="79"/>
      <c r="BK74" s="79"/>
      <c r="BL74" s="79"/>
      <c r="BM74" s="74"/>
      <c r="BN74" s="74"/>
      <c r="BO74" s="74"/>
      <c r="BP74" s="74"/>
      <c r="BQ74" s="74"/>
      <c r="BR74" s="32"/>
      <c r="BS74" s="32"/>
      <c r="BT74" s="32"/>
      <c r="BU74" s="32"/>
      <c r="BV74" s="32"/>
      <c r="BW74" s="32"/>
      <c r="BX74" s="32"/>
      <c r="BY74" s="32"/>
    </row>
    <row r="75" spans="1:79" ht="25.5" customHeight="1" x14ac:dyDescent="0.2">
      <c r="A75" s="65">
        <v>0</v>
      </c>
      <c r="B75" s="65"/>
      <c r="C75" s="110" t="s">
        <v>282</v>
      </c>
      <c r="D75" s="97"/>
      <c r="E75" s="97"/>
      <c r="F75" s="97"/>
      <c r="G75" s="97"/>
      <c r="H75" s="97"/>
      <c r="I75" s="98"/>
      <c r="J75" s="111" t="s">
        <v>98</v>
      </c>
      <c r="K75" s="111"/>
      <c r="L75" s="111"/>
      <c r="M75" s="111"/>
      <c r="N75" s="111"/>
      <c r="O75" s="111" t="s">
        <v>173</v>
      </c>
      <c r="P75" s="111"/>
      <c r="Q75" s="111"/>
      <c r="R75" s="111"/>
      <c r="S75" s="111"/>
      <c r="T75" s="111"/>
      <c r="U75" s="111"/>
      <c r="V75" s="111"/>
      <c r="W75" s="111"/>
      <c r="X75" s="111"/>
      <c r="Y75" s="74">
        <f>AA45</f>
        <v>0</v>
      </c>
      <c r="Z75" s="74"/>
      <c r="AA75" s="74"/>
      <c r="AB75" s="74"/>
      <c r="AC75" s="74"/>
      <c r="AD75" s="74">
        <f>AF45</f>
        <v>858000</v>
      </c>
      <c r="AE75" s="74"/>
      <c r="AF75" s="74"/>
      <c r="AG75" s="74"/>
      <c r="AH75" s="74"/>
      <c r="AI75" s="74">
        <f>Y75+AD75</f>
        <v>858000</v>
      </c>
      <c r="AJ75" s="74"/>
      <c r="AK75" s="74"/>
      <c r="AL75" s="74"/>
      <c r="AM75" s="74"/>
      <c r="AN75" s="74">
        <f>AP45</f>
        <v>0</v>
      </c>
      <c r="AO75" s="74"/>
      <c r="AP75" s="74"/>
      <c r="AQ75" s="74"/>
      <c r="AR75" s="74"/>
      <c r="AS75" s="145">
        <f>AU44</f>
        <v>857999.22</v>
      </c>
      <c r="AT75" s="146"/>
      <c r="AU75" s="146"/>
      <c r="AV75" s="146"/>
      <c r="AW75" s="147"/>
      <c r="AX75" s="74">
        <f>AS75</f>
        <v>857999.22</v>
      </c>
      <c r="AY75" s="74"/>
      <c r="AZ75" s="74"/>
      <c r="BA75" s="74"/>
      <c r="BB75" s="74"/>
      <c r="BC75" s="74">
        <f>AN75-Y75</f>
        <v>0</v>
      </c>
      <c r="BD75" s="74"/>
      <c r="BE75" s="74"/>
      <c r="BF75" s="74"/>
      <c r="BG75" s="74"/>
      <c r="BH75" s="74">
        <f>AS75-AD75</f>
        <v>-0.78000000002793968</v>
      </c>
      <c r="BI75" s="74"/>
      <c r="BJ75" s="74"/>
      <c r="BK75" s="74"/>
      <c r="BL75" s="74"/>
      <c r="BM75" s="74">
        <f>AX75-AI75</f>
        <v>-0.78000000002793968</v>
      </c>
      <c r="BN75" s="74"/>
      <c r="BO75" s="74"/>
      <c r="BP75" s="74"/>
      <c r="BQ75" s="74"/>
      <c r="BR75" s="10"/>
      <c r="BS75" s="10"/>
      <c r="BT75" s="10"/>
      <c r="BU75" s="10"/>
      <c r="BV75" s="10"/>
      <c r="BW75" s="10"/>
      <c r="BX75" s="10"/>
      <c r="BY75" s="10"/>
    </row>
    <row r="76" spans="1:79" ht="25.5" hidden="1" customHeight="1" x14ac:dyDescent="0.2">
      <c r="A76" s="95"/>
      <c r="B76" s="81"/>
      <c r="C76" s="110" t="s">
        <v>283</v>
      </c>
      <c r="D76" s="141"/>
      <c r="E76" s="141"/>
      <c r="F76" s="141"/>
      <c r="G76" s="141"/>
      <c r="H76" s="141"/>
      <c r="I76" s="142"/>
      <c r="J76" s="151" t="s">
        <v>284</v>
      </c>
      <c r="K76" s="152"/>
      <c r="L76" s="152"/>
      <c r="M76" s="152"/>
      <c r="N76" s="153"/>
      <c r="O76" s="111" t="s">
        <v>137</v>
      </c>
      <c r="P76" s="111"/>
      <c r="Q76" s="111"/>
      <c r="R76" s="111"/>
      <c r="S76" s="111"/>
      <c r="T76" s="111"/>
      <c r="U76" s="111"/>
      <c r="V76" s="111"/>
      <c r="W76" s="111"/>
      <c r="X76" s="111"/>
      <c r="Y76" s="145">
        <v>25</v>
      </c>
      <c r="Z76" s="146"/>
      <c r="AA76" s="146"/>
      <c r="AB76" s="146"/>
      <c r="AC76" s="147"/>
      <c r="AD76" s="145">
        <v>60</v>
      </c>
      <c r="AE76" s="146"/>
      <c r="AF76" s="146"/>
      <c r="AG76" s="146"/>
      <c r="AH76" s="147"/>
      <c r="AI76" s="74">
        <f>Y76+AD76</f>
        <v>85</v>
      </c>
      <c r="AJ76" s="74"/>
      <c r="AK76" s="74"/>
      <c r="AL76" s="74"/>
      <c r="AM76" s="74"/>
      <c r="AN76" s="154">
        <v>25</v>
      </c>
      <c r="AO76" s="155"/>
      <c r="AP76" s="155"/>
      <c r="AQ76" s="155"/>
      <c r="AR76" s="156"/>
      <c r="AS76" s="154">
        <v>0</v>
      </c>
      <c r="AT76" s="155"/>
      <c r="AU76" s="155"/>
      <c r="AV76" s="155"/>
      <c r="AW76" s="156"/>
      <c r="AX76" s="74">
        <f t="shared" ref="AX76" si="2">AN76</f>
        <v>25</v>
      </c>
      <c r="AY76" s="74"/>
      <c r="AZ76" s="74"/>
      <c r="BA76" s="74"/>
      <c r="BB76" s="74"/>
      <c r="BC76" s="74">
        <f>AN76-Y76</f>
        <v>0</v>
      </c>
      <c r="BD76" s="74"/>
      <c r="BE76" s="74"/>
      <c r="BF76" s="74"/>
      <c r="BG76" s="74"/>
      <c r="BH76" s="74">
        <f>AS76-AD76</f>
        <v>-60</v>
      </c>
      <c r="BI76" s="74"/>
      <c r="BJ76" s="74"/>
      <c r="BK76" s="74"/>
      <c r="BL76" s="74"/>
      <c r="BM76" s="74">
        <f>AX76-AI76</f>
        <v>-60</v>
      </c>
      <c r="BN76" s="74"/>
      <c r="BO76" s="74"/>
      <c r="BP76" s="74"/>
      <c r="BQ76" s="74"/>
      <c r="BR76" s="10"/>
      <c r="BS76" s="10"/>
      <c r="BT76" s="10"/>
      <c r="BU76" s="10"/>
      <c r="BV76" s="10"/>
      <c r="BW76" s="10"/>
      <c r="BX76" s="10"/>
      <c r="BY76" s="10"/>
    </row>
    <row r="77" spans="1:79" s="30" customFormat="1" ht="15.75" x14ac:dyDescent="0.2">
      <c r="A77" s="76">
        <v>0</v>
      </c>
      <c r="B77" s="76"/>
      <c r="C77" s="132" t="s">
        <v>108</v>
      </c>
      <c r="D77" s="129"/>
      <c r="E77" s="129"/>
      <c r="F77" s="129"/>
      <c r="G77" s="129"/>
      <c r="H77" s="129"/>
      <c r="I77" s="130"/>
      <c r="J77" s="113" t="s">
        <v>96</v>
      </c>
      <c r="K77" s="113"/>
      <c r="L77" s="113"/>
      <c r="M77" s="113"/>
      <c r="N77" s="113"/>
      <c r="O77" s="113" t="s">
        <v>96</v>
      </c>
      <c r="P77" s="113"/>
      <c r="Q77" s="113"/>
      <c r="R77" s="113"/>
      <c r="S77" s="113"/>
      <c r="T77" s="113"/>
      <c r="U77" s="113"/>
      <c r="V77" s="113"/>
      <c r="W77" s="113"/>
      <c r="X77" s="113"/>
      <c r="Y77" s="79"/>
      <c r="Z77" s="79"/>
      <c r="AA77" s="79"/>
      <c r="AB77" s="79"/>
      <c r="AC77" s="79"/>
      <c r="AD77" s="79"/>
      <c r="AE77" s="79"/>
      <c r="AF77" s="79"/>
      <c r="AG77" s="79"/>
      <c r="AH77" s="79"/>
      <c r="AI77" s="74"/>
      <c r="AJ77" s="74"/>
      <c r="AK77" s="74"/>
      <c r="AL77" s="74"/>
      <c r="AM77" s="74"/>
      <c r="AN77" s="79"/>
      <c r="AO77" s="79"/>
      <c r="AP77" s="79"/>
      <c r="AQ77" s="79"/>
      <c r="AR77" s="79"/>
      <c r="AS77" s="157"/>
      <c r="AT77" s="158"/>
      <c r="AU77" s="158"/>
      <c r="AV77" s="158"/>
      <c r="AW77" s="159"/>
      <c r="AX77" s="74"/>
      <c r="AY77" s="74"/>
      <c r="AZ77" s="74"/>
      <c r="BA77" s="74"/>
      <c r="BB77" s="74"/>
      <c r="BC77" s="79"/>
      <c r="BD77" s="79"/>
      <c r="BE77" s="79"/>
      <c r="BF77" s="79"/>
      <c r="BG77" s="79"/>
      <c r="BH77" s="79"/>
      <c r="BI77" s="79"/>
      <c r="BJ77" s="79"/>
      <c r="BK77" s="79"/>
      <c r="BL77" s="79"/>
      <c r="BM77" s="74"/>
      <c r="BN77" s="74"/>
      <c r="BO77" s="74"/>
      <c r="BP77" s="74"/>
      <c r="BQ77" s="74"/>
      <c r="BR77" s="32"/>
      <c r="BS77" s="32"/>
      <c r="BT77" s="32"/>
      <c r="BU77" s="32"/>
      <c r="BV77" s="32"/>
      <c r="BW77" s="32"/>
      <c r="BX77" s="32"/>
      <c r="BY77" s="32"/>
    </row>
    <row r="78" spans="1:79" ht="40.9" customHeight="1" x14ac:dyDescent="0.2">
      <c r="A78" s="65">
        <v>0</v>
      </c>
      <c r="B78" s="65"/>
      <c r="C78" s="110" t="s">
        <v>206</v>
      </c>
      <c r="D78" s="97"/>
      <c r="E78" s="97"/>
      <c r="F78" s="97"/>
      <c r="G78" s="97"/>
      <c r="H78" s="97"/>
      <c r="I78" s="98"/>
      <c r="J78" s="111" t="s">
        <v>172</v>
      </c>
      <c r="K78" s="111"/>
      <c r="L78" s="111"/>
      <c r="M78" s="111"/>
      <c r="N78" s="111"/>
      <c r="O78" s="111" t="s">
        <v>110</v>
      </c>
      <c r="P78" s="111"/>
      <c r="Q78" s="111"/>
      <c r="R78" s="111"/>
      <c r="S78" s="111"/>
      <c r="T78" s="111"/>
      <c r="U78" s="111"/>
      <c r="V78" s="111"/>
      <c r="W78" s="111"/>
      <c r="X78" s="111"/>
      <c r="Y78" s="74">
        <v>0</v>
      </c>
      <c r="Z78" s="74"/>
      <c r="AA78" s="74"/>
      <c r="AB78" s="74"/>
      <c r="AC78" s="74"/>
      <c r="AD78" s="74">
        <f>AD75/AD73</f>
        <v>2989.547038327526</v>
      </c>
      <c r="AE78" s="74"/>
      <c r="AF78" s="74"/>
      <c r="AG78" s="74"/>
      <c r="AH78" s="74"/>
      <c r="AI78" s="74">
        <f>AI75/AI73</f>
        <v>2989.547038327526</v>
      </c>
      <c r="AJ78" s="74"/>
      <c r="AK78" s="74"/>
      <c r="AL78" s="74"/>
      <c r="AM78" s="74"/>
      <c r="AN78" s="74">
        <v>0</v>
      </c>
      <c r="AO78" s="74"/>
      <c r="AP78" s="74"/>
      <c r="AQ78" s="74"/>
      <c r="AR78" s="74"/>
      <c r="AS78" s="145">
        <f>AS75/AS73</f>
        <v>4185.3620487804874</v>
      </c>
      <c r="AT78" s="146"/>
      <c r="AU78" s="146"/>
      <c r="AV78" s="146"/>
      <c r="AW78" s="147"/>
      <c r="AX78" s="74">
        <f t="shared" si="1"/>
        <v>0</v>
      </c>
      <c r="AY78" s="74"/>
      <c r="AZ78" s="74"/>
      <c r="BA78" s="74"/>
      <c r="BB78" s="74"/>
      <c r="BC78" s="74">
        <f>AN78-Y78</f>
        <v>0</v>
      </c>
      <c r="BD78" s="74"/>
      <c r="BE78" s="74"/>
      <c r="BF78" s="74"/>
      <c r="BG78" s="74"/>
      <c r="BH78" s="74">
        <f>AS78-AD78</f>
        <v>1195.8150104529614</v>
      </c>
      <c r="BI78" s="74"/>
      <c r="BJ78" s="74"/>
      <c r="BK78" s="74"/>
      <c r="BL78" s="74"/>
      <c r="BM78" s="74">
        <f t="shared" si="0"/>
        <v>0</v>
      </c>
      <c r="BN78" s="74"/>
      <c r="BO78" s="74"/>
      <c r="BP78" s="74"/>
      <c r="BQ78" s="74"/>
      <c r="BR78" s="10"/>
      <c r="BS78" s="10"/>
      <c r="BT78" s="10"/>
      <c r="BU78" s="10"/>
      <c r="BV78" s="10"/>
      <c r="BW78" s="10"/>
      <c r="BX78" s="10"/>
      <c r="BY78" s="10"/>
    </row>
    <row r="79" spans="1:79" ht="40.15" customHeight="1" x14ac:dyDescent="0.2">
      <c r="A79" s="95"/>
      <c r="B79" s="81"/>
      <c r="C79" s="110" t="s">
        <v>285</v>
      </c>
      <c r="D79" s="141"/>
      <c r="E79" s="141"/>
      <c r="F79" s="141"/>
      <c r="G79" s="141"/>
      <c r="H79" s="141"/>
      <c r="I79" s="142"/>
      <c r="J79" s="151" t="s">
        <v>172</v>
      </c>
      <c r="K79" s="152"/>
      <c r="L79" s="152"/>
      <c r="M79" s="152"/>
      <c r="N79" s="153"/>
      <c r="O79" s="151" t="s">
        <v>110</v>
      </c>
      <c r="P79" s="152"/>
      <c r="Q79" s="152"/>
      <c r="R79" s="152"/>
      <c r="S79" s="152"/>
      <c r="T79" s="152"/>
      <c r="U79" s="152"/>
      <c r="V79" s="152"/>
      <c r="W79" s="152"/>
      <c r="X79" s="153"/>
      <c r="Y79" s="145">
        <v>0</v>
      </c>
      <c r="Z79" s="146"/>
      <c r="AA79" s="146"/>
      <c r="AB79" s="146"/>
      <c r="AC79" s="147"/>
      <c r="AD79" s="145">
        <v>70</v>
      </c>
      <c r="AE79" s="146"/>
      <c r="AF79" s="146"/>
      <c r="AG79" s="146"/>
      <c r="AH79" s="147"/>
      <c r="AI79" s="145">
        <f>AD79</f>
        <v>70</v>
      </c>
      <c r="AJ79" s="146"/>
      <c r="AK79" s="146"/>
      <c r="AL79" s="146"/>
      <c r="AM79" s="147"/>
      <c r="AN79" s="145">
        <v>0</v>
      </c>
      <c r="AO79" s="146"/>
      <c r="AP79" s="146"/>
      <c r="AQ79" s="146"/>
      <c r="AR79" s="147"/>
      <c r="AS79" s="145">
        <v>67.55</v>
      </c>
      <c r="AT79" s="146"/>
      <c r="AU79" s="146"/>
      <c r="AV79" s="146"/>
      <c r="AW79" s="147"/>
      <c r="AX79" s="145">
        <f>AS79</f>
        <v>67.55</v>
      </c>
      <c r="AY79" s="146"/>
      <c r="AZ79" s="146"/>
      <c r="BA79" s="146"/>
      <c r="BB79" s="147"/>
      <c r="BC79" s="145">
        <f>AN79-Y79</f>
        <v>0</v>
      </c>
      <c r="BD79" s="146"/>
      <c r="BE79" s="146"/>
      <c r="BF79" s="146"/>
      <c r="BG79" s="147"/>
      <c r="BH79" s="145">
        <f>AS79-AD79</f>
        <v>-2.4500000000000028</v>
      </c>
      <c r="BI79" s="146"/>
      <c r="BJ79" s="146"/>
      <c r="BK79" s="146"/>
      <c r="BL79" s="147"/>
      <c r="BM79" s="145">
        <f>AX79-AI79</f>
        <v>-2.4500000000000028</v>
      </c>
      <c r="BN79" s="146"/>
      <c r="BO79" s="146"/>
      <c r="BP79" s="146"/>
      <c r="BQ79" s="147"/>
      <c r="BR79" s="10"/>
      <c r="BS79" s="10"/>
      <c r="BT79" s="10"/>
      <c r="BU79" s="10"/>
      <c r="BV79" s="10"/>
      <c r="BW79" s="10"/>
      <c r="BX79" s="10"/>
      <c r="BY79" s="10"/>
    </row>
    <row r="80" spans="1:79" s="30" customFormat="1" ht="15.75" x14ac:dyDescent="0.2">
      <c r="A80" s="76">
        <v>0</v>
      </c>
      <c r="B80" s="76"/>
      <c r="C80" s="132" t="s">
        <v>115</v>
      </c>
      <c r="D80" s="129"/>
      <c r="E80" s="129"/>
      <c r="F80" s="129"/>
      <c r="G80" s="129"/>
      <c r="H80" s="129"/>
      <c r="I80" s="130"/>
      <c r="J80" s="113" t="s">
        <v>96</v>
      </c>
      <c r="K80" s="113"/>
      <c r="L80" s="113"/>
      <c r="M80" s="113"/>
      <c r="N80" s="113"/>
      <c r="O80" s="113" t="s">
        <v>96</v>
      </c>
      <c r="P80" s="113"/>
      <c r="Q80" s="113"/>
      <c r="R80" s="113"/>
      <c r="S80" s="113"/>
      <c r="T80" s="113"/>
      <c r="U80" s="113"/>
      <c r="V80" s="113"/>
      <c r="W80" s="113"/>
      <c r="X80" s="113"/>
      <c r="Y80" s="79"/>
      <c r="Z80" s="79"/>
      <c r="AA80" s="79"/>
      <c r="AB80" s="79"/>
      <c r="AC80" s="79"/>
      <c r="AD80" s="79"/>
      <c r="AE80" s="79"/>
      <c r="AF80" s="79"/>
      <c r="AG80" s="79"/>
      <c r="AH80" s="79"/>
      <c r="AI80" s="79"/>
      <c r="AJ80" s="79"/>
      <c r="AK80" s="79"/>
      <c r="AL80" s="79"/>
      <c r="AM80" s="79"/>
      <c r="AN80" s="79"/>
      <c r="AO80" s="79"/>
      <c r="AP80" s="79"/>
      <c r="AQ80" s="79"/>
      <c r="AR80" s="79"/>
      <c r="AS80" s="157"/>
      <c r="AT80" s="158"/>
      <c r="AU80" s="158"/>
      <c r="AV80" s="158"/>
      <c r="AW80" s="159"/>
      <c r="AX80" s="74"/>
      <c r="AY80" s="74"/>
      <c r="AZ80" s="74"/>
      <c r="BA80" s="74"/>
      <c r="BB80" s="74"/>
      <c r="BC80" s="79"/>
      <c r="BD80" s="79"/>
      <c r="BE80" s="79"/>
      <c r="BF80" s="79"/>
      <c r="BG80" s="79"/>
      <c r="BH80" s="79"/>
      <c r="BI80" s="79"/>
      <c r="BJ80" s="79"/>
      <c r="BK80" s="79"/>
      <c r="BL80" s="79"/>
      <c r="BM80" s="74"/>
      <c r="BN80" s="74"/>
      <c r="BO80" s="74"/>
      <c r="BP80" s="74"/>
      <c r="BQ80" s="74"/>
      <c r="BR80" s="32"/>
      <c r="BS80" s="32"/>
      <c r="BT80" s="32"/>
      <c r="BU80" s="32"/>
      <c r="BV80" s="32"/>
      <c r="BW80" s="32"/>
      <c r="BX80" s="32"/>
      <c r="BY80" s="32"/>
    </row>
    <row r="81" spans="1:79" ht="38.25" customHeight="1" x14ac:dyDescent="0.2">
      <c r="A81" s="65">
        <v>0</v>
      </c>
      <c r="B81" s="65"/>
      <c r="C81" s="110" t="s">
        <v>286</v>
      </c>
      <c r="D81" s="97"/>
      <c r="E81" s="97"/>
      <c r="F81" s="97"/>
      <c r="G81" s="97"/>
      <c r="H81" s="97"/>
      <c r="I81" s="98"/>
      <c r="J81" s="111" t="s">
        <v>117</v>
      </c>
      <c r="K81" s="111"/>
      <c r="L81" s="111"/>
      <c r="M81" s="111"/>
      <c r="N81" s="111"/>
      <c r="O81" s="111" t="s">
        <v>110</v>
      </c>
      <c r="P81" s="111"/>
      <c r="Q81" s="111"/>
      <c r="R81" s="111"/>
      <c r="S81" s="111"/>
      <c r="T81" s="111"/>
      <c r="U81" s="111"/>
      <c r="V81" s="111"/>
      <c r="W81" s="111"/>
      <c r="X81" s="111"/>
      <c r="Y81" s="74">
        <v>0</v>
      </c>
      <c r="Z81" s="74"/>
      <c r="AA81" s="74"/>
      <c r="AB81" s="74"/>
      <c r="AC81" s="74"/>
      <c r="AD81" s="74">
        <v>100</v>
      </c>
      <c r="AE81" s="74"/>
      <c r="AF81" s="74"/>
      <c r="AG81" s="74"/>
      <c r="AH81" s="74"/>
      <c r="AI81" s="74">
        <v>100</v>
      </c>
      <c r="AJ81" s="74"/>
      <c r="AK81" s="74"/>
      <c r="AL81" s="74"/>
      <c r="AM81" s="74"/>
      <c r="AN81" s="74">
        <v>0</v>
      </c>
      <c r="AO81" s="74"/>
      <c r="AP81" s="74"/>
      <c r="AQ81" s="74"/>
      <c r="AR81" s="74"/>
      <c r="AS81" s="74">
        <v>100</v>
      </c>
      <c r="AT81" s="74"/>
      <c r="AU81" s="74"/>
      <c r="AV81" s="74"/>
      <c r="AW81" s="74"/>
      <c r="AX81" s="74">
        <v>100</v>
      </c>
      <c r="AY81" s="74"/>
      <c r="AZ81" s="74"/>
      <c r="BA81" s="74"/>
      <c r="BB81" s="74"/>
      <c r="BC81" s="74">
        <f>AN81-Y81</f>
        <v>0</v>
      </c>
      <c r="BD81" s="74"/>
      <c r="BE81" s="74"/>
      <c r="BF81" s="74"/>
      <c r="BG81" s="74"/>
      <c r="BH81" s="74">
        <f>AS81-AD81</f>
        <v>0</v>
      </c>
      <c r="BI81" s="74"/>
      <c r="BJ81" s="74"/>
      <c r="BK81" s="74"/>
      <c r="BL81" s="74"/>
      <c r="BM81" s="74">
        <v>0</v>
      </c>
      <c r="BN81" s="74"/>
      <c r="BO81" s="74"/>
      <c r="BP81" s="74"/>
      <c r="BQ81" s="74"/>
      <c r="BR81" s="10"/>
      <c r="BS81" s="10"/>
      <c r="BT81" s="10"/>
      <c r="BU81" s="10"/>
      <c r="BV81" s="10"/>
      <c r="BW81" s="10"/>
      <c r="BX81" s="10"/>
      <c r="BY81" s="10"/>
    </row>
    <row r="82" spans="1:79" ht="15.75" x14ac:dyDescent="0.2">
      <c r="A82" s="25"/>
      <c r="B82" s="25"/>
      <c r="C82" s="26"/>
      <c r="D82" s="26"/>
      <c r="E82" s="26"/>
      <c r="F82" s="26"/>
      <c r="G82" s="26"/>
      <c r="H82" s="26"/>
      <c r="I82" s="26"/>
      <c r="J82" s="26"/>
      <c r="K82" s="26"/>
      <c r="L82" s="26"/>
      <c r="M82" s="26"/>
      <c r="N82" s="26"/>
      <c r="O82" s="26"/>
      <c r="P82" s="26"/>
      <c r="Q82" s="26"/>
      <c r="R82" s="26"/>
      <c r="S82" s="26"/>
      <c r="T82" s="26"/>
      <c r="U82" s="26"/>
      <c r="V82" s="26"/>
      <c r="W82" s="26"/>
      <c r="X82" s="26"/>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8"/>
      <c r="AY82" s="28"/>
      <c r="AZ82" s="28"/>
      <c r="BA82" s="28"/>
      <c r="BB82" s="28"/>
      <c r="BC82" s="28"/>
      <c r="BD82" s="28"/>
      <c r="BE82" s="28"/>
      <c r="BF82" s="28"/>
      <c r="BG82" s="28"/>
      <c r="BH82" s="28"/>
      <c r="BI82" s="28"/>
      <c r="BJ82" s="28"/>
      <c r="BK82" s="28"/>
      <c r="BL82" s="28"/>
      <c r="BM82" s="28"/>
      <c r="BN82" s="28"/>
      <c r="BO82" s="28"/>
      <c r="BP82" s="28"/>
      <c r="BQ82" s="28"/>
      <c r="BR82" s="10"/>
      <c r="BS82" s="10"/>
      <c r="BT82" s="10"/>
      <c r="BU82" s="10"/>
      <c r="BV82" s="10"/>
      <c r="BW82" s="10"/>
      <c r="BX82" s="10"/>
      <c r="BY82" s="10"/>
    </row>
    <row r="83" spans="1:79" ht="15.75" customHeight="1" x14ac:dyDescent="0.2">
      <c r="A83" s="60" t="s">
        <v>64</v>
      </c>
      <c r="B83" s="60"/>
      <c r="C83" s="60"/>
      <c r="D83" s="60"/>
      <c r="E83" s="60"/>
      <c r="F83" s="60"/>
      <c r="G83" s="60"/>
      <c r="H83" s="60"/>
      <c r="I83" s="60"/>
      <c r="J83" s="60"/>
      <c r="K83" s="60"/>
      <c r="L83" s="60"/>
      <c r="M83" s="60"/>
      <c r="N83" s="60"/>
      <c r="O83" s="60"/>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60"/>
      <c r="AQ83" s="60"/>
      <c r="AR83" s="60"/>
      <c r="AS83" s="60"/>
      <c r="AT83" s="60"/>
      <c r="AU83" s="60"/>
      <c r="AV83" s="60"/>
      <c r="AW83" s="60"/>
      <c r="AX83" s="60"/>
      <c r="AY83" s="60"/>
      <c r="AZ83" s="60"/>
      <c r="BA83" s="60"/>
      <c r="BB83" s="60"/>
      <c r="BC83" s="60"/>
      <c r="BD83" s="60"/>
      <c r="BE83" s="60"/>
      <c r="BF83" s="60"/>
      <c r="BG83" s="60"/>
      <c r="BH83" s="60"/>
      <c r="BI83" s="60"/>
      <c r="BJ83" s="60"/>
      <c r="BK83" s="60"/>
      <c r="BL83" s="60"/>
      <c r="BM83" s="60"/>
      <c r="BN83" s="60"/>
      <c r="BO83" s="60"/>
      <c r="BP83" s="60"/>
      <c r="BQ83" s="60"/>
    </row>
    <row r="84" spans="1:79" ht="9" customHeight="1" x14ac:dyDescent="0.2">
      <c r="A84" s="25"/>
      <c r="B84" s="25"/>
      <c r="C84" s="26"/>
      <c r="D84" s="26"/>
      <c r="E84" s="26"/>
      <c r="F84" s="26"/>
      <c r="G84" s="26"/>
      <c r="H84" s="26"/>
      <c r="I84" s="26"/>
      <c r="J84" s="26"/>
      <c r="K84" s="26"/>
      <c r="L84" s="26"/>
      <c r="M84" s="26"/>
      <c r="N84" s="26"/>
      <c r="O84" s="26"/>
      <c r="P84" s="26"/>
      <c r="Q84" s="26"/>
      <c r="R84" s="26"/>
      <c r="S84" s="26"/>
      <c r="T84" s="26"/>
      <c r="U84" s="26"/>
      <c r="V84" s="26"/>
      <c r="W84" s="26"/>
      <c r="X84" s="26"/>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8"/>
      <c r="AY84" s="28"/>
      <c r="AZ84" s="28"/>
      <c r="BA84" s="28"/>
      <c r="BB84" s="28"/>
      <c r="BC84" s="28"/>
      <c r="BD84" s="28"/>
      <c r="BE84" s="28"/>
      <c r="BF84" s="28"/>
      <c r="BG84" s="28"/>
      <c r="BH84" s="28"/>
      <c r="BI84" s="28"/>
      <c r="BJ84" s="28"/>
      <c r="BK84" s="28"/>
      <c r="BL84" s="28"/>
      <c r="BM84" s="28"/>
      <c r="BN84" s="28"/>
      <c r="BO84" s="28"/>
      <c r="BP84" s="28"/>
      <c r="BQ84" s="28"/>
      <c r="BR84" s="10"/>
      <c r="BS84" s="10"/>
      <c r="BT84" s="10"/>
      <c r="BU84" s="10"/>
      <c r="BV84" s="10"/>
      <c r="BW84" s="10"/>
      <c r="BX84" s="10"/>
      <c r="BY84" s="10"/>
    </row>
    <row r="85" spans="1:79" ht="45" customHeight="1" x14ac:dyDescent="0.2">
      <c r="A85" s="82" t="s">
        <v>3</v>
      </c>
      <c r="B85" s="83"/>
      <c r="C85" s="82" t="s">
        <v>6</v>
      </c>
      <c r="D85" s="102"/>
      <c r="E85" s="102"/>
      <c r="F85" s="102"/>
      <c r="G85" s="102"/>
      <c r="H85" s="102"/>
      <c r="I85" s="83"/>
      <c r="J85" s="82" t="s">
        <v>5</v>
      </c>
      <c r="K85" s="102"/>
      <c r="L85" s="102"/>
      <c r="M85" s="102"/>
      <c r="N85" s="83"/>
      <c r="O85" s="92" t="s">
        <v>65</v>
      </c>
      <c r="P85" s="108"/>
      <c r="Q85" s="108"/>
      <c r="R85" s="108"/>
      <c r="S85" s="108"/>
      <c r="T85" s="108"/>
      <c r="U85" s="108"/>
      <c r="V85" s="108"/>
      <c r="W85" s="108"/>
      <c r="X85" s="108"/>
      <c r="Y85" s="108"/>
      <c r="Z85" s="108"/>
      <c r="AA85" s="108"/>
      <c r="AB85" s="108"/>
      <c r="AC85" s="108"/>
      <c r="AD85" s="108"/>
      <c r="AE85" s="108"/>
      <c r="AF85" s="108"/>
      <c r="AG85" s="108"/>
      <c r="AH85" s="108"/>
      <c r="AI85" s="108"/>
      <c r="AJ85" s="108"/>
      <c r="AK85" s="108"/>
      <c r="AL85" s="108"/>
      <c r="AM85" s="108"/>
      <c r="AN85" s="108"/>
      <c r="AO85" s="108"/>
      <c r="AP85" s="108"/>
      <c r="AQ85" s="108"/>
      <c r="AR85" s="108"/>
      <c r="AS85" s="108"/>
      <c r="AT85" s="108"/>
      <c r="AU85" s="108"/>
      <c r="AV85" s="108"/>
      <c r="AW85" s="108"/>
      <c r="AX85" s="108"/>
      <c r="AY85" s="108"/>
      <c r="AZ85" s="108"/>
      <c r="BA85" s="108"/>
      <c r="BB85" s="108"/>
      <c r="BC85" s="108"/>
      <c r="BD85" s="108"/>
      <c r="BE85" s="108"/>
      <c r="BF85" s="108"/>
      <c r="BG85" s="108"/>
      <c r="BH85" s="108"/>
      <c r="BI85" s="108"/>
      <c r="BJ85" s="108"/>
      <c r="BK85" s="108"/>
      <c r="BL85" s="108"/>
      <c r="BM85" s="108"/>
      <c r="BN85" s="108"/>
      <c r="BO85" s="108"/>
      <c r="BP85" s="108"/>
      <c r="BQ85" s="109"/>
      <c r="BR85" s="9"/>
      <c r="BS85" s="9"/>
      <c r="BT85" s="9"/>
      <c r="BU85" s="9"/>
      <c r="BV85" s="9"/>
      <c r="BW85" s="9"/>
      <c r="BX85" s="9"/>
      <c r="BY85" s="9"/>
    </row>
    <row r="86" spans="1:79" ht="15.95" customHeight="1" x14ac:dyDescent="0.2">
      <c r="A86" s="59">
        <v>1</v>
      </c>
      <c r="B86" s="59"/>
      <c r="C86" s="59">
        <v>2</v>
      </c>
      <c r="D86" s="59"/>
      <c r="E86" s="59"/>
      <c r="F86" s="59"/>
      <c r="G86" s="59"/>
      <c r="H86" s="59"/>
      <c r="I86" s="59"/>
      <c r="J86" s="59">
        <v>3</v>
      </c>
      <c r="K86" s="59"/>
      <c r="L86" s="59"/>
      <c r="M86" s="59"/>
      <c r="N86" s="59"/>
      <c r="O86" s="92">
        <v>4</v>
      </c>
      <c r="P86" s="126"/>
      <c r="Q86" s="126"/>
      <c r="R86" s="126"/>
      <c r="S86" s="126"/>
      <c r="T86" s="126"/>
      <c r="U86" s="126"/>
      <c r="V86" s="126"/>
      <c r="W86" s="126"/>
      <c r="X86" s="126"/>
      <c r="Y86" s="126"/>
      <c r="Z86" s="126"/>
      <c r="AA86" s="126"/>
      <c r="AB86" s="126"/>
      <c r="AC86" s="126"/>
      <c r="AD86" s="126"/>
      <c r="AE86" s="126"/>
      <c r="AF86" s="126"/>
      <c r="AG86" s="126"/>
      <c r="AH86" s="126"/>
      <c r="AI86" s="126"/>
      <c r="AJ86" s="126"/>
      <c r="AK86" s="126"/>
      <c r="AL86" s="126"/>
      <c r="AM86" s="126"/>
      <c r="AN86" s="126"/>
      <c r="AO86" s="126"/>
      <c r="AP86" s="126"/>
      <c r="AQ86" s="126"/>
      <c r="AR86" s="126"/>
      <c r="AS86" s="126"/>
      <c r="AT86" s="126"/>
      <c r="AU86" s="126"/>
      <c r="AV86" s="126"/>
      <c r="AW86" s="126"/>
      <c r="AX86" s="126"/>
      <c r="AY86" s="126"/>
      <c r="AZ86" s="126"/>
      <c r="BA86" s="126"/>
      <c r="BB86" s="126"/>
      <c r="BC86" s="126"/>
      <c r="BD86" s="126"/>
      <c r="BE86" s="126"/>
      <c r="BF86" s="126"/>
      <c r="BG86" s="126"/>
      <c r="BH86" s="126"/>
      <c r="BI86" s="126"/>
      <c r="BJ86" s="126"/>
      <c r="BK86" s="126"/>
      <c r="BL86" s="126"/>
      <c r="BM86" s="126"/>
      <c r="BN86" s="126"/>
      <c r="BO86" s="126"/>
      <c r="BP86" s="126"/>
      <c r="BQ86" s="127"/>
      <c r="BR86" s="2"/>
      <c r="BS86" s="2"/>
      <c r="BT86" s="2"/>
      <c r="BU86" s="2"/>
      <c r="BV86" s="2"/>
      <c r="BW86" s="2"/>
      <c r="BX86" s="2"/>
      <c r="BY86" s="2"/>
    </row>
    <row r="87" spans="1:79" ht="12.75" hidden="1" customHeight="1" x14ac:dyDescent="0.2">
      <c r="A87" s="65" t="s">
        <v>36</v>
      </c>
      <c r="B87" s="65"/>
      <c r="C87" s="66" t="s">
        <v>14</v>
      </c>
      <c r="D87" s="67"/>
      <c r="E87" s="67"/>
      <c r="F87" s="67"/>
      <c r="G87" s="67"/>
      <c r="H87" s="67"/>
      <c r="I87" s="68"/>
      <c r="J87" s="65" t="s">
        <v>15</v>
      </c>
      <c r="K87" s="65"/>
      <c r="L87" s="65"/>
      <c r="M87" s="65"/>
      <c r="N87" s="65"/>
      <c r="O87" s="96" t="s">
        <v>73</v>
      </c>
      <c r="P87" s="105"/>
      <c r="Q87" s="105"/>
      <c r="R87" s="105"/>
      <c r="S87" s="105"/>
      <c r="T87" s="105"/>
      <c r="U87" s="105"/>
      <c r="V87" s="105"/>
      <c r="W87" s="105"/>
      <c r="X87" s="105"/>
      <c r="Y87" s="106"/>
      <c r="Z87" s="106"/>
      <c r="AA87" s="106"/>
      <c r="AB87" s="106"/>
      <c r="AC87" s="106"/>
      <c r="AD87" s="106"/>
      <c r="AE87" s="106"/>
      <c r="AF87" s="106"/>
      <c r="AG87" s="106"/>
      <c r="AH87" s="106"/>
      <c r="AI87" s="106"/>
      <c r="AJ87" s="106"/>
      <c r="AK87" s="106"/>
      <c r="AL87" s="106"/>
      <c r="AM87" s="106"/>
      <c r="AN87" s="106"/>
      <c r="AO87" s="106"/>
      <c r="AP87" s="106"/>
      <c r="AQ87" s="106"/>
      <c r="AR87" s="106"/>
      <c r="AS87" s="106"/>
      <c r="AT87" s="106"/>
      <c r="AU87" s="106"/>
      <c r="AV87" s="106"/>
      <c r="AW87" s="106"/>
      <c r="AX87" s="106"/>
      <c r="AY87" s="106"/>
      <c r="AZ87" s="106"/>
      <c r="BA87" s="106"/>
      <c r="BB87" s="106"/>
      <c r="BC87" s="106"/>
      <c r="BD87" s="106"/>
      <c r="BE87" s="106"/>
      <c r="BF87" s="106"/>
      <c r="BG87" s="106"/>
      <c r="BH87" s="106"/>
      <c r="BI87" s="106"/>
      <c r="BJ87" s="106"/>
      <c r="BK87" s="106"/>
      <c r="BL87" s="106"/>
      <c r="BM87" s="106"/>
      <c r="BN87" s="106"/>
      <c r="BO87" s="106"/>
      <c r="BP87" s="106"/>
      <c r="BQ87" s="107"/>
      <c r="CA87" s="1" t="s">
        <v>72</v>
      </c>
    </row>
    <row r="88" spans="1:79" s="30" customFormat="1" ht="15.75" x14ac:dyDescent="0.2">
      <c r="A88" s="76">
        <v>0</v>
      </c>
      <c r="B88" s="76"/>
      <c r="C88" s="76" t="s">
        <v>95</v>
      </c>
      <c r="D88" s="76"/>
      <c r="E88" s="76"/>
      <c r="F88" s="76"/>
      <c r="G88" s="76"/>
      <c r="H88" s="76"/>
      <c r="I88" s="76"/>
      <c r="J88" s="76"/>
      <c r="K88" s="76"/>
      <c r="L88" s="76"/>
      <c r="M88" s="76"/>
      <c r="N88" s="76"/>
      <c r="O88" s="114"/>
      <c r="P88" s="115"/>
      <c r="Q88" s="115"/>
      <c r="R88" s="115"/>
      <c r="S88" s="115"/>
      <c r="T88" s="115"/>
      <c r="U88" s="115"/>
      <c r="V88" s="115"/>
      <c r="W88" s="115"/>
      <c r="X88" s="115"/>
      <c r="Y88" s="116"/>
      <c r="Z88" s="116"/>
      <c r="AA88" s="116"/>
      <c r="AB88" s="116"/>
      <c r="AC88" s="116"/>
      <c r="AD88" s="116"/>
      <c r="AE88" s="116"/>
      <c r="AF88" s="116"/>
      <c r="AG88" s="116"/>
      <c r="AH88" s="116"/>
      <c r="AI88" s="116"/>
      <c r="AJ88" s="116"/>
      <c r="AK88" s="116"/>
      <c r="AL88" s="116"/>
      <c r="AM88" s="116"/>
      <c r="AN88" s="116"/>
      <c r="AO88" s="116"/>
      <c r="AP88" s="116"/>
      <c r="AQ88" s="116"/>
      <c r="AR88" s="116"/>
      <c r="AS88" s="116"/>
      <c r="AT88" s="116"/>
      <c r="AU88" s="116"/>
      <c r="AV88" s="116"/>
      <c r="AW88" s="116"/>
      <c r="AX88" s="116"/>
      <c r="AY88" s="116"/>
      <c r="AZ88" s="116"/>
      <c r="BA88" s="116"/>
      <c r="BB88" s="116"/>
      <c r="BC88" s="116"/>
      <c r="BD88" s="116"/>
      <c r="BE88" s="116"/>
      <c r="BF88" s="116"/>
      <c r="BG88" s="116"/>
      <c r="BH88" s="116"/>
      <c r="BI88" s="116"/>
      <c r="BJ88" s="116"/>
      <c r="BK88" s="116"/>
      <c r="BL88" s="116"/>
      <c r="BM88" s="116"/>
      <c r="BN88" s="116"/>
      <c r="BO88" s="116"/>
      <c r="BP88" s="116"/>
      <c r="BQ88" s="117"/>
      <c r="BR88" s="33"/>
      <c r="BS88" s="33"/>
      <c r="BT88" s="33"/>
      <c r="BU88" s="33"/>
      <c r="BV88" s="33"/>
      <c r="BW88" s="33"/>
      <c r="BX88" s="33"/>
      <c r="BY88" s="33"/>
      <c r="CA88" s="30" t="s">
        <v>67</v>
      </c>
    </row>
    <row r="89" spans="1:79" s="30" customFormat="1" ht="15.75" hidden="1" x14ac:dyDescent="0.2">
      <c r="A89" s="76">
        <v>0</v>
      </c>
      <c r="B89" s="76"/>
      <c r="C89" s="76"/>
      <c r="D89" s="76"/>
      <c r="E89" s="76"/>
      <c r="F89" s="76"/>
      <c r="G89" s="76"/>
      <c r="H89" s="76"/>
      <c r="I89" s="76"/>
      <c r="J89" s="76"/>
      <c r="K89" s="76"/>
      <c r="L89" s="76"/>
      <c r="M89" s="76"/>
      <c r="N89" s="76"/>
      <c r="O89" s="114"/>
      <c r="P89" s="115"/>
      <c r="Q89" s="115"/>
      <c r="R89" s="115"/>
      <c r="S89" s="115"/>
      <c r="T89" s="115"/>
      <c r="U89" s="115"/>
      <c r="V89" s="115"/>
      <c r="W89" s="115"/>
      <c r="X89" s="115"/>
      <c r="Y89" s="116"/>
      <c r="Z89" s="116"/>
      <c r="AA89" s="116"/>
      <c r="AB89" s="116"/>
      <c r="AC89" s="116"/>
      <c r="AD89" s="116"/>
      <c r="AE89" s="116"/>
      <c r="AF89" s="116"/>
      <c r="AG89" s="116"/>
      <c r="AH89" s="116"/>
      <c r="AI89" s="116"/>
      <c r="AJ89" s="116"/>
      <c r="AK89" s="116"/>
      <c r="AL89" s="116"/>
      <c r="AM89" s="116"/>
      <c r="AN89" s="116"/>
      <c r="AO89" s="116"/>
      <c r="AP89" s="116"/>
      <c r="AQ89" s="116"/>
      <c r="AR89" s="116"/>
      <c r="AS89" s="116"/>
      <c r="AT89" s="116"/>
      <c r="AU89" s="116"/>
      <c r="AV89" s="116"/>
      <c r="AW89" s="116"/>
      <c r="AX89" s="116"/>
      <c r="AY89" s="116"/>
      <c r="AZ89" s="116"/>
      <c r="BA89" s="116"/>
      <c r="BB89" s="116"/>
      <c r="BC89" s="116"/>
      <c r="BD89" s="116"/>
      <c r="BE89" s="116"/>
      <c r="BF89" s="116"/>
      <c r="BG89" s="116"/>
      <c r="BH89" s="116"/>
      <c r="BI89" s="116"/>
      <c r="BJ89" s="116"/>
      <c r="BK89" s="116"/>
      <c r="BL89" s="116"/>
      <c r="BM89" s="116"/>
      <c r="BN89" s="116"/>
      <c r="BO89" s="116"/>
      <c r="BP89" s="116"/>
      <c r="BQ89" s="117"/>
      <c r="BR89" s="33"/>
      <c r="BS89" s="33"/>
      <c r="BT89" s="33"/>
      <c r="BU89" s="33"/>
      <c r="BV89" s="33"/>
      <c r="BW89" s="33"/>
      <c r="BX89" s="33"/>
      <c r="BY89" s="33"/>
    </row>
    <row r="90" spans="1:79" ht="58.9" hidden="1" customHeight="1" x14ac:dyDescent="0.2">
      <c r="A90" s="65"/>
      <c r="B90" s="65"/>
      <c r="C90" s="96" t="s">
        <v>281</v>
      </c>
      <c r="D90" s="97"/>
      <c r="E90" s="97"/>
      <c r="F90" s="97"/>
      <c r="G90" s="97"/>
      <c r="H90" s="97"/>
      <c r="I90" s="98"/>
      <c r="J90" s="65" t="s">
        <v>101</v>
      </c>
      <c r="K90" s="65"/>
      <c r="L90" s="65"/>
      <c r="M90" s="65"/>
      <c r="N90" s="65"/>
      <c r="O90" s="120" t="s">
        <v>287</v>
      </c>
      <c r="P90" s="121"/>
      <c r="Q90" s="121"/>
      <c r="R90" s="121"/>
      <c r="S90" s="121"/>
      <c r="T90" s="121"/>
      <c r="U90" s="121"/>
      <c r="V90" s="121"/>
      <c r="W90" s="121"/>
      <c r="X90" s="121"/>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122"/>
      <c r="BH90" s="122"/>
      <c r="BI90" s="122"/>
      <c r="BJ90" s="122"/>
      <c r="BK90" s="122"/>
      <c r="BL90" s="122"/>
      <c r="BM90" s="122"/>
      <c r="BN90" s="122"/>
      <c r="BO90" s="122"/>
      <c r="BP90" s="122"/>
      <c r="BQ90" s="123"/>
      <c r="BR90" s="2"/>
      <c r="BS90" s="2"/>
      <c r="BT90" s="2"/>
      <c r="BU90" s="2"/>
      <c r="BV90" s="2"/>
      <c r="BW90" s="2"/>
      <c r="BX90" s="2"/>
      <c r="BY90" s="2"/>
    </row>
    <row r="91" spans="1:79" ht="15.75" hidden="1" x14ac:dyDescent="0.2">
      <c r="A91" s="65"/>
      <c r="B91" s="65"/>
      <c r="C91" s="96"/>
      <c r="D91" s="97"/>
      <c r="E91" s="97"/>
      <c r="F91" s="97"/>
      <c r="G91" s="97"/>
      <c r="H91" s="97"/>
      <c r="I91" s="98"/>
      <c r="J91" s="65"/>
      <c r="K91" s="65"/>
      <c r="L91" s="65"/>
      <c r="M91" s="65"/>
      <c r="N91" s="65"/>
      <c r="O91" s="120"/>
      <c r="P91" s="121"/>
      <c r="Q91" s="121"/>
      <c r="R91" s="121"/>
      <c r="S91" s="121"/>
      <c r="T91" s="121"/>
      <c r="U91" s="121"/>
      <c r="V91" s="121"/>
      <c r="W91" s="121"/>
      <c r="X91" s="121"/>
      <c r="Y91" s="122"/>
      <c r="Z91" s="122"/>
      <c r="AA91" s="122"/>
      <c r="AB91" s="122"/>
      <c r="AC91" s="122"/>
      <c r="AD91" s="122"/>
      <c r="AE91" s="122"/>
      <c r="AF91" s="122"/>
      <c r="AG91" s="122"/>
      <c r="AH91" s="122"/>
      <c r="AI91" s="122"/>
      <c r="AJ91" s="122"/>
      <c r="AK91" s="122"/>
      <c r="AL91" s="122"/>
      <c r="AM91" s="122"/>
      <c r="AN91" s="122"/>
      <c r="AO91" s="122"/>
      <c r="AP91" s="122"/>
      <c r="AQ91" s="122"/>
      <c r="AR91" s="122"/>
      <c r="AS91" s="122"/>
      <c r="AT91" s="122"/>
      <c r="AU91" s="122"/>
      <c r="AV91" s="122"/>
      <c r="AW91" s="122"/>
      <c r="AX91" s="122"/>
      <c r="AY91" s="122"/>
      <c r="AZ91" s="122"/>
      <c r="BA91" s="122"/>
      <c r="BB91" s="122"/>
      <c r="BC91" s="122"/>
      <c r="BD91" s="122"/>
      <c r="BE91" s="122"/>
      <c r="BF91" s="122"/>
      <c r="BG91" s="122"/>
      <c r="BH91" s="122"/>
      <c r="BI91" s="122"/>
      <c r="BJ91" s="122"/>
      <c r="BK91" s="122"/>
      <c r="BL91" s="122"/>
      <c r="BM91" s="122"/>
      <c r="BN91" s="122"/>
      <c r="BO91" s="122"/>
      <c r="BP91" s="122"/>
      <c r="BQ91" s="123"/>
      <c r="BR91" s="2"/>
      <c r="BS91" s="2"/>
      <c r="BT91" s="2"/>
      <c r="BU91" s="2"/>
      <c r="BV91" s="2"/>
      <c r="BW91" s="2"/>
      <c r="BX91" s="2"/>
      <c r="BY91" s="2"/>
    </row>
    <row r="92" spans="1:79" s="30" customFormat="1" ht="15.75" x14ac:dyDescent="0.2">
      <c r="A92" s="76">
        <v>0</v>
      </c>
      <c r="B92" s="76"/>
      <c r="C92" s="128" t="s">
        <v>104</v>
      </c>
      <c r="D92" s="129"/>
      <c r="E92" s="129"/>
      <c r="F92" s="129"/>
      <c r="G92" s="129"/>
      <c r="H92" s="129"/>
      <c r="I92" s="130"/>
      <c r="J92" s="76"/>
      <c r="K92" s="76"/>
      <c r="L92" s="76"/>
      <c r="M92" s="76"/>
      <c r="N92" s="76"/>
      <c r="O92" s="114"/>
      <c r="P92" s="115"/>
      <c r="Q92" s="115"/>
      <c r="R92" s="115"/>
      <c r="S92" s="115"/>
      <c r="T92" s="115"/>
      <c r="U92" s="115"/>
      <c r="V92" s="115"/>
      <c r="W92" s="115"/>
      <c r="X92" s="115"/>
      <c r="Y92" s="116"/>
      <c r="Z92" s="116"/>
      <c r="AA92" s="116"/>
      <c r="AB92" s="116"/>
      <c r="AC92" s="116"/>
      <c r="AD92" s="116"/>
      <c r="AE92" s="116"/>
      <c r="AF92" s="116"/>
      <c r="AG92" s="116"/>
      <c r="AH92" s="116"/>
      <c r="AI92" s="116"/>
      <c r="AJ92" s="116"/>
      <c r="AK92" s="116"/>
      <c r="AL92" s="116"/>
      <c r="AM92" s="116"/>
      <c r="AN92" s="116"/>
      <c r="AO92" s="116"/>
      <c r="AP92" s="116"/>
      <c r="AQ92" s="116"/>
      <c r="AR92" s="116"/>
      <c r="AS92" s="116"/>
      <c r="AT92" s="116"/>
      <c r="AU92" s="116"/>
      <c r="AV92" s="116"/>
      <c r="AW92" s="116"/>
      <c r="AX92" s="116"/>
      <c r="AY92" s="116"/>
      <c r="AZ92" s="116"/>
      <c r="BA92" s="116"/>
      <c r="BB92" s="116"/>
      <c r="BC92" s="116"/>
      <c r="BD92" s="116"/>
      <c r="BE92" s="116"/>
      <c r="BF92" s="116"/>
      <c r="BG92" s="116"/>
      <c r="BH92" s="116"/>
      <c r="BI92" s="116"/>
      <c r="BJ92" s="116"/>
      <c r="BK92" s="116"/>
      <c r="BL92" s="116"/>
      <c r="BM92" s="116"/>
      <c r="BN92" s="116"/>
      <c r="BO92" s="116"/>
      <c r="BP92" s="116"/>
      <c r="BQ92" s="117"/>
      <c r="BR92" s="33"/>
      <c r="BS92" s="33"/>
      <c r="BT92" s="33"/>
      <c r="BU92" s="33"/>
      <c r="BV92" s="33"/>
      <c r="BW92" s="33"/>
      <c r="BX92" s="33"/>
      <c r="BY92" s="33"/>
    </row>
    <row r="93" spans="1:79" ht="28.9" hidden="1" customHeight="1" x14ac:dyDescent="0.2">
      <c r="A93" s="65">
        <v>0</v>
      </c>
      <c r="B93" s="65"/>
      <c r="C93" s="96" t="s">
        <v>282</v>
      </c>
      <c r="D93" s="172"/>
      <c r="E93" s="172"/>
      <c r="F93" s="172"/>
      <c r="G93" s="172"/>
      <c r="H93" s="172"/>
      <c r="I93" s="173"/>
      <c r="J93" s="65" t="s">
        <v>172</v>
      </c>
      <c r="K93" s="65"/>
      <c r="L93" s="65"/>
      <c r="M93" s="65"/>
      <c r="N93" s="65"/>
      <c r="O93" s="120" t="s">
        <v>288</v>
      </c>
      <c r="P93" s="121"/>
      <c r="Q93" s="121"/>
      <c r="R93" s="121"/>
      <c r="S93" s="121"/>
      <c r="T93" s="121"/>
      <c r="U93" s="121"/>
      <c r="V93" s="121"/>
      <c r="W93" s="121"/>
      <c r="X93" s="121"/>
      <c r="Y93" s="124"/>
      <c r="Z93" s="124"/>
      <c r="AA93" s="124"/>
      <c r="AB93" s="124"/>
      <c r="AC93" s="124"/>
      <c r="AD93" s="124"/>
      <c r="AE93" s="124"/>
      <c r="AF93" s="124"/>
      <c r="AG93" s="124"/>
      <c r="AH93" s="124"/>
      <c r="AI93" s="124"/>
      <c r="AJ93" s="124"/>
      <c r="AK93" s="124"/>
      <c r="AL93" s="124"/>
      <c r="AM93" s="124"/>
      <c r="AN93" s="124"/>
      <c r="AO93" s="124"/>
      <c r="AP93" s="124"/>
      <c r="AQ93" s="124"/>
      <c r="AR93" s="124"/>
      <c r="AS93" s="124"/>
      <c r="AT93" s="124"/>
      <c r="AU93" s="124"/>
      <c r="AV93" s="124"/>
      <c r="AW93" s="124"/>
      <c r="AX93" s="124"/>
      <c r="AY93" s="124"/>
      <c r="AZ93" s="124"/>
      <c r="BA93" s="124"/>
      <c r="BB93" s="124"/>
      <c r="BC93" s="124"/>
      <c r="BD93" s="124"/>
      <c r="BE93" s="124"/>
      <c r="BF93" s="124"/>
      <c r="BG93" s="124"/>
      <c r="BH93" s="124"/>
      <c r="BI93" s="124"/>
      <c r="BJ93" s="124"/>
      <c r="BK93" s="124"/>
      <c r="BL93" s="124"/>
      <c r="BM93" s="124"/>
      <c r="BN93" s="124"/>
      <c r="BO93" s="124"/>
      <c r="BP93" s="124"/>
      <c r="BQ93" s="125"/>
      <c r="BR93" s="2"/>
      <c r="BS93" s="2"/>
      <c r="BT93" s="2"/>
      <c r="BU93" s="2"/>
      <c r="BV93" s="2"/>
      <c r="BW93" s="2"/>
      <c r="BX93" s="2"/>
      <c r="BY93" s="2"/>
    </row>
    <row r="94" spans="1:79" ht="25.5" hidden="1" customHeight="1" x14ac:dyDescent="0.2">
      <c r="A94" s="65">
        <v>0</v>
      </c>
      <c r="B94" s="65"/>
      <c r="C94" s="96" t="s">
        <v>283</v>
      </c>
      <c r="D94" s="97"/>
      <c r="E94" s="97"/>
      <c r="F94" s="97"/>
      <c r="G94" s="97"/>
      <c r="H94" s="97"/>
      <c r="I94" s="98"/>
      <c r="J94" s="65" t="s">
        <v>289</v>
      </c>
      <c r="K94" s="65"/>
      <c r="L94" s="65"/>
      <c r="M94" s="65"/>
      <c r="N94" s="65"/>
      <c r="O94" s="120" t="s">
        <v>290</v>
      </c>
      <c r="P94" s="121"/>
      <c r="Q94" s="121"/>
      <c r="R94" s="121"/>
      <c r="S94" s="121"/>
      <c r="T94" s="121"/>
      <c r="U94" s="121"/>
      <c r="V94" s="121"/>
      <c r="W94" s="121"/>
      <c r="X94" s="121"/>
      <c r="Y94" s="122"/>
      <c r="Z94" s="122"/>
      <c r="AA94" s="122"/>
      <c r="AB94" s="122"/>
      <c r="AC94" s="122"/>
      <c r="AD94" s="122"/>
      <c r="AE94" s="122"/>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c r="BB94" s="122"/>
      <c r="BC94" s="122"/>
      <c r="BD94" s="122"/>
      <c r="BE94" s="122"/>
      <c r="BF94" s="122"/>
      <c r="BG94" s="122"/>
      <c r="BH94" s="122"/>
      <c r="BI94" s="122"/>
      <c r="BJ94" s="122"/>
      <c r="BK94" s="122"/>
      <c r="BL94" s="122"/>
      <c r="BM94" s="122"/>
      <c r="BN94" s="122"/>
      <c r="BO94" s="122"/>
      <c r="BP94" s="122"/>
      <c r="BQ94" s="123"/>
      <c r="BR94" s="2"/>
      <c r="BS94" s="2"/>
      <c r="BT94" s="2"/>
      <c r="BU94" s="2"/>
      <c r="BV94" s="2"/>
      <c r="BW94" s="2"/>
      <c r="BX94" s="2"/>
      <c r="BY94" s="2"/>
    </row>
    <row r="95" spans="1:79" s="30" customFormat="1" ht="15.75" x14ac:dyDescent="0.2">
      <c r="A95" s="76">
        <v>0</v>
      </c>
      <c r="B95" s="76"/>
      <c r="C95" s="128" t="s">
        <v>108</v>
      </c>
      <c r="D95" s="129"/>
      <c r="E95" s="129"/>
      <c r="F95" s="129"/>
      <c r="G95" s="129"/>
      <c r="H95" s="129"/>
      <c r="I95" s="130"/>
      <c r="J95" s="76"/>
      <c r="K95" s="76"/>
      <c r="L95" s="76"/>
      <c r="M95" s="76"/>
      <c r="N95" s="76"/>
      <c r="O95" s="114"/>
      <c r="P95" s="115"/>
      <c r="Q95" s="115"/>
      <c r="R95" s="115"/>
      <c r="S95" s="115"/>
      <c r="T95" s="115"/>
      <c r="U95" s="115"/>
      <c r="V95" s="115"/>
      <c r="W95" s="115"/>
      <c r="X95" s="115"/>
      <c r="Y95" s="116"/>
      <c r="Z95" s="116"/>
      <c r="AA95" s="116"/>
      <c r="AB95" s="116"/>
      <c r="AC95" s="116"/>
      <c r="AD95" s="116"/>
      <c r="AE95" s="116"/>
      <c r="AF95" s="116"/>
      <c r="AG95" s="116"/>
      <c r="AH95" s="116"/>
      <c r="AI95" s="116"/>
      <c r="AJ95" s="116"/>
      <c r="AK95" s="116"/>
      <c r="AL95" s="116"/>
      <c r="AM95" s="116"/>
      <c r="AN95" s="116"/>
      <c r="AO95" s="116"/>
      <c r="AP95" s="116"/>
      <c r="AQ95" s="116"/>
      <c r="AR95" s="116"/>
      <c r="AS95" s="116"/>
      <c r="AT95" s="116"/>
      <c r="AU95" s="116"/>
      <c r="AV95" s="116"/>
      <c r="AW95" s="116"/>
      <c r="AX95" s="116"/>
      <c r="AY95" s="116"/>
      <c r="AZ95" s="116"/>
      <c r="BA95" s="116"/>
      <c r="BB95" s="116"/>
      <c r="BC95" s="116"/>
      <c r="BD95" s="116"/>
      <c r="BE95" s="116"/>
      <c r="BF95" s="116"/>
      <c r="BG95" s="116"/>
      <c r="BH95" s="116"/>
      <c r="BI95" s="116"/>
      <c r="BJ95" s="116"/>
      <c r="BK95" s="116"/>
      <c r="BL95" s="116"/>
      <c r="BM95" s="116"/>
      <c r="BN95" s="116"/>
      <c r="BO95" s="116"/>
      <c r="BP95" s="116"/>
      <c r="BQ95" s="117"/>
      <c r="BR95" s="33"/>
      <c r="BS95" s="33"/>
      <c r="BT95" s="33"/>
      <c r="BU95" s="33"/>
      <c r="BV95" s="33"/>
      <c r="BW95" s="33"/>
      <c r="BX95" s="33"/>
      <c r="BY95" s="33"/>
    </row>
    <row r="96" spans="1:79" ht="41.45" customHeight="1" x14ac:dyDescent="0.2">
      <c r="A96" s="65">
        <v>0</v>
      </c>
      <c r="B96" s="65"/>
      <c r="C96" s="96" t="s">
        <v>206</v>
      </c>
      <c r="D96" s="172"/>
      <c r="E96" s="172"/>
      <c r="F96" s="172"/>
      <c r="G96" s="172"/>
      <c r="H96" s="172"/>
      <c r="I96" s="173"/>
      <c r="J96" s="65" t="s">
        <v>172</v>
      </c>
      <c r="K96" s="65"/>
      <c r="L96" s="65"/>
      <c r="M96" s="65"/>
      <c r="N96" s="65"/>
      <c r="O96" s="120" t="s">
        <v>291</v>
      </c>
      <c r="P96" s="121"/>
      <c r="Q96" s="121"/>
      <c r="R96" s="121"/>
      <c r="S96" s="121"/>
      <c r="T96" s="121"/>
      <c r="U96" s="121"/>
      <c r="V96" s="121"/>
      <c r="W96" s="121"/>
      <c r="X96" s="121"/>
      <c r="Y96" s="124"/>
      <c r="Z96" s="124"/>
      <c r="AA96" s="124"/>
      <c r="AB96" s="124"/>
      <c r="AC96" s="124"/>
      <c r="AD96" s="124"/>
      <c r="AE96" s="124"/>
      <c r="AF96" s="124"/>
      <c r="AG96" s="124"/>
      <c r="AH96" s="124"/>
      <c r="AI96" s="124"/>
      <c r="AJ96" s="124"/>
      <c r="AK96" s="124"/>
      <c r="AL96" s="124"/>
      <c r="AM96" s="124"/>
      <c r="AN96" s="124"/>
      <c r="AO96" s="124"/>
      <c r="AP96" s="124"/>
      <c r="AQ96" s="124"/>
      <c r="AR96" s="124"/>
      <c r="AS96" s="124"/>
      <c r="AT96" s="124"/>
      <c r="AU96" s="124"/>
      <c r="AV96" s="124"/>
      <c r="AW96" s="124"/>
      <c r="AX96" s="124"/>
      <c r="AY96" s="124"/>
      <c r="AZ96" s="124"/>
      <c r="BA96" s="124"/>
      <c r="BB96" s="124"/>
      <c r="BC96" s="124"/>
      <c r="BD96" s="124"/>
      <c r="BE96" s="124"/>
      <c r="BF96" s="124"/>
      <c r="BG96" s="124"/>
      <c r="BH96" s="124"/>
      <c r="BI96" s="124"/>
      <c r="BJ96" s="124"/>
      <c r="BK96" s="124"/>
      <c r="BL96" s="124"/>
      <c r="BM96" s="124"/>
      <c r="BN96" s="124"/>
      <c r="BO96" s="124"/>
      <c r="BP96" s="124"/>
      <c r="BQ96" s="125"/>
      <c r="BR96" s="2"/>
      <c r="BS96" s="2"/>
      <c r="BT96" s="2"/>
      <c r="BU96" s="2"/>
      <c r="BV96" s="2"/>
      <c r="BW96" s="2"/>
      <c r="BX96" s="2"/>
      <c r="BY96" s="2"/>
    </row>
    <row r="97" spans="1:77" ht="43.5" customHeight="1" x14ac:dyDescent="0.2">
      <c r="A97" s="65">
        <v>0</v>
      </c>
      <c r="B97" s="65"/>
      <c r="C97" s="96" t="s">
        <v>285</v>
      </c>
      <c r="D97" s="97"/>
      <c r="E97" s="97"/>
      <c r="F97" s="97"/>
      <c r="G97" s="97"/>
      <c r="H97" s="97"/>
      <c r="I97" s="98"/>
      <c r="J97" s="65" t="s">
        <v>172</v>
      </c>
      <c r="K97" s="65"/>
      <c r="L97" s="65"/>
      <c r="M97" s="65"/>
      <c r="N97" s="65"/>
      <c r="O97" s="120" t="s">
        <v>412</v>
      </c>
      <c r="P97" s="121"/>
      <c r="Q97" s="121"/>
      <c r="R97" s="121"/>
      <c r="S97" s="121"/>
      <c r="T97" s="121"/>
      <c r="U97" s="121"/>
      <c r="V97" s="121"/>
      <c r="W97" s="121"/>
      <c r="X97" s="121"/>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122"/>
      <c r="BH97" s="122"/>
      <c r="BI97" s="122"/>
      <c r="BJ97" s="122"/>
      <c r="BK97" s="122"/>
      <c r="BL97" s="122"/>
      <c r="BM97" s="122"/>
      <c r="BN97" s="122"/>
      <c r="BO97" s="122"/>
      <c r="BP97" s="122"/>
      <c r="BQ97" s="123"/>
      <c r="BR97" s="2"/>
      <c r="BS97" s="2"/>
      <c r="BT97" s="2"/>
      <c r="BU97" s="2"/>
      <c r="BV97" s="2"/>
      <c r="BW97" s="2"/>
      <c r="BX97" s="2"/>
      <c r="BY97" s="2"/>
    </row>
    <row r="98" spans="1:77" s="30" customFormat="1" ht="15.75" x14ac:dyDescent="0.2">
      <c r="A98" s="76">
        <v>0</v>
      </c>
      <c r="B98" s="76"/>
      <c r="C98" s="128" t="s">
        <v>115</v>
      </c>
      <c r="D98" s="129"/>
      <c r="E98" s="129"/>
      <c r="F98" s="129"/>
      <c r="G98" s="129"/>
      <c r="H98" s="129"/>
      <c r="I98" s="130"/>
      <c r="J98" s="76"/>
      <c r="K98" s="76"/>
      <c r="L98" s="76"/>
      <c r="M98" s="76"/>
      <c r="N98" s="76"/>
      <c r="O98" s="114"/>
      <c r="P98" s="115"/>
      <c r="Q98" s="115"/>
      <c r="R98" s="115"/>
      <c r="S98" s="115"/>
      <c r="T98" s="115"/>
      <c r="U98" s="115"/>
      <c r="V98" s="115"/>
      <c r="W98" s="115"/>
      <c r="X98" s="115"/>
      <c r="Y98" s="116"/>
      <c r="Z98" s="116"/>
      <c r="AA98" s="116"/>
      <c r="AB98" s="116"/>
      <c r="AC98" s="116"/>
      <c r="AD98" s="116"/>
      <c r="AE98" s="116"/>
      <c r="AF98" s="116"/>
      <c r="AG98" s="116"/>
      <c r="AH98" s="116"/>
      <c r="AI98" s="116"/>
      <c r="AJ98" s="116"/>
      <c r="AK98" s="116"/>
      <c r="AL98" s="116"/>
      <c r="AM98" s="116"/>
      <c r="AN98" s="116"/>
      <c r="AO98" s="116"/>
      <c r="AP98" s="116"/>
      <c r="AQ98" s="116"/>
      <c r="AR98" s="116"/>
      <c r="AS98" s="116"/>
      <c r="AT98" s="116"/>
      <c r="AU98" s="116"/>
      <c r="AV98" s="116"/>
      <c r="AW98" s="116"/>
      <c r="AX98" s="116"/>
      <c r="AY98" s="116"/>
      <c r="AZ98" s="116"/>
      <c r="BA98" s="116"/>
      <c r="BB98" s="116"/>
      <c r="BC98" s="116"/>
      <c r="BD98" s="116"/>
      <c r="BE98" s="116"/>
      <c r="BF98" s="116"/>
      <c r="BG98" s="116"/>
      <c r="BH98" s="116"/>
      <c r="BI98" s="116"/>
      <c r="BJ98" s="116"/>
      <c r="BK98" s="116"/>
      <c r="BL98" s="116"/>
      <c r="BM98" s="116"/>
      <c r="BN98" s="116"/>
      <c r="BO98" s="116"/>
      <c r="BP98" s="116"/>
      <c r="BQ98" s="117"/>
      <c r="BR98" s="33"/>
      <c r="BS98" s="33"/>
      <c r="BT98" s="33"/>
      <c r="BU98" s="33"/>
      <c r="BV98" s="33"/>
      <c r="BW98" s="33"/>
      <c r="BX98" s="33"/>
      <c r="BY98" s="33"/>
    </row>
    <row r="99" spans="1:77" s="30" customFormat="1" ht="15.75" x14ac:dyDescent="0.2">
      <c r="A99" s="76">
        <v>0</v>
      </c>
      <c r="B99" s="76"/>
      <c r="C99" s="128"/>
      <c r="D99" s="129"/>
      <c r="E99" s="129"/>
      <c r="F99" s="129"/>
      <c r="G99" s="129"/>
      <c r="H99" s="129"/>
      <c r="I99" s="130"/>
      <c r="J99" s="76"/>
      <c r="K99" s="76"/>
      <c r="L99" s="76"/>
      <c r="M99" s="76"/>
      <c r="N99" s="76"/>
      <c r="O99" s="114"/>
      <c r="P99" s="115"/>
      <c r="Q99" s="115"/>
      <c r="R99" s="115"/>
      <c r="S99" s="115"/>
      <c r="T99" s="115"/>
      <c r="U99" s="115"/>
      <c r="V99" s="115"/>
      <c r="W99" s="115"/>
      <c r="X99" s="115"/>
      <c r="Y99" s="116"/>
      <c r="Z99" s="116"/>
      <c r="AA99" s="116"/>
      <c r="AB99" s="116"/>
      <c r="AC99" s="116"/>
      <c r="AD99" s="116"/>
      <c r="AE99" s="116"/>
      <c r="AF99" s="116"/>
      <c r="AG99" s="116"/>
      <c r="AH99" s="116"/>
      <c r="AI99" s="116"/>
      <c r="AJ99" s="116"/>
      <c r="AK99" s="116"/>
      <c r="AL99" s="116"/>
      <c r="AM99" s="116"/>
      <c r="AN99" s="116"/>
      <c r="AO99" s="116"/>
      <c r="AP99" s="116"/>
      <c r="AQ99" s="116"/>
      <c r="AR99" s="116"/>
      <c r="AS99" s="116"/>
      <c r="AT99" s="116"/>
      <c r="AU99" s="116"/>
      <c r="AV99" s="116"/>
      <c r="AW99" s="116"/>
      <c r="AX99" s="116"/>
      <c r="AY99" s="116"/>
      <c r="AZ99" s="116"/>
      <c r="BA99" s="116"/>
      <c r="BB99" s="116"/>
      <c r="BC99" s="116"/>
      <c r="BD99" s="116"/>
      <c r="BE99" s="116"/>
      <c r="BF99" s="116"/>
      <c r="BG99" s="116"/>
      <c r="BH99" s="116"/>
      <c r="BI99" s="116"/>
      <c r="BJ99" s="116"/>
      <c r="BK99" s="116"/>
      <c r="BL99" s="116"/>
      <c r="BM99" s="116"/>
      <c r="BN99" s="116"/>
      <c r="BO99" s="116"/>
      <c r="BP99" s="116"/>
      <c r="BQ99" s="117"/>
      <c r="BR99" s="33"/>
      <c r="BS99" s="33"/>
      <c r="BT99" s="33"/>
      <c r="BU99" s="33"/>
      <c r="BV99" s="33"/>
      <c r="BW99" s="33"/>
      <c r="BX99" s="33"/>
      <c r="BY99" s="33"/>
    </row>
    <row r="100" spans="1:77" ht="15.75" x14ac:dyDescent="0.2">
      <c r="A100" s="65">
        <v>0</v>
      </c>
      <c r="B100" s="65"/>
      <c r="C100" s="96"/>
      <c r="D100" s="97"/>
      <c r="E100" s="97"/>
      <c r="F100" s="97"/>
      <c r="G100" s="97"/>
      <c r="H100" s="97"/>
      <c r="I100" s="98"/>
      <c r="J100" s="65"/>
      <c r="K100" s="65"/>
      <c r="L100" s="65"/>
      <c r="M100" s="65"/>
      <c r="N100" s="65"/>
      <c r="O100" s="120"/>
      <c r="P100" s="121"/>
      <c r="Q100" s="121"/>
      <c r="R100" s="121"/>
      <c r="S100" s="121"/>
      <c r="T100" s="121"/>
      <c r="U100" s="121"/>
      <c r="V100" s="121"/>
      <c r="W100" s="121"/>
      <c r="X100" s="121"/>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c r="BM100" s="122"/>
      <c r="BN100" s="122"/>
      <c r="BO100" s="122"/>
      <c r="BP100" s="122"/>
      <c r="BQ100" s="123"/>
      <c r="BR100" s="2"/>
      <c r="BS100" s="2"/>
      <c r="BT100" s="2"/>
      <c r="BU100" s="2"/>
      <c r="BV100" s="2"/>
      <c r="BW100" s="2"/>
      <c r="BX100" s="2"/>
      <c r="BY100" s="2"/>
    </row>
    <row r="101" spans="1:77" ht="15.75" x14ac:dyDescent="0.2">
      <c r="A101" s="25"/>
      <c r="B101" s="25"/>
      <c r="C101" s="26"/>
      <c r="D101" s="26"/>
      <c r="E101" s="26"/>
      <c r="F101" s="26"/>
      <c r="G101" s="26"/>
      <c r="H101" s="26"/>
      <c r="I101" s="26"/>
      <c r="J101" s="26"/>
      <c r="K101" s="26"/>
      <c r="L101" s="26"/>
      <c r="M101" s="26"/>
      <c r="N101" s="26"/>
      <c r="O101" s="26"/>
      <c r="P101" s="26"/>
      <c r="Q101" s="26"/>
      <c r="R101" s="26"/>
      <c r="S101" s="26"/>
      <c r="T101" s="26"/>
      <c r="U101" s="26"/>
      <c r="V101" s="26"/>
      <c r="W101" s="26"/>
      <c r="X101" s="26"/>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8"/>
      <c r="AY101" s="28"/>
      <c r="AZ101" s="28"/>
      <c r="BA101" s="28"/>
      <c r="BB101" s="28"/>
      <c r="BC101" s="28"/>
      <c r="BD101" s="28"/>
      <c r="BE101" s="28"/>
      <c r="BF101" s="28"/>
      <c r="BG101" s="28"/>
      <c r="BH101" s="28"/>
      <c r="BI101" s="28"/>
      <c r="BJ101" s="28"/>
      <c r="BK101" s="28"/>
      <c r="BL101" s="28"/>
      <c r="BM101" s="28"/>
      <c r="BN101" s="28"/>
      <c r="BO101" s="28"/>
      <c r="BP101" s="28"/>
      <c r="BQ101" s="28"/>
      <c r="BR101" s="10"/>
      <c r="BS101" s="10"/>
      <c r="BT101" s="10"/>
      <c r="BU101" s="10"/>
      <c r="BV101" s="10"/>
      <c r="BW101" s="10"/>
      <c r="BX101" s="10"/>
      <c r="BY101" s="10"/>
    </row>
    <row r="102" spans="1:77" ht="15.95" customHeight="1" x14ac:dyDescent="0.2">
      <c r="A102" s="60" t="s">
        <v>66</v>
      </c>
      <c r="B102" s="60"/>
      <c r="C102" s="60"/>
      <c r="D102" s="60"/>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c r="AQ102" s="60"/>
      <c r="AR102" s="60"/>
      <c r="AS102" s="60"/>
      <c r="AT102" s="60"/>
      <c r="AU102" s="60"/>
      <c r="AV102" s="60"/>
      <c r="AW102" s="60"/>
      <c r="AX102" s="60"/>
      <c r="AY102" s="60"/>
      <c r="AZ102" s="60"/>
      <c r="BA102" s="60"/>
      <c r="BB102" s="60"/>
      <c r="BC102" s="60"/>
      <c r="BD102" s="60"/>
      <c r="BE102" s="60"/>
      <c r="BF102" s="60"/>
      <c r="BG102" s="60"/>
      <c r="BH102" s="60"/>
      <c r="BI102" s="60"/>
      <c r="BJ102" s="60"/>
      <c r="BK102" s="60"/>
      <c r="BL102" s="60"/>
    </row>
    <row r="103" spans="1:77" ht="15.95" customHeight="1" x14ac:dyDescent="0.2">
      <c r="A103" s="118" t="s">
        <v>292</v>
      </c>
      <c r="B103" s="119"/>
      <c r="C103" s="119"/>
      <c r="D103" s="119"/>
      <c r="E103" s="119"/>
      <c r="F103" s="119"/>
      <c r="G103" s="119"/>
      <c r="H103" s="119"/>
      <c r="I103" s="119"/>
      <c r="J103" s="119"/>
      <c r="K103" s="119"/>
      <c r="L103" s="119"/>
      <c r="M103" s="119"/>
      <c r="N103" s="119"/>
      <c r="O103" s="119"/>
      <c r="P103" s="119"/>
      <c r="Q103" s="119"/>
      <c r="R103" s="119"/>
      <c r="S103" s="119"/>
      <c r="T103" s="119"/>
      <c r="U103" s="119"/>
      <c r="V103" s="119"/>
      <c r="W103" s="119"/>
      <c r="X103" s="119"/>
      <c r="Y103" s="119"/>
      <c r="Z103" s="119"/>
      <c r="AA103" s="119"/>
      <c r="AB103" s="119"/>
      <c r="AC103" s="119"/>
      <c r="AD103" s="119"/>
      <c r="AE103" s="119"/>
      <c r="AF103" s="119"/>
      <c r="AG103" s="119"/>
      <c r="AH103" s="119"/>
      <c r="AI103" s="119"/>
      <c r="AJ103" s="119"/>
      <c r="AK103" s="119"/>
      <c r="AL103" s="119"/>
      <c r="AM103" s="119"/>
      <c r="AN103" s="119"/>
      <c r="AO103" s="119"/>
      <c r="AP103" s="119"/>
      <c r="AQ103" s="119"/>
      <c r="AR103" s="119"/>
      <c r="AS103" s="119"/>
      <c r="AT103" s="119"/>
      <c r="AU103" s="119"/>
      <c r="AV103" s="119"/>
      <c r="AW103" s="119"/>
      <c r="AX103" s="119"/>
      <c r="AY103" s="119"/>
      <c r="AZ103" s="119"/>
      <c r="BA103" s="119"/>
      <c r="BB103" s="119"/>
      <c r="BC103" s="119"/>
      <c r="BD103" s="119"/>
      <c r="BE103" s="119"/>
      <c r="BF103" s="119"/>
      <c r="BG103" s="119"/>
      <c r="BH103" s="119"/>
      <c r="BI103" s="119"/>
      <c r="BJ103" s="119"/>
      <c r="BK103" s="119"/>
      <c r="BL103" s="119"/>
    </row>
    <row r="104" spans="1:77" ht="15.75" x14ac:dyDescent="0.2">
      <c r="A104" s="25"/>
      <c r="B104" s="25"/>
      <c r="C104" s="26"/>
      <c r="D104" s="26"/>
      <c r="E104" s="26"/>
      <c r="F104" s="26"/>
      <c r="G104" s="26"/>
      <c r="H104" s="26"/>
      <c r="I104" s="26"/>
      <c r="J104" s="26"/>
      <c r="K104" s="26"/>
      <c r="L104" s="26"/>
      <c r="M104" s="26"/>
      <c r="N104" s="26"/>
      <c r="O104" s="26"/>
      <c r="P104" s="26"/>
      <c r="Q104" s="26"/>
      <c r="R104" s="26"/>
      <c r="S104" s="26"/>
      <c r="T104" s="26"/>
      <c r="U104" s="26"/>
      <c r="V104" s="26"/>
      <c r="W104" s="26"/>
      <c r="X104" s="26"/>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8"/>
      <c r="AY104" s="28"/>
      <c r="AZ104" s="28"/>
      <c r="BA104" s="28"/>
      <c r="BB104" s="28"/>
      <c r="BC104" s="28"/>
      <c r="BD104" s="28"/>
      <c r="BE104" s="28"/>
      <c r="BF104" s="28"/>
      <c r="BG104" s="28"/>
      <c r="BH104" s="28"/>
      <c r="BI104" s="28"/>
      <c r="BJ104" s="28"/>
      <c r="BK104" s="28"/>
      <c r="BL104" s="28"/>
      <c r="BM104" s="28"/>
      <c r="BN104" s="28"/>
      <c r="BO104" s="28"/>
      <c r="BP104" s="28"/>
      <c r="BQ104" s="28"/>
      <c r="BR104" s="10"/>
      <c r="BS104" s="10"/>
      <c r="BT104" s="10"/>
      <c r="BU104" s="10"/>
      <c r="BV104" s="10"/>
      <c r="BW104" s="10"/>
      <c r="BX104" s="10"/>
      <c r="BY104" s="10"/>
    </row>
    <row r="105" spans="1:77" ht="15.95" customHeight="1" x14ac:dyDescent="0.2">
      <c r="A105" s="60" t="s">
        <v>47</v>
      </c>
      <c r="B105" s="60"/>
      <c r="C105" s="60"/>
      <c r="D105" s="60"/>
      <c r="E105" s="60"/>
      <c r="F105" s="60"/>
      <c r="G105" s="60"/>
      <c r="H105" s="60"/>
      <c r="I105" s="60"/>
      <c r="J105" s="60"/>
      <c r="K105" s="60"/>
      <c r="L105" s="60"/>
      <c r="M105" s="60"/>
      <c r="N105" s="60"/>
      <c r="O105" s="60"/>
      <c r="P105" s="60"/>
      <c r="Q105" s="60"/>
      <c r="R105" s="60"/>
      <c r="S105" s="60"/>
      <c r="T105" s="60"/>
      <c r="U105" s="60"/>
      <c r="V105" s="60"/>
      <c r="W105" s="60"/>
      <c r="X105" s="60"/>
      <c r="Y105" s="60"/>
      <c r="Z105" s="60"/>
      <c r="AA105" s="60"/>
      <c r="AB105" s="60"/>
      <c r="AC105" s="60"/>
      <c r="AD105" s="60"/>
      <c r="AE105" s="60"/>
      <c r="AF105" s="60"/>
      <c r="AG105" s="60"/>
      <c r="AH105" s="60"/>
      <c r="AI105" s="60"/>
      <c r="AJ105" s="60"/>
      <c r="AK105" s="60"/>
      <c r="AL105" s="60"/>
      <c r="AM105" s="60"/>
      <c r="AN105" s="60"/>
      <c r="AO105" s="60"/>
      <c r="AP105" s="60"/>
      <c r="AQ105" s="60"/>
      <c r="AR105" s="60"/>
      <c r="AS105" s="60"/>
      <c r="AT105" s="60"/>
      <c r="AU105" s="60"/>
      <c r="AV105" s="60"/>
      <c r="AW105" s="60"/>
      <c r="AX105" s="60"/>
      <c r="AY105" s="60"/>
      <c r="AZ105" s="60"/>
      <c r="BA105" s="60"/>
      <c r="BB105" s="60"/>
      <c r="BC105" s="60"/>
      <c r="BD105" s="60"/>
      <c r="BE105" s="60"/>
      <c r="BF105" s="60"/>
      <c r="BG105" s="60"/>
      <c r="BH105" s="60"/>
      <c r="BI105" s="60"/>
      <c r="BJ105" s="60"/>
      <c r="BK105" s="60"/>
      <c r="BL105" s="60"/>
    </row>
    <row r="106" spans="1:77" ht="67.5" customHeight="1" x14ac:dyDescent="0.2">
      <c r="A106" s="118" t="s">
        <v>413</v>
      </c>
      <c r="B106" s="118"/>
      <c r="C106" s="118"/>
      <c r="D106" s="118"/>
      <c r="E106" s="118"/>
      <c r="F106" s="118"/>
      <c r="G106" s="118"/>
      <c r="H106" s="118"/>
      <c r="I106" s="118"/>
      <c r="J106" s="118"/>
      <c r="K106" s="118"/>
      <c r="L106" s="118"/>
      <c r="M106" s="118"/>
      <c r="N106" s="118"/>
      <c r="O106" s="118"/>
      <c r="P106" s="118"/>
      <c r="Q106" s="118"/>
      <c r="R106" s="118"/>
      <c r="S106" s="118"/>
      <c r="T106" s="118"/>
      <c r="U106" s="118"/>
      <c r="V106" s="118"/>
      <c r="W106" s="118"/>
      <c r="X106" s="118"/>
      <c r="Y106" s="118"/>
      <c r="Z106" s="118"/>
      <c r="AA106" s="118"/>
      <c r="AB106" s="118"/>
      <c r="AC106" s="118"/>
      <c r="AD106" s="118"/>
      <c r="AE106" s="118"/>
      <c r="AF106" s="118"/>
      <c r="AG106" s="118"/>
      <c r="AH106" s="118"/>
      <c r="AI106" s="118"/>
      <c r="AJ106" s="118"/>
      <c r="AK106" s="118"/>
      <c r="AL106" s="118"/>
      <c r="AM106" s="118"/>
      <c r="AN106" s="118"/>
      <c r="AO106" s="118"/>
      <c r="AP106" s="118"/>
      <c r="AQ106" s="118"/>
      <c r="AR106" s="118"/>
      <c r="AS106" s="118"/>
      <c r="AT106" s="118"/>
      <c r="AU106" s="118"/>
      <c r="AV106" s="118"/>
      <c r="AW106" s="118"/>
      <c r="AX106" s="118"/>
      <c r="AY106" s="118"/>
      <c r="AZ106" s="118"/>
      <c r="BA106" s="118"/>
      <c r="BB106" s="118"/>
      <c r="BC106" s="118"/>
      <c r="BD106" s="118"/>
      <c r="BE106" s="118"/>
      <c r="BF106" s="118"/>
      <c r="BG106" s="118"/>
      <c r="BH106" s="118"/>
      <c r="BI106" s="118"/>
      <c r="BJ106" s="118"/>
      <c r="BK106" s="118"/>
      <c r="BL106" s="118"/>
      <c r="BM106" s="118"/>
      <c r="BN106" s="118"/>
      <c r="BO106" s="118"/>
      <c r="BP106" s="118"/>
      <c r="BQ106" s="118"/>
    </row>
    <row r="107" spans="1:77" ht="15.95" customHeight="1" x14ac:dyDescent="0.2">
      <c r="A107" s="14"/>
      <c r="B107" s="14"/>
      <c r="C107" s="14"/>
      <c r="D107" s="14"/>
      <c r="E107" s="14"/>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row>
    <row r="108" spans="1:77" ht="12" customHeight="1" x14ac:dyDescent="0.2">
      <c r="A108" s="24" t="s">
        <v>78</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row>
    <row r="109" spans="1:77" ht="12" customHeight="1" x14ac:dyDescent="0.2">
      <c r="A109" s="24" t="s">
        <v>69</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row>
    <row r="110" spans="1:77" s="24" customFormat="1" ht="12" customHeight="1" x14ac:dyDescent="0.2">
      <c r="A110" s="24" t="s">
        <v>70</v>
      </c>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row>
    <row r="111" spans="1:77" ht="15.95" customHeight="1" x14ac:dyDescent="0.25">
      <c r="A111" s="2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row>
    <row r="112" spans="1:77" ht="42" customHeight="1" x14ac:dyDescent="0.25">
      <c r="A112" s="118" t="s">
        <v>124</v>
      </c>
      <c r="B112" s="119"/>
      <c r="C112" s="119"/>
      <c r="D112" s="119"/>
      <c r="E112" s="119"/>
      <c r="F112" s="119"/>
      <c r="G112" s="119"/>
      <c r="H112" s="119"/>
      <c r="I112" s="119"/>
      <c r="J112" s="119"/>
      <c r="K112" s="119"/>
      <c r="L112" s="119"/>
      <c r="M112" s="119"/>
      <c r="N112" s="119"/>
      <c r="O112" s="119"/>
      <c r="P112" s="119"/>
      <c r="Q112" s="119"/>
      <c r="R112" s="119"/>
      <c r="S112" s="119"/>
      <c r="T112" s="119"/>
      <c r="U112" s="119"/>
      <c r="V112" s="119"/>
      <c r="W112" s="134"/>
      <c r="X112" s="134"/>
      <c r="Y112" s="134"/>
      <c r="Z112" s="134"/>
      <c r="AA112" s="134"/>
      <c r="AB112" s="134"/>
      <c r="AC112" s="134"/>
      <c r="AD112" s="134"/>
      <c r="AE112" s="134"/>
      <c r="AF112" s="134"/>
      <c r="AG112" s="134"/>
      <c r="AH112" s="134"/>
      <c r="AI112" s="134"/>
      <c r="AJ112" s="134"/>
      <c r="AK112" s="134"/>
      <c r="AL112" s="134"/>
      <c r="AM112" s="134"/>
      <c r="AN112" s="3"/>
      <c r="AO112" s="3"/>
      <c r="AP112" s="135" t="s">
        <v>215</v>
      </c>
      <c r="AQ112" s="136"/>
      <c r="AR112" s="136"/>
      <c r="AS112" s="136"/>
      <c r="AT112" s="136"/>
      <c r="AU112" s="136"/>
      <c r="AV112" s="136"/>
      <c r="AW112" s="136"/>
      <c r="AX112" s="136"/>
      <c r="AY112" s="136"/>
      <c r="AZ112" s="136"/>
      <c r="BA112" s="136"/>
      <c r="BB112" s="136"/>
      <c r="BC112" s="136"/>
      <c r="BD112" s="136"/>
      <c r="BE112" s="136"/>
      <c r="BF112" s="136"/>
      <c r="BG112" s="136"/>
      <c r="BH112" s="136"/>
    </row>
    <row r="113" spans="1:60" x14ac:dyDescent="0.2">
      <c r="W113" s="137" t="s">
        <v>8</v>
      </c>
      <c r="X113" s="137"/>
      <c r="Y113" s="137"/>
      <c r="Z113" s="137"/>
      <c r="AA113" s="137"/>
      <c r="AB113" s="137"/>
      <c r="AC113" s="137"/>
      <c r="AD113" s="137"/>
      <c r="AE113" s="137"/>
      <c r="AF113" s="137"/>
      <c r="AG113" s="137"/>
      <c r="AH113" s="137"/>
      <c r="AI113" s="137"/>
      <c r="AJ113" s="137"/>
      <c r="AK113" s="137"/>
      <c r="AL113" s="137"/>
      <c r="AM113" s="137"/>
      <c r="AN113" s="4"/>
      <c r="AO113" s="4"/>
      <c r="AP113" s="137" t="s">
        <v>74</v>
      </c>
      <c r="AQ113" s="137"/>
      <c r="AR113" s="137"/>
      <c r="AS113" s="137"/>
      <c r="AT113" s="137"/>
      <c r="AU113" s="137"/>
      <c r="AV113" s="137"/>
      <c r="AW113" s="137"/>
      <c r="AX113" s="137"/>
      <c r="AY113" s="137"/>
      <c r="AZ113" s="137"/>
      <c r="BA113" s="137"/>
      <c r="BB113" s="137"/>
      <c r="BC113" s="137"/>
      <c r="BD113" s="137"/>
      <c r="BE113" s="137"/>
      <c r="BF113" s="137"/>
      <c r="BG113" s="137"/>
      <c r="BH113" s="137"/>
    </row>
    <row r="116" spans="1:60" ht="15.95" customHeight="1" x14ac:dyDescent="0.25">
      <c r="A116" s="118" t="s">
        <v>216</v>
      </c>
      <c r="B116" s="118"/>
      <c r="C116" s="118"/>
      <c r="D116" s="118"/>
      <c r="E116" s="118"/>
      <c r="F116" s="118"/>
      <c r="G116" s="118"/>
      <c r="H116" s="118"/>
      <c r="I116" s="118"/>
      <c r="J116" s="118"/>
      <c r="K116" s="118"/>
      <c r="L116" s="118"/>
      <c r="M116" s="118"/>
      <c r="N116" s="118"/>
      <c r="O116" s="118"/>
      <c r="P116" s="118"/>
      <c r="Q116" s="118"/>
      <c r="R116" s="118"/>
      <c r="S116" s="118"/>
      <c r="T116" s="118"/>
      <c r="U116" s="118"/>
      <c r="V116" s="118"/>
      <c r="W116" s="134"/>
      <c r="X116" s="134"/>
      <c r="Y116" s="134"/>
      <c r="Z116" s="134"/>
      <c r="AA116" s="134"/>
      <c r="AB116" s="134"/>
      <c r="AC116" s="134"/>
      <c r="AD116" s="134"/>
      <c r="AE116" s="134"/>
      <c r="AF116" s="134"/>
      <c r="AG116" s="134"/>
      <c r="AH116" s="134"/>
      <c r="AI116" s="134"/>
      <c r="AJ116" s="134"/>
      <c r="AK116" s="134"/>
      <c r="AL116" s="134"/>
      <c r="AM116" s="134"/>
      <c r="AN116" s="3"/>
      <c r="AO116" s="3"/>
      <c r="AP116" s="135" t="s">
        <v>217</v>
      </c>
      <c r="AQ116" s="136"/>
      <c r="AR116" s="136"/>
      <c r="AS116" s="136"/>
      <c r="AT116" s="136"/>
      <c r="AU116" s="136"/>
      <c r="AV116" s="136"/>
      <c r="AW116" s="136"/>
      <c r="AX116" s="136"/>
      <c r="AY116" s="136"/>
      <c r="AZ116" s="136"/>
      <c r="BA116" s="136"/>
      <c r="BB116" s="136"/>
      <c r="BC116" s="136"/>
      <c r="BD116" s="136"/>
      <c r="BE116" s="136"/>
      <c r="BF116" s="136"/>
      <c r="BG116" s="136"/>
      <c r="BH116" s="136"/>
    </row>
    <row r="117" spans="1:60" ht="18.75" customHeight="1" x14ac:dyDescent="0.2">
      <c r="A117" s="118"/>
      <c r="B117" s="118"/>
      <c r="C117" s="118"/>
      <c r="D117" s="118"/>
      <c r="E117" s="118"/>
      <c r="F117" s="118"/>
      <c r="G117" s="118"/>
      <c r="H117" s="118"/>
      <c r="I117" s="118"/>
      <c r="J117" s="118"/>
      <c r="K117" s="118"/>
      <c r="L117" s="118"/>
      <c r="M117" s="118"/>
      <c r="N117" s="118"/>
      <c r="O117" s="118"/>
      <c r="P117" s="118"/>
      <c r="Q117" s="118"/>
      <c r="R117" s="118"/>
      <c r="S117" s="118"/>
      <c r="T117" s="118"/>
      <c r="U117" s="118"/>
      <c r="V117" s="118"/>
      <c r="W117" s="137" t="s">
        <v>8</v>
      </c>
      <c r="X117" s="137"/>
      <c r="Y117" s="137"/>
      <c r="Z117" s="137"/>
      <c r="AA117" s="137"/>
      <c r="AB117" s="137"/>
      <c r="AC117" s="137"/>
      <c r="AD117" s="137"/>
      <c r="AE117" s="137"/>
      <c r="AF117" s="137"/>
      <c r="AG117" s="137"/>
      <c r="AH117" s="137"/>
      <c r="AI117" s="137"/>
      <c r="AJ117" s="137"/>
      <c r="AK117" s="137"/>
      <c r="AL117" s="137"/>
      <c r="AM117" s="137"/>
      <c r="AN117" s="4"/>
      <c r="AO117" s="4"/>
      <c r="AP117" s="137" t="s">
        <v>74</v>
      </c>
      <c r="AQ117" s="137"/>
      <c r="AR117" s="137"/>
      <c r="AS117" s="137"/>
      <c r="AT117" s="137"/>
      <c r="AU117" s="137"/>
      <c r="AV117" s="137"/>
      <c r="AW117" s="137"/>
      <c r="AX117" s="137"/>
      <c r="AY117" s="137"/>
      <c r="AZ117" s="137"/>
      <c r="BA117" s="137"/>
      <c r="BB117" s="137"/>
      <c r="BC117" s="137"/>
      <c r="BD117" s="137"/>
      <c r="BE117" s="137"/>
      <c r="BF117" s="137"/>
      <c r="BG117" s="137"/>
      <c r="BH117" s="137"/>
    </row>
  </sheetData>
  <mergeCells count="454">
    <mergeCell ref="J79:N79"/>
    <mergeCell ref="O79:X79"/>
    <mergeCell ref="Y79:AC79"/>
    <mergeCell ref="AD79:AH79"/>
    <mergeCell ref="AI79:AM79"/>
    <mergeCell ref="AN79:AR79"/>
    <mergeCell ref="AS79:AW79"/>
    <mergeCell ref="AX73:BB73"/>
    <mergeCell ref="BC73:BG73"/>
    <mergeCell ref="AX78:BB78"/>
    <mergeCell ref="BC78:BG78"/>
    <mergeCell ref="BC75:BG75"/>
    <mergeCell ref="AX74:BB74"/>
    <mergeCell ref="BC74:BG74"/>
    <mergeCell ref="AX76:BB76"/>
    <mergeCell ref="BC76:BG76"/>
    <mergeCell ref="BH76:BL76"/>
    <mergeCell ref="BM76:BQ76"/>
    <mergeCell ref="A73:B73"/>
    <mergeCell ref="C73:I73"/>
    <mergeCell ref="J73:N73"/>
    <mergeCell ref="O73:X73"/>
    <mergeCell ref="Y73:AC73"/>
    <mergeCell ref="AD73:AH73"/>
    <mergeCell ref="AI73:AM73"/>
    <mergeCell ref="AN73:AR73"/>
    <mergeCell ref="AS73:AW73"/>
    <mergeCell ref="A76:B76"/>
    <mergeCell ref="C76:I76"/>
    <mergeCell ref="J76:N76"/>
    <mergeCell ref="O76:X76"/>
    <mergeCell ref="Y76:AC76"/>
    <mergeCell ref="AD76:AH76"/>
    <mergeCell ref="AI76:AM76"/>
    <mergeCell ref="AN76:AR76"/>
    <mergeCell ref="AS76:AW76"/>
    <mergeCell ref="O97:BQ97"/>
    <mergeCell ref="A94:B94"/>
    <mergeCell ref="C87:I87"/>
    <mergeCell ref="J87:N87"/>
    <mergeCell ref="C93:I93"/>
    <mergeCell ref="J93:N93"/>
    <mergeCell ref="O93:BQ93"/>
    <mergeCell ref="A96:B96"/>
    <mergeCell ref="C96:I96"/>
    <mergeCell ref="J96:N96"/>
    <mergeCell ref="O96:BQ96"/>
    <mergeCell ref="A97:B97"/>
    <mergeCell ref="C97:I97"/>
    <mergeCell ref="J97:N97"/>
    <mergeCell ref="BC80:BG80"/>
    <mergeCell ref="BH80:BL80"/>
    <mergeCell ref="C94:I94"/>
    <mergeCell ref="J94:N94"/>
    <mergeCell ref="O94:BQ94"/>
    <mergeCell ref="A95:B95"/>
    <mergeCell ref="C95:I95"/>
    <mergeCell ref="J95:N95"/>
    <mergeCell ref="A100:B100"/>
    <mergeCell ref="C100:I100"/>
    <mergeCell ref="J100:N100"/>
    <mergeCell ref="O100:BQ100"/>
    <mergeCell ref="A98:B98"/>
    <mergeCell ref="C98:I98"/>
    <mergeCell ref="J98:N98"/>
    <mergeCell ref="O98:BQ98"/>
    <mergeCell ref="A99:B99"/>
    <mergeCell ref="C99:I99"/>
    <mergeCell ref="J99:N99"/>
    <mergeCell ref="O99:BQ99"/>
    <mergeCell ref="O95:BQ95"/>
    <mergeCell ref="AX81:BB81"/>
    <mergeCell ref="BC81:BG81"/>
    <mergeCell ref="BH81:BL81"/>
    <mergeCell ref="BM81:BQ81"/>
    <mergeCell ref="A89:B89"/>
    <mergeCell ref="C89:I89"/>
    <mergeCell ref="J89:N89"/>
    <mergeCell ref="O89:BQ89"/>
    <mergeCell ref="A90:B90"/>
    <mergeCell ref="C90:I90"/>
    <mergeCell ref="A86:B86"/>
    <mergeCell ref="C86:I86"/>
    <mergeCell ref="J86:N86"/>
    <mergeCell ref="O86:BQ86"/>
    <mergeCell ref="A87:B87"/>
    <mergeCell ref="A81:B81"/>
    <mergeCell ref="C81:I81"/>
    <mergeCell ref="J81:N81"/>
    <mergeCell ref="O81:X81"/>
    <mergeCell ref="Y81:AC81"/>
    <mergeCell ref="AD81:AH81"/>
    <mergeCell ref="AI81:AM81"/>
    <mergeCell ref="AN81:AR81"/>
    <mergeCell ref="AS81:AW81"/>
    <mergeCell ref="O87:BQ87"/>
    <mergeCell ref="J90:N90"/>
    <mergeCell ref="O90:BQ90"/>
    <mergeCell ref="BH78:BL78"/>
    <mergeCell ref="BM78:BQ78"/>
    <mergeCell ref="A80:B80"/>
    <mergeCell ref="C80:I80"/>
    <mergeCell ref="J80:N80"/>
    <mergeCell ref="O80:X80"/>
    <mergeCell ref="Y80:AC80"/>
    <mergeCell ref="AD80:AH80"/>
    <mergeCell ref="A78:B78"/>
    <mergeCell ref="C78:I78"/>
    <mergeCell ref="J78:N78"/>
    <mergeCell ref="O78:X78"/>
    <mergeCell ref="Y78:AC78"/>
    <mergeCell ref="AD78:AH78"/>
    <mergeCell ref="AI78:AM78"/>
    <mergeCell ref="AN78:AR78"/>
    <mergeCell ref="AS78:AW78"/>
    <mergeCell ref="BM80:BQ80"/>
    <mergeCell ref="AI80:AM80"/>
    <mergeCell ref="AN80:AR80"/>
    <mergeCell ref="AS80:AW80"/>
    <mergeCell ref="AX80:BB80"/>
    <mergeCell ref="AX79:BB79"/>
    <mergeCell ref="BC79:BG79"/>
    <mergeCell ref="C77:I77"/>
    <mergeCell ref="J77:N77"/>
    <mergeCell ref="O77:X77"/>
    <mergeCell ref="Y77:AC77"/>
    <mergeCell ref="AD77:AH77"/>
    <mergeCell ref="BM77:BQ77"/>
    <mergeCell ref="AI77:AM77"/>
    <mergeCell ref="AN77:AR77"/>
    <mergeCell ref="AS77:AW77"/>
    <mergeCell ref="AX77:BB77"/>
    <mergeCell ref="BC77:BG77"/>
    <mergeCell ref="BH77:BL77"/>
    <mergeCell ref="BM72:BQ72"/>
    <mergeCell ref="A74:B74"/>
    <mergeCell ref="C74:I74"/>
    <mergeCell ref="J74:N74"/>
    <mergeCell ref="O74:X74"/>
    <mergeCell ref="Y74:AC74"/>
    <mergeCell ref="AD74:AH74"/>
    <mergeCell ref="BM74:BQ74"/>
    <mergeCell ref="A75:B75"/>
    <mergeCell ref="C75:I75"/>
    <mergeCell ref="J75:N75"/>
    <mergeCell ref="O75:X75"/>
    <mergeCell ref="Y75:AC75"/>
    <mergeCell ref="AD75:AH75"/>
    <mergeCell ref="AI75:AM75"/>
    <mergeCell ref="AN75:AR75"/>
    <mergeCell ref="AS75:AW75"/>
    <mergeCell ref="AI74:AM74"/>
    <mergeCell ref="AN74:AR74"/>
    <mergeCell ref="AS74:AW74"/>
    <mergeCell ref="BH75:BL75"/>
    <mergeCell ref="BM75:BQ75"/>
    <mergeCell ref="BH73:BL73"/>
    <mergeCell ref="BM73:BQ73"/>
    <mergeCell ref="AY62:BC62"/>
    <mergeCell ref="BD62:BH62"/>
    <mergeCell ref="BI62:BN62"/>
    <mergeCell ref="C62:R62"/>
    <mergeCell ref="S62:W62"/>
    <mergeCell ref="X62:AB62"/>
    <mergeCell ref="AC62:AH62"/>
    <mergeCell ref="AI62:AM62"/>
    <mergeCell ref="AN62:AR62"/>
    <mergeCell ref="AN60:AR60"/>
    <mergeCell ref="AS60:AX60"/>
    <mergeCell ref="AY60:BC60"/>
    <mergeCell ref="AY58:BC58"/>
    <mergeCell ref="A52:B52"/>
    <mergeCell ref="C52:BQ52"/>
    <mergeCell ref="A54:BN54"/>
    <mergeCell ref="A55:BN55"/>
    <mergeCell ref="A47:BQ47"/>
    <mergeCell ref="A49:B49"/>
    <mergeCell ref="C49:BQ49"/>
    <mergeCell ref="A50:B50"/>
    <mergeCell ref="C50:BQ50"/>
    <mergeCell ref="A51:B51"/>
    <mergeCell ref="C51:BQ51"/>
    <mergeCell ref="A59:B59"/>
    <mergeCell ref="C59:R59"/>
    <mergeCell ref="S59:W59"/>
    <mergeCell ref="X59:AB59"/>
    <mergeCell ref="AC59:AH59"/>
    <mergeCell ref="AI59:AM59"/>
    <mergeCell ref="AN59:AR59"/>
    <mergeCell ref="BD60:BH60"/>
    <mergeCell ref="BI60:BN60"/>
    <mergeCell ref="A44:B44"/>
    <mergeCell ref="W116:AM116"/>
    <mergeCell ref="AP116:BH116"/>
    <mergeCell ref="A88:B88"/>
    <mergeCell ref="C88:I88"/>
    <mergeCell ref="J88:N88"/>
    <mergeCell ref="O88:BQ88"/>
    <mergeCell ref="A102:BL102"/>
    <mergeCell ref="A103:BL103"/>
    <mergeCell ref="A91:B91"/>
    <mergeCell ref="C91:I91"/>
    <mergeCell ref="J91:N91"/>
    <mergeCell ref="O91:BQ91"/>
    <mergeCell ref="A92:B92"/>
    <mergeCell ref="C92:I92"/>
    <mergeCell ref="J92:N92"/>
    <mergeCell ref="O92:BQ92"/>
    <mergeCell ref="A93:B93"/>
    <mergeCell ref="A45:B45"/>
    <mergeCell ref="C45:Z45"/>
    <mergeCell ref="AA45:AE45"/>
    <mergeCell ref="AF45:AJ45"/>
    <mergeCell ref="AK45:AO45"/>
    <mergeCell ref="AP45:AT45"/>
    <mergeCell ref="AI70:AM70"/>
    <mergeCell ref="AN70:AR70"/>
    <mergeCell ref="W117:AM117"/>
    <mergeCell ref="AP117:BH117"/>
    <mergeCell ref="A105:BL105"/>
    <mergeCell ref="A112:V112"/>
    <mergeCell ref="W112:AM112"/>
    <mergeCell ref="AP112:BH112"/>
    <mergeCell ref="W113:AM113"/>
    <mergeCell ref="AP113:BH113"/>
    <mergeCell ref="A116:V117"/>
    <mergeCell ref="BH74:BL74"/>
    <mergeCell ref="AX75:BB75"/>
    <mergeCell ref="BH71:BL71"/>
    <mergeCell ref="A71:B71"/>
    <mergeCell ref="C71:I71"/>
    <mergeCell ref="J71:N71"/>
    <mergeCell ref="O71:X71"/>
    <mergeCell ref="Y71:AC71"/>
    <mergeCell ref="AX72:BB72"/>
    <mergeCell ref="BC72:BG72"/>
    <mergeCell ref="BH72:BL72"/>
    <mergeCell ref="AD72:AH72"/>
    <mergeCell ref="A77:B77"/>
    <mergeCell ref="A83:BQ83"/>
    <mergeCell ref="A85:B85"/>
    <mergeCell ref="C85:I85"/>
    <mergeCell ref="J85:N85"/>
    <mergeCell ref="O85:BQ85"/>
    <mergeCell ref="AD71:AH71"/>
    <mergeCell ref="BM71:BQ71"/>
    <mergeCell ref="A72:B72"/>
    <mergeCell ref="C72:I72"/>
    <mergeCell ref="J72:N72"/>
    <mergeCell ref="O72:X72"/>
    <mergeCell ref="Y72:AC72"/>
    <mergeCell ref="AI72:AM72"/>
    <mergeCell ref="AN72:AR72"/>
    <mergeCell ref="AS72:AW72"/>
    <mergeCell ref="AI71:AM71"/>
    <mergeCell ref="AN71:AR71"/>
    <mergeCell ref="AS71:AW71"/>
    <mergeCell ref="AX71:BB71"/>
    <mergeCell ref="BC71:BG71"/>
    <mergeCell ref="BH79:BL79"/>
    <mergeCell ref="BM79:BQ79"/>
    <mergeCell ref="A79:B79"/>
    <mergeCell ref="C79:I79"/>
    <mergeCell ref="AS70:AW70"/>
    <mergeCell ref="AX69:BB69"/>
    <mergeCell ref="BC69:BG69"/>
    <mergeCell ref="BH69:BL69"/>
    <mergeCell ref="BM69:BQ69"/>
    <mergeCell ref="A69:B69"/>
    <mergeCell ref="C69:I69"/>
    <mergeCell ref="J69:N69"/>
    <mergeCell ref="O69:X69"/>
    <mergeCell ref="Y69:AC69"/>
    <mergeCell ref="AD69:AH69"/>
    <mergeCell ref="AI69:AM69"/>
    <mergeCell ref="AN69:AR69"/>
    <mergeCell ref="AS69:AW69"/>
    <mergeCell ref="AX70:BB70"/>
    <mergeCell ref="BC70:BG70"/>
    <mergeCell ref="BH70:BL70"/>
    <mergeCell ref="BM70:BQ70"/>
    <mergeCell ref="A70:B70"/>
    <mergeCell ref="C70:I70"/>
    <mergeCell ref="J70:N70"/>
    <mergeCell ref="O70:X70"/>
    <mergeCell ref="Y70:AC70"/>
    <mergeCell ref="AD70:AH70"/>
    <mergeCell ref="A65:BQ65"/>
    <mergeCell ref="A67:B68"/>
    <mergeCell ref="C67:I68"/>
    <mergeCell ref="J67:N68"/>
    <mergeCell ref="O67:X68"/>
    <mergeCell ref="Y67:AM67"/>
    <mergeCell ref="AN67:BB67"/>
    <mergeCell ref="BC67:BQ67"/>
    <mergeCell ref="Y68:AC68"/>
    <mergeCell ref="AD68:AH68"/>
    <mergeCell ref="BM68:BQ68"/>
    <mergeCell ref="AI68:AM68"/>
    <mergeCell ref="AN68:AR68"/>
    <mergeCell ref="AS68:AW68"/>
    <mergeCell ref="AX68:BB68"/>
    <mergeCell ref="BC68:BG68"/>
    <mergeCell ref="BH68:BL68"/>
    <mergeCell ref="A64:BQ64"/>
    <mergeCell ref="AY61:BC61"/>
    <mergeCell ref="BD61:BH61"/>
    <mergeCell ref="BI61:BN61"/>
    <mergeCell ref="A62:B62"/>
    <mergeCell ref="AS59:AX59"/>
    <mergeCell ref="AY59:BC59"/>
    <mergeCell ref="BD59:BH59"/>
    <mergeCell ref="BI59:BN59"/>
    <mergeCell ref="A60:B60"/>
    <mergeCell ref="C60:R60"/>
    <mergeCell ref="S60:W60"/>
    <mergeCell ref="X60:AB60"/>
    <mergeCell ref="AC60:AH60"/>
    <mergeCell ref="AI60:AM60"/>
    <mergeCell ref="A61:B61"/>
    <mergeCell ref="C61:R61"/>
    <mergeCell ref="S61:W61"/>
    <mergeCell ref="X61:AB61"/>
    <mergeCell ref="AC61:AH61"/>
    <mergeCell ref="AI61:AM61"/>
    <mergeCell ref="AN61:AR61"/>
    <mergeCell ref="AS61:AX61"/>
    <mergeCell ref="AS62:AX62"/>
    <mergeCell ref="BD57:BH57"/>
    <mergeCell ref="BI57:BN57"/>
    <mergeCell ref="A58:B58"/>
    <mergeCell ref="C58:R58"/>
    <mergeCell ref="S58:W58"/>
    <mergeCell ref="X58:AB58"/>
    <mergeCell ref="AC58:AH58"/>
    <mergeCell ref="AI58:AM58"/>
    <mergeCell ref="AN58:AR58"/>
    <mergeCell ref="AS58:AX58"/>
    <mergeCell ref="X57:AB57"/>
    <mergeCell ref="AC57:AH57"/>
    <mergeCell ref="AI57:AM57"/>
    <mergeCell ref="AN57:AR57"/>
    <mergeCell ref="AS57:AX57"/>
    <mergeCell ref="AY57:BC57"/>
    <mergeCell ref="A56:B57"/>
    <mergeCell ref="C56:R57"/>
    <mergeCell ref="S56:AH56"/>
    <mergeCell ref="AI56:AX56"/>
    <mergeCell ref="AY56:BN56"/>
    <mergeCell ref="S57:W57"/>
    <mergeCell ref="BD58:BH58"/>
    <mergeCell ref="BI58:BN58"/>
    <mergeCell ref="C44:Z44"/>
    <mergeCell ref="AA44:AE44"/>
    <mergeCell ref="AF44:AJ44"/>
    <mergeCell ref="AK44:AO44"/>
    <mergeCell ref="BN44:BQ44"/>
    <mergeCell ref="AP44:AT44"/>
    <mergeCell ref="AU44:AY44"/>
    <mergeCell ref="AZ44:BC44"/>
    <mergeCell ref="BD44:BH44"/>
    <mergeCell ref="BI44:BM44"/>
    <mergeCell ref="AU45:AY45"/>
    <mergeCell ref="AZ45:BC45"/>
    <mergeCell ref="BD45:BH45"/>
    <mergeCell ref="BI45:BM45"/>
    <mergeCell ref="BN45:BQ45"/>
    <mergeCell ref="BN42:BQ42"/>
    <mergeCell ref="A43:B43"/>
    <mergeCell ref="C43:Z43"/>
    <mergeCell ref="AA43:AE43"/>
    <mergeCell ref="AF43:AJ43"/>
    <mergeCell ref="AK43:AO43"/>
    <mergeCell ref="AP43:AT43"/>
    <mergeCell ref="A42:B42"/>
    <mergeCell ref="C42:Z42"/>
    <mergeCell ref="AA42:AE42"/>
    <mergeCell ref="AF42:AJ42"/>
    <mergeCell ref="AK42:AO42"/>
    <mergeCell ref="AP42:AT42"/>
    <mergeCell ref="AU42:AY42"/>
    <mergeCell ref="AU43:AY43"/>
    <mergeCell ref="AZ43:BC43"/>
    <mergeCell ref="BD43:BH43"/>
    <mergeCell ref="BI43:BM43"/>
    <mergeCell ref="BN43:BQ43"/>
    <mergeCell ref="AZ42:BC42"/>
    <mergeCell ref="BD42:BH42"/>
    <mergeCell ref="BI42:BM42"/>
    <mergeCell ref="A34:F34"/>
    <mergeCell ref="G34:BL34"/>
    <mergeCell ref="A37:BQ37"/>
    <mergeCell ref="A38:BQ38"/>
    <mergeCell ref="A39:BQ39"/>
    <mergeCell ref="A40:B41"/>
    <mergeCell ref="C40:Z41"/>
    <mergeCell ref="AA40:AO40"/>
    <mergeCell ref="AP40:BC40"/>
    <mergeCell ref="BD40:BQ40"/>
    <mergeCell ref="BD41:BH41"/>
    <mergeCell ref="BI41:BM41"/>
    <mergeCell ref="BN41:BQ41"/>
    <mergeCell ref="AZ41:BC41"/>
    <mergeCell ref="A35:F35"/>
    <mergeCell ref="G35:BL35"/>
    <mergeCell ref="AA41:AE41"/>
    <mergeCell ref="AF41:AJ41"/>
    <mergeCell ref="AK41:AO41"/>
    <mergeCell ref="AP41:AT41"/>
    <mergeCell ref="AU41:AY41"/>
    <mergeCell ref="A32:F32"/>
    <mergeCell ref="G32:BL32"/>
    <mergeCell ref="A33:F33"/>
    <mergeCell ref="G33:BL33"/>
    <mergeCell ref="A23:BL23"/>
    <mergeCell ref="A24:F24"/>
    <mergeCell ref="G24:BL24"/>
    <mergeCell ref="A25:F25"/>
    <mergeCell ref="G25:BL25"/>
    <mergeCell ref="A26:F26"/>
    <mergeCell ref="G26:BL26"/>
    <mergeCell ref="BE20:BL20"/>
    <mergeCell ref="B21:L21"/>
    <mergeCell ref="N21:Y21"/>
    <mergeCell ref="AA21:AI21"/>
    <mergeCell ref="AK21:BC21"/>
    <mergeCell ref="BE21:BL21"/>
    <mergeCell ref="A28:BL28"/>
    <mergeCell ref="A29:BL29"/>
    <mergeCell ref="A31:BL31"/>
    <mergeCell ref="A106:BQ106"/>
    <mergeCell ref="AO2:BL6"/>
    <mergeCell ref="A7:BL7"/>
    <mergeCell ref="A8:BL8"/>
    <mergeCell ref="A9:BL9"/>
    <mergeCell ref="A10:BL10"/>
    <mergeCell ref="A11:BL1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B20:L20"/>
    <mergeCell ref="N20:Y20"/>
    <mergeCell ref="AA20:AI20"/>
    <mergeCell ref="AK20:BC20"/>
  </mergeCells>
  <conditionalFormatting sqref="A60:B62">
    <cfRule type="cellIs" dxfId="151" priority="46" stopIfTrue="1" operator="equal">
      <formula>0</formula>
    </cfRule>
  </conditionalFormatting>
  <conditionalFormatting sqref="A70:B72 A74:B75 A73 A77:B78 A76 A80:B82 A79">
    <cfRule type="cellIs" dxfId="150" priority="30" stopIfTrue="1" operator="equal">
      <formula>0</formula>
    </cfRule>
  </conditionalFormatting>
  <conditionalFormatting sqref="A84:B84 A104:B104">
    <cfRule type="cellIs" dxfId="149" priority="49" stopIfTrue="1" operator="equal">
      <formula>0</formula>
    </cfRule>
  </conditionalFormatting>
  <conditionalFormatting sqref="A88:B101">
    <cfRule type="cellIs" dxfId="148" priority="4" stopIfTrue="1" operator="equal">
      <formula>0</formula>
    </cfRule>
  </conditionalFormatting>
  <conditionalFormatting sqref="C71:C73 C75:C76 C78:C79 C81">
    <cfRule type="cellIs" dxfId="147" priority="29" stopIfTrue="1" operator="equal">
      <formula>$C70</formula>
    </cfRule>
  </conditionalFormatting>
  <conditionalFormatting sqref="C82">
    <cfRule type="cellIs" dxfId="146" priority="579" stopIfTrue="1" operator="equal">
      <formula>$C70</formula>
    </cfRule>
  </conditionalFormatting>
  <conditionalFormatting sqref="C84 C104">
    <cfRule type="cellIs" dxfId="145" priority="48" stopIfTrue="1" operator="equal">
      <formula>$C83</formula>
    </cfRule>
  </conditionalFormatting>
  <conditionalFormatting sqref="C88:C100">
    <cfRule type="cellIs" dxfId="144" priority="3" stopIfTrue="1" operator="equal">
      <formula>$C87</formula>
    </cfRule>
  </conditionalFormatting>
  <conditionalFormatting sqref="C101">
    <cfRule type="cellIs" dxfId="143" priority="581" stopIfTrue="1" operator="equal">
      <formula>$C88</formula>
    </cfRule>
  </conditionalFormatting>
  <conditionalFormatting sqref="C70">
    <cfRule type="cellIs" dxfId="142" priority="723" stopIfTrue="1" operator="equal">
      <formula>#REF!</formula>
    </cfRule>
  </conditionalFormatting>
  <conditionalFormatting sqref="C74 C77 C80">
    <cfRule type="cellIs" dxfId="141" priority="725" stopIfTrue="1" operator="equal">
      <formula>$C72</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CA117"/>
  <sheetViews>
    <sheetView topLeftCell="A29" zoomScaleNormal="100" workbookViewId="0">
      <selection activeCell="O98" sqref="O98:BQ98"/>
    </sheetView>
  </sheetViews>
  <sheetFormatPr defaultColWidth="9.140625" defaultRowHeight="12.75" x14ac:dyDescent="0.2"/>
  <cols>
    <col min="1" max="1" width="3.28515625" style="1" customWidth="1"/>
    <col min="2" max="2" width="3.42578125" style="1" customWidth="1"/>
    <col min="3" max="77" width="2.85546875" style="1" customWidth="1"/>
    <col min="78" max="78" width="3" style="1" customWidth="1"/>
    <col min="79" max="79" width="4.42578125" style="1" hidden="1" customWidth="1"/>
    <col min="80" max="80" width="2.28515625" style="1" customWidth="1"/>
    <col min="81" max="16384" width="9.140625" style="1"/>
  </cols>
  <sheetData>
    <row r="1" spans="1:64" ht="9" hidden="1" customHeight="1" x14ac:dyDescent="0.2"/>
    <row r="2" spans="1:64" ht="9" customHeight="1" x14ac:dyDescent="0.2">
      <c r="AO2" s="47" t="s">
        <v>60</v>
      </c>
      <c r="AP2" s="47"/>
      <c r="AQ2" s="47"/>
      <c r="AR2" s="47"/>
      <c r="AS2" s="47"/>
      <c r="AT2" s="47"/>
      <c r="AU2" s="47"/>
      <c r="AV2" s="47"/>
      <c r="AW2" s="47"/>
      <c r="AX2" s="47"/>
      <c r="AY2" s="47"/>
      <c r="AZ2" s="47"/>
      <c r="BA2" s="47"/>
      <c r="BB2" s="47"/>
      <c r="BC2" s="47"/>
      <c r="BD2" s="47"/>
      <c r="BE2" s="47"/>
      <c r="BF2" s="47"/>
      <c r="BG2" s="47"/>
      <c r="BH2" s="47"/>
      <c r="BI2" s="47"/>
      <c r="BJ2" s="47"/>
      <c r="BK2" s="47"/>
      <c r="BL2" s="47"/>
    </row>
    <row r="3" spans="1:64" ht="9" customHeight="1" x14ac:dyDescent="0.2">
      <c r="AO3" s="47"/>
      <c r="AP3" s="47"/>
      <c r="AQ3" s="47"/>
      <c r="AR3" s="47"/>
      <c r="AS3" s="47"/>
      <c r="AT3" s="47"/>
      <c r="AU3" s="47"/>
      <c r="AV3" s="47"/>
      <c r="AW3" s="47"/>
      <c r="AX3" s="47"/>
      <c r="AY3" s="47"/>
      <c r="AZ3" s="47"/>
      <c r="BA3" s="47"/>
      <c r="BB3" s="47"/>
      <c r="BC3" s="47"/>
      <c r="BD3" s="47"/>
      <c r="BE3" s="47"/>
      <c r="BF3" s="47"/>
      <c r="BG3" s="47"/>
      <c r="BH3" s="47"/>
      <c r="BI3" s="47"/>
      <c r="BJ3" s="47"/>
      <c r="BK3" s="47"/>
      <c r="BL3" s="47"/>
    </row>
    <row r="4" spans="1:64" ht="15.75" customHeight="1" x14ac:dyDescent="0.2">
      <c r="AO4" s="47"/>
      <c r="AP4" s="47"/>
      <c r="AQ4" s="47"/>
      <c r="AR4" s="47"/>
      <c r="AS4" s="47"/>
      <c r="AT4" s="47"/>
      <c r="AU4" s="47"/>
      <c r="AV4" s="47"/>
      <c r="AW4" s="47"/>
      <c r="AX4" s="47"/>
      <c r="AY4" s="47"/>
      <c r="AZ4" s="47"/>
      <c r="BA4" s="47"/>
      <c r="BB4" s="47"/>
      <c r="BC4" s="47"/>
      <c r="BD4" s="47"/>
      <c r="BE4" s="47"/>
      <c r="BF4" s="47"/>
      <c r="BG4" s="47"/>
      <c r="BH4" s="47"/>
      <c r="BI4" s="47"/>
      <c r="BJ4" s="47"/>
      <c r="BK4" s="47"/>
      <c r="BL4" s="47"/>
    </row>
    <row r="5" spans="1:64" ht="15.75" customHeight="1" x14ac:dyDescent="0.2">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7"/>
      <c r="AP5" s="47"/>
      <c r="AQ5" s="47"/>
      <c r="AR5" s="47"/>
      <c r="AS5" s="47"/>
      <c r="AT5" s="47"/>
      <c r="AU5" s="47"/>
      <c r="AV5" s="47"/>
      <c r="AW5" s="47"/>
      <c r="AX5" s="47"/>
      <c r="AY5" s="47"/>
      <c r="AZ5" s="47"/>
      <c r="BA5" s="47"/>
      <c r="BB5" s="47"/>
      <c r="BC5" s="47"/>
      <c r="BD5" s="47"/>
      <c r="BE5" s="47"/>
      <c r="BF5" s="47"/>
      <c r="BG5" s="47"/>
      <c r="BH5" s="47"/>
      <c r="BI5" s="47"/>
      <c r="BJ5" s="47"/>
      <c r="BK5" s="47"/>
      <c r="BL5" s="47"/>
    </row>
    <row r="6" spans="1:64" ht="15.7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7"/>
      <c r="AP6" s="47"/>
      <c r="AQ6" s="47"/>
      <c r="AR6" s="47"/>
      <c r="AS6" s="47"/>
      <c r="AT6" s="47"/>
      <c r="AU6" s="47"/>
      <c r="AV6" s="47"/>
      <c r="AW6" s="47"/>
      <c r="AX6" s="47"/>
      <c r="AY6" s="47"/>
      <c r="AZ6" s="47"/>
      <c r="BA6" s="47"/>
      <c r="BB6" s="47"/>
      <c r="BC6" s="47"/>
      <c r="BD6" s="47"/>
      <c r="BE6" s="47"/>
      <c r="BF6" s="47"/>
      <c r="BG6" s="47"/>
      <c r="BH6" s="47"/>
      <c r="BI6" s="47"/>
      <c r="BJ6" s="47"/>
      <c r="BK6" s="47"/>
      <c r="BL6" s="47"/>
    </row>
    <row r="7" spans="1:64" ht="9.75" hidden="1" customHeight="1" x14ac:dyDescent="0.2">
      <c r="A7" s="48"/>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row>
    <row r="8" spans="1:64" ht="9.75" hidden="1" customHeight="1" x14ac:dyDescent="0.2">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row>
    <row r="9" spans="1:64" ht="8.25" hidden="1" customHeight="1" x14ac:dyDescent="0.2">
      <c r="A9" s="48"/>
      <c r="B9" s="48"/>
      <c r="C9" s="48"/>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row>
    <row r="10" spans="1:64" ht="15.75" x14ac:dyDescent="0.2">
      <c r="A10" s="49" t="s">
        <v>18</v>
      </c>
      <c r="B10" s="49"/>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row>
    <row r="11" spans="1:64" ht="15.75" customHeight="1" x14ac:dyDescent="0.2">
      <c r="A11" s="49" t="s">
        <v>35</v>
      </c>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row>
    <row r="12" spans="1:64" ht="15.75" customHeight="1" x14ac:dyDescent="0.2">
      <c r="A12" s="49" t="s">
        <v>327</v>
      </c>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row>
    <row r="13" spans="1:64" ht="6" customHeight="1" x14ac:dyDescent="0.2">
      <c r="A13" s="44"/>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row>
    <row r="14" spans="1:64" ht="28.5" customHeight="1" x14ac:dyDescent="0.2">
      <c r="A14" s="15" t="s">
        <v>7</v>
      </c>
      <c r="B14" s="50" t="s">
        <v>123</v>
      </c>
      <c r="C14" s="51"/>
      <c r="D14" s="51"/>
      <c r="E14" s="51"/>
      <c r="F14" s="51"/>
      <c r="G14" s="51"/>
      <c r="H14" s="51"/>
      <c r="I14" s="51"/>
      <c r="J14" s="51"/>
      <c r="K14" s="51"/>
      <c r="L14" s="51"/>
      <c r="M14" s="16"/>
      <c r="N14" s="52" t="s">
        <v>218</v>
      </c>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17"/>
      <c r="AU14" s="50" t="s">
        <v>125</v>
      </c>
      <c r="AV14" s="51"/>
      <c r="AW14" s="51"/>
      <c r="AX14" s="51"/>
      <c r="AY14" s="51"/>
      <c r="AZ14" s="51"/>
      <c r="BA14" s="51"/>
      <c r="BB14" s="51"/>
      <c r="BC14" s="17"/>
      <c r="BD14" s="17"/>
      <c r="BE14" s="17"/>
      <c r="BF14" s="17"/>
      <c r="BG14" s="17"/>
      <c r="BH14" s="17"/>
      <c r="BI14" s="17"/>
      <c r="BJ14" s="17"/>
      <c r="BK14" s="17"/>
      <c r="BL14" s="17"/>
    </row>
    <row r="15" spans="1:64" ht="21.75" customHeight="1" x14ac:dyDescent="0.2">
      <c r="A15" s="18"/>
      <c r="B15" s="54" t="s">
        <v>52</v>
      </c>
      <c r="C15" s="54"/>
      <c r="D15" s="54"/>
      <c r="E15" s="54"/>
      <c r="F15" s="54"/>
      <c r="G15" s="54"/>
      <c r="H15" s="54"/>
      <c r="I15" s="54"/>
      <c r="J15" s="54"/>
      <c r="K15" s="54"/>
      <c r="L15" s="54"/>
      <c r="M15" s="18"/>
      <c r="N15" s="55" t="s">
        <v>53</v>
      </c>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18"/>
      <c r="AU15" s="54" t="s">
        <v>54</v>
      </c>
      <c r="AV15" s="54"/>
      <c r="AW15" s="54"/>
      <c r="AX15" s="54"/>
      <c r="AY15" s="54"/>
      <c r="AZ15" s="54"/>
      <c r="BA15" s="54"/>
      <c r="BB15" s="54"/>
      <c r="BC15" s="18"/>
      <c r="BD15" s="18"/>
      <c r="BE15" s="18"/>
      <c r="BF15" s="18"/>
      <c r="BG15" s="18"/>
      <c r="BH15" s="18"/>
      <c r="BI15" s="18"/>
      <c r="BJ15" s="18"/>
      <c r="BK15" s="18"/>
      <c r="BL15" s="18"/>
    </row>
    <row r="16" spans="1:64" ht="6"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19"/>
      <c r="BF16" s="19"/>
      <c r="BG16" s="19"/>
      <c r="BH16" s="19"/>
      <c r="BI16" s="19"/>
      <c r="BJ16" s="19"/>
      <c r="BK16" s="19"/>
      <c r="BL16" s="19"/>
    </row>
    <row r="17" spans="1:79" ht="28.5" customHeight="1" x14ac:dyDescent="0.2">
      <c r="A17" s="17" t="s">
        <v>33</v>
      </c>
      <c r="B17" s="50" t="s">
        <v>130</v>
      </c>
      <c r="C17" s="51"/>
      <c r="D17" s="51"/>
      <c r="E17" s="51"/>
      <c r="F17" s="51"/>
      <c r="G17" s="51"/>
      <c r="H17" s="51"/>
      <c r="I17" s="51"/>
      <c r="J17" s="51"/>
      <c r="K17" s="51"/>
      <c r="L17" s="51"/>
      <c r="M17" s="16"/>
      <c r="N17" s="52" t="s">
        <v>218</v>
      </c>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17"/>
      <c r="AU17" s="50" t="s">
        <v>125</v>
      </c>
      <c r="AV17" s="51"/>
      <c r="AW17" s="51"/>
      <c r="AX17" s="51"/>
      <c r="AY17" s="51"/>
      <c r="AZ17" s="51"/>
      <c r="BA17" s="51"/>
      <c r="BB17" s="51"/>
      <c r="BC17" s="20"/>
      <c r="BD17" s="20"/>
      <c r="BE17" s="20"/>
      <c r="BF17" s="20"/>
      <c r="BG17" s="20"/>
      <c r="BH17" s="20"/>
      <c r="BI17" s="20"/>
      <c r="BJ17" s="20"/>
      <c r="BK17" s="20"/>
      <c r="BL17" s="21"/>
    </row>
    <row r="18" spans="1:79" ht="23.25" customHeight="1" x14ac:dyDescent="0.2">
      <c r="A18" s="18"/>
      <c r="B18" s="54" t="s">
        <v>52</v>
      </c>
      <c r="C18" s="54"/>
      <c r="D18" s="54"/>
      <c r="E18" s="54"/>
      <c r="F18" s="54"/>
      <c r="G18" s="54"/>
      <c r="H18" s="54"/>
      <c r="I18" s="54"/>
      <c r="J18" s="54"/>
      <c r="K18" s="54"/>
      <c r="L18" s="54"/>
      <c r="M18" s="18"/>
      <c r="N18" s="55" t="s">
        <v>55</v>
      </c>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18"/>
      <c r="AU18" s="54" t="s">
        <v>54</v>
      </c>
      <c r="AV18" s="54"/>
      <c r="AW18" s="54"/>
      <c r="AX18" s="54"/>
      <c r="AY18" s="54"/>
      <c r="AZ18" s="54"/>
      <c r="BA18" s="54"/>
      <c r="BB18" s="54"/>
      <c r="BC18" s="22"/>
      <c r="BD18" s="22"/>
      <c r="BE18" s="22"/>
      <c r="BF18" s="22"/>
      <c r="BG18" s="22"/>
      <c r="BH18" s="22"/>
      <c r="BI18" s="22"/>
      <c r="BJ18" s="22"/>
      <c r="BK18" s="22"/>
      <c r="BL18" s="22"/>
    </row>
    <row r="19" spans="1:79" ht="6.75" customHeight="1" x14ac:dyDescent="0.2">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76.5" customHeight="1" x14ac:dyDescent="0.2">
      <c r="A20" s="15" t="s">
        <v>34</v>
      </c>
      <c r="B20" s="50" t="s">
        <v>416</v>
      </c>
      <c r="C20" s="51"/>
      <c r="D20" s="51"/>
      <c r="E20" s="51"/>
      <c r="F20" s="51"/>
      <c r="G20" s="51"/>
      <c r="H20" s="51"/>
      <c r="I20" s="51"/>
      <c r="J20" s="51"/>
      <c r="K20" s="51"/>
      <c r="L20" s="51"/>
      <c r="M20"/>
      <c r="N20" s="50">
        <v>1700</v>
      </c>
      <c r="O20" s="51"/>
      <c r="P20" s="51"/>
      <c r="Q20" s="51"/>
      <c r="R20" s="51"/>
      <c r="S20" s="51"/>
      <c r="T20" s="51"/>
      <c r="U20" s="51"/>
      <c r="V20" s="51"/>
      <c r="W20" s="51"/>
      <c r="X20" s="51"/>
      <c r="Y20" s="51"/>
      <c r="Z20" s="20"/>
      <c r="AA20" s="50" t="s">
        <v>201</v>
      </c>
      <c r="AB20" s="51"/>
      <c r="AC20" s="51"/>
      <c r="AD20" s="51"/>
      <c r="AE20" s="51"/>
      <c r="AF20" s="51"/>
      <c r="AG20" s="51"/>
      <c r="AH20" s="51"/>
      <c r="AI20" s="51"/>
      <c r="AJ20" s="20"/>
      <c r="AK20" s="56" t="s">
        <v>417</v>
      </c>
      <c r="AL20" s="53"/>
      <c r="AM20" s="53"/>
      <c r="AN20" s="53"/>
      <c r="AO20" s="53"/>
      <c r="AP20" s="53"/>
      <c r="AQ20" s="53"/>
      <c r="AR20" s="53"/>
      <c r="AS20" s="53"/>
      <c r="AT20" s="53"/>
      <c r="AU20" s="53"/>
      <c r="AV20" s="53"/>
      <c r="AW20" s="53"/>
      <c r="AX20" s="53"/>
      <c r="AY20" s="53"/>
      <c r="AZ20" s="53"/>
      <c r="BA20" s="53"/>
      <c r="BB20" s="53"/>
      <c r="BC20" s="53"/>
      <c r="BD20" s="20"/>
      <c r="BE20" s="50" t="s">
        <v>126</v>
      </c>
      <c r="BF20" s="51"/>
      <c r="BG20" s="51"/>
      <c r="BH20" s="51"/>
      <c r="BI20" s="51"/>
      <c r="BJ20" s="51"/>
      <c r="BK20" s="51"/>
      <c r="BL20" s="51"/>
    </row>
    <row r="21" spans="1:79" ht="23.25" customHeight="1" x14ac:dyDescent="0.2">
      <c r="A21"/>
      <c r="B21" s="54" t="s">
        <v>52</v>
      </c>
      <c r="C21" s="54"/>
      <c r="D21" s="54"/>
      <c r="E21" s="54"/>
      <c r="F21" s="54"/>
      <c r="G21" s="54"/>
      <c r="H21" s="54"/>
      <c r="I21" s="54"/>
      <c r="J21" s="54"/>
      <c r="K21" s="54"/>
      <c r="L21" s="54"/>
      <c r="M21"/>
      <c r="N21" s="54" t="s">
        <v>56</v>
      </c>
      <c r="O21" s="54"/>
      <c r="P21" s="54"/>
      <c r="Q21" s="54"/>
      <c r="R21" s="54"/>
      <c r="S21" s="54"/>
      <c r="T21" s="54"/>
      <c r="U21" s="54"/>
      <c r="V21" s="54"/>
      <c r="W21" s="54"/>
      <c r="X21" s="54"/>
      <c r="Y21" s="54"/>
      <c r="Z21" s="22"/>
      <c r="AA21" s="57" t="s">
        <v>57</v>
      </c>
      <c r="AB21" s="57"/>
      <c r="AC21" s="57"/>
      <c r="AD21" s="57"/>
      <c r="AE21" s="57"/>
      <c r="AF21" s="57"/>
      <c r="AG21" s="57"/>
      <c r="AH21" s="57"/>
      <c r="AI21" s="57"/>
      <c r="AJ21" s="22"/>
      <c r="AK21" s="58" t="s">
        <v>58</v>
      </c>
      <c r="AL21" s="58"/>
      <c r="AM21" s="58"/>
      <c r="AN21" s="58"/>
      <c r="AO21" s="58"/>
      <c r="AP21" s="58"/>
      <c r="AQ21" s="58"/>
      <c r="AR21" s="58"/>
      <c r="AS21" s="58"/>
      <c r="AT21" s="58"/>
      <c r="AU21" s="58"/>
      <c r="AV21" s="58"/>
      <c r="AW21" s="58"/>
      <c r="AX21" s="58"/>
      <c r="AY21" s="58"/>
      <c r="AZ21" s="58"/>
      <c r="BA21" s="58"/>
      <c r="BB21" s="58"/>
      <c r="BC21" s="58"/>
      <c r="BD21" s="22"/>
      <c r="BE21" s="54" t="s">
        <v>59</v>
      </c>
      <c r="BF21" s="54"/>
      <c r="BG21" s="54"/>
      <c r="BH21" s="54"/>
      <c r="BI21" s="54"/>
      <c r="BJ21" s="54"/>
      <c r="BK21" s="54"/>
      <c r="BL21" s="54"/>
    </row>
    <row r="22" spans="1:79" ht="6.75" customHeight="1" x14ac:dyDescent="0.2"/>
    <row r="23" spans="1:79" ht="15.75" customHeight="1" x14ac:dyDescent="0.2">
      <c r="A23" s="60" t="s">
        <v>40</v>
      </c>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row>
    <row r="24" spans="1:79" ht="21.75" customHeight="1" x14ac:dyDescent="0.2">
      <c r="A24" s="61" t="s">
        <v>3</v>
      </c>
      <c r="B24" s="61"/>
      <c r="C24" s="61"/>
      <c r="D24" s="61"/>
      <c r="E24" s="61"/>
      <c r="F24" s="61"/>
      <c r="G24" s="62" t="s">
        <v>38</v>
      </c>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4"/>
    </row>
    <row r="25" spans="1:79" ht="10.5" hidden="1" customHeight="1" x14ac:dyDescent="0.2">
      <c r="A25" s="65" t="s">
        <v>36</v>
      </c>
      <c r="B25" s="65"/>
      <c r="C25" s="65"/>
      <c r="D25" s="65"/>
      <c r="E25" s="65"/>
      <c r="F25" s="65"/>
      <c r="G25" s="66" t="s">
        <v>14</v>
      </c>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8"/>
      <c r="CA25" s="1" t="s">
        <v>50</v>
      </c>
    </row>
    <row r="26" spans="1:79" ht="17.25" customHeight="1" x14ac:dyDescent="0.2">
      <c r="A26" s="65">
        <v>1</v>
      </c>
      <c r="B26" s="65"/>
      <c r="C26" s="65"/>
      <c r="D26" s="65"/>
      <c r="E26" s="65"/>
      <c r="F26" s="65"/>
      <c r="G26" s="69" t="s">
        <v>418</v>
      </c>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1"/>
      <c r="CA26" s="1" t="s">
        <v>48</v>
      </c>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95" customHeight="1" x14ac:dyDescent="0.2">
      <c r="A28" s="60" t="s">
        <v>41</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31.5" customHeight="1" x14ac:dyDescent="0.2">
      <c r="A29" s="160" t="s">
        <v>410</v>
      </c>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row>
    <row r="30" spans="1:79" ht="12.75" customHeight="1" x14ac:dyDescent="0.2">
      <c r="A30" s="45"/>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5"/>
    </row>
    <row r="31" spans="1:79" ht="15.75" customHeight="1" x14ac:dyDescent="0.2">
      <c r="A31" s="60" t="s">
        <v>42</v>
      </c>
      <c r="B31" s="60"/>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row>
    <row r="32" spans="1:79" ht="18.75" customHeight="1" x14ac:dyDescent="0.2">
      <c r="A32" s="61" t="s">
        <v>3</v>
      </c>
      <c r="B32" s="61"/>
      <c r="C32" s="61"/>
      <c r="D32" s="61"/>
      <c r="E32" s="61"/>
      <c r="F32" s="61"/>
      <c r="G32" s="62" t="s">
        <v>39</v>
      </c>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4"/>
    </row>
    <row r="33" spans="1:79" ht="10.5" hidden="1" customHeight="1" x14ac:dyDescent="0.2">
      <c r="A33" s="65" t="s">
        <v>13</v>
      </c>
      <c r="B33" s="65"/>
      <c r="C33" s="65"/>
      <c r="D33" s="65"/>
      <c r="E33" s="65"/>
      <c r="F33" s="65"/>
      <c r="G33" s="66" t="s">
        <v>14</v>
      </c>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8"/>
      <c r="CA33" s="1" t="s">
        <v>51</v>
      </c>
    </row>
    <row r="34" spans="1:79" ht="15" customHeight="1" x14ac:dyDescent="0.2">
      <c r="A34" s="65">
        <v>1</v>
      </c>
      <c r="B34" s="65"/>
      <c r="C34" s="65"/>
      <c r="D34" s="65"/>
      <c r="E34" s="65"/>
      <c r="F34" s="65"/>
      <c r="G34" s="69" t="s">
        <v>276</v>
      </c>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1"/>
      <c r="CA34" s="1" t="s">
        <v>49</v>
      </c>
    </row>
    <row r="35" spans="1:79" ht="15" customHeight="1" x14ac:dyDescent="0.2">
      <c r="A35" s="65"/>
      <c r="B35" s="65"/>
      <c r="C35" s="65"/>
      <c r="D35" s="65"/>
      <c r="E35" s="65"/>
      <c r="F35" s="65"/>
      <c r="G35" s="69"/>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1"/>
    </row>
    <row r="37" spans="1:79" ht="15.75" customHeight="1" x14ac:dyDescent="0.2">
      <c r="A37" s="60" t="s">
        <v>75</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row>
    <row r="38" spans="1:79" ht="15.75" customHeight="1" x14ac:dyDescent="0.2">
      <c r="A38" s="60" t="s">
        <v>76</v>
      </c>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row>
    <row r="39" spans="1:79" ht="15" customHeight="1" x14ac:dyDescent="0.2">
      <c r="A39" s="78" t="s">
        <v>127</v>
      </c>
      <c r="B39" s="78"/>
      <c r="C39" s="78"/>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AZ39" s="78"/>
      <c r="BA39" s="78"/>
      <c r="BB39" s="78"/>
      <c r="BC39" s="78"/>
      <c r="BD39" s="78"/>
      <c r="BE39" s="78"/>
      <c r="BF39" s="78"/>
      <c r="BG39" s="78"/>
      <c r="BH39" s="78"/>
      <c r="BI39" s="78"/>
      <c r="BJ39" s="78"/>
      <c r="BK39" s="78"/>
      <c r="BL39" s="78"/>
      <c r="BM39" s="78"/>
      <c r="BN39" s="78"/>
      <c r="BO39" s="78"/>
      <c r="BP39" s="78"/>
      <c r="BQ39" s="78"/>
    </row>
    <row r="40" spans="1:79" ht="38.25" customHeight="1" x14ac:dyDescent="0.2">
      <c r="A40" s="59" t="s">
        <v>3</v>
      </c>
      <c r="B40" s="59"/>
      <c r="C40" s="59" t="s">
        <v>68</v>
      </c>
      <c r="D40" s="59"/>
      <c r="E40" s="59"/>
      <c r="F40" s="59"/>
      <c r="G40" s="59"/>
      <c r="H40" s="59"/>
      <c r="I40" s="59"/>
      <c r="J40" s="59"/>
      <c r="K40" s="59"/>
      <c r="L40" s="59"/>
      <c r="M40" s="59"/>
      <c r="N40" s="59"/>
      <c r="O40" s="59"/>
      <c r="P40" s="59"/>
      <c r="Q40" s="59"/>
      <c r="R40" s="59"/>
      <c r="S40" s="59"/>
      <c r="T40" s="59"/>
      <c r="U40" s="59"/>
      <c r="V40" s="59"/>
      <c r="W40" s="59"/>
      <c r="X40" s="59"/>
      <c r="Y40" s="59"/>
      <c r="Z40" s="59"/>
      <c r="AA40" s="59" t="s">
        <v>25</v>
      </c>
      <c r="AB40" s="59"/>
      <c r="AC40" s="59"/>
      <c r="AD40" s="59"/>
      <c r="AE40" s="59"/>
      <c r="AF40" s="59"/>
      <c r="AG40" s="59"/>
      <c r="AH40" s="59"/>
      <c r="AI40" s="59"/>
      <c r="AJ40" s="59"/>
      <c r="AK40" s="59"/>
      <c r="AL40" s="59"/>
      <c r="AM40" s="59"/>
      <c r="AN40" s="59"/>
      <c r="AO40" s="59"/>
      <c r="AP40" s="59" t="s">
        <v>45</v>
      </c>
      <c r="AQ40" s="59"/>
      <c r="AR40" s="59"/>
      <c r="AS40" s="59"/>
      <c r="AT40" s="59"/>
      <c r="AU40" s="59"/>
      <c r="AV40" s="59"/>
      <c r="AW40" s="59"/>
      <c r="AX40" s="59"/>
      <c r="AY40" s="59"/>
      <c r="AZ40" s="59"/>
      <c r="BA40" s="59"/>
      <c r="BB40" s="59"/>
      <c r="BC40" s="59"/>
      <c r="BD40" s="59" t="s">
        <v>0</v>
      </c>
      <c r="BE40" s="59"/>
      <c r="BF40" s="59"/>
      <c r="BG40" s="59"/>
      <c r="BH40" s="59"/>
      <c r="BI40" s="59"/>
      <c r="BJ40" s="59"/>
      <c r="BK40" s="59"/>
      <c r="BL40" s="59"/>
      <c r="BM40" s="59"/>
      <c r="BN40" s="59"/>
      <c r="BO40" s="59"/>
      <c r="BP40" s="59"/>
      <c r="BQ40" s="59"/>
    </row>
    <row r="41" spans="1:79" ht="29.1" customHeight="1" x14ac:dyDescent="0.2">
      <c r="A41" s="59"/>
      <c r="B41" s="59"/>
      <c r="C41" s="59"/>
      <c r="D41" s="59"/>
      <c r="E41" s="59"/>
      <c r="F41" s="59"/>
      <c r="G41" s="59"/>
      <c r="H41" s="59"/>
      <c r="I41" s="59"/>
      <c r="J41" s="59"/>
      <c r="K41" s="59"/>
      <c r="L41" s="59"/>
      <c r="M41" s="59"/>
      <c r="N41" s="59"/>
      <c r="O41" s="59"/>
      <c r="P41" s="59"/>
      <c r="Q41" s="59"/>
      <c r="R41" s="59"/>
      <c r="S41" s="59"/>
      <c r="T41" s="59"/>
      <c r="U41" s="59"/>
      <c r="V41" s="59"/>
      <c r="W41" s="59"/>
      <c r="X41" s="59"/>
      <c r="Y41" s="59"/>
      <c r="Z41" s="59"/>
      <c r="AA41" s="59" t="s">
        <v>2</v>
      </c>
      <c r="AB41" s="59"/>
      <c r="AC41" s="59"/>
      <c r="AD41" s="59"/>
      <c r="AE41" s="59"/>
      <c r="AF41" s="59" t="s">
        <v>1</v>
      </c>
      <c r="AG41" s="59"/>
      <c r="AH41" s="59"/>
      <c r="AI41" s="59"/>
      <c r="AJ41" s="59"/>
      <c r="AK41" s="59" t="s">
        <v>26</v>
      </c>
      <c r="AL41" s="59"/>
      <c r="AM41" s="59"/>
      <c r="AN41" s="59"/>
      <c r="AO41" s="59"/>
      <c r="AP41" s="59" t="s">
        <v>2</v>
      </c>
      <c r="AQ41" s="59"/>
      <c r="AR41" s="59"/>
      <c r="AS41" s="59"/>
      <c r="AT41" s="59"/>
      <c r="AU41" s="59" t="s">
        <v>1</v>
      </c>
      <c r="AV41" s="59"/>
      <c r="AW41" s="59"/>
      <c r="AX41" s="59"/>
      <c r="AY41" s="59"/>
      <c r="AZ41" s="59" t="s">
        <v>26</v>
      </c>
      <c r="BA41" s="59"/>
      <c r="BB41" s="59"/>
      <c r="BC41" s="59"/>
      <c r="BD41" s="59" t="s">
        <v>2</v>
      </c>
      <c r="BE41" s="59"/>
      <c r="BF41" s="59"/>
      <c r="BG41" s="59"/>
      <c r="BH41" s="59"/>
      <c r="BI41" s="59" t="s">
        <v>1</v>
      </c>
      <c r="BJ41" s="59"/>
      <c r="BK41" s="59"/>
      <c r="BL41" s="59"/>
      <c r="BM41" s="59"/>
      <c r="BN41" s="59" t="s">
        <v>27</v>
      </c>
      <c r="BO41" s="59"/>
      <c r="BP41" s="59"/>
      <c r="BQ41" s="59"/>
    </row>
    <row r="42" spans="1:79" ht="15.95" customHeight="1" x14ac:dyDescent="0.2">
      <c r="A42" s="59">
        <v>1</v>
      </c>
      <c r="B42" s="59"/>
      <c r="C42" s="59">
        <v>2</v>
      </c>
      <c r="D42" s="59"/>
      <c r="E42" s="59"/>
      <c r="F42" s="59"/>
      <c r="G42" s="59"/>
      <c r="H42" s="59"/>
      <c r="I42" s="59"/>
      <c r="J42" s="59"/>
      <c r="K42" s="59"/>
      <c r="L42" s="59"/>
      <c r="M42" s="59"/>
      <c r="N42" s="59"/>
      <c r="O42" s="59"/>
      <c r="P42" s="59"/>
      <c r="Q42" s="59"/>
      <c r="R42" s="59"/>
      <c r="S42" s="59"/>
      <c r="T42" s="59"/>
      <c r="U42" s="59"/>
      <c r="V42" s="59"/>
      <c r="W42" s="59"/>
      <c r="X42" s="59"/>
      <c r="Y42" s="59"/>
      <c r="Z42" s="59"/>
      <c r="AA42" s="92">
        <v>3</v>
      </c>
      <c r="AB42" s="93"/>
      <c r="AC42" s="93"/>
      <c r="AD42" s="93"/>
      <c r="AE42" s="94"/>
      <c r="AF42" s="92">
        <v>4</v>
      </c>
      <c r="AG42" s="93"/>
      <c r="AH42" s="93"/>
      <c r="AI42" s="93"/>
      <c r="AJ42" s="94"/>
      <c r="AK42" s="92">
        <v>5</v>
      </c>
      <c r="AL42" s="93"/>
      <c r="AM42" s="93"/>
      <c r="AN42" s="93"/>
      <c r="AO42" s="94"/>
      <c r="AP42" s="92">
        <v>6</v>
      </c>
      <c r="AQ42" s="93"/>
      <c r="AR42" s="93"/>
      <c r="AS42" s="93"/>
      <c r="AT42" s="94"/>
      <c r="AU42" s="92">
        <v>7</v>
      </c>
      <c r="AV42" s="93"/>
      <c r="AW42" s="93"/>
      <c r="AX42" s="93"/>
      <c r="AY42" s="94"/>
      <c r="AZ42" s="92">
        <v>8</v>
      </c>
      <c r="BA42" s="93"/>
      <c r="BB42" s="93"/>
      <c r="BC42" s="94"/>
      <c r="BD42" s="92">
        <v>9</v>
      </c>
      <c r="BE42" s="93"/>
      <c r="BF42" s="93"/>
      <c r="BG42" s="93"/>
      <c r="BH42" s="94"/>
      <c r="BI42" s="59">
        <v>10</v>
      </c>
      <c r="BJ42" s="59"/>
      <c r="BK42" s="59"/>
      <c r="BL42" s="59"/>
      <c r="BM42" s="59"/>
      <c r="BN42" s="59">
        <v>11</v>
      </c>
      <c r="BO42" s="59"/>
      <c r="BP42" s="59"/>
      <c r="BQ42" s="59"/>
    </row>
    <row r="43" spans="1:79" ht="15.75" hidden="1" customHeight="1" x14ac:dyDescent="0.2">
      <c r="A43" s="65" t="s">
        <v>13</v>
      </c>
      <c r="B43" s="65"/>
      <c r="C43" s="80" t="s">
        <v>14</v>
      </c>
      <c r="D43" s="80"/>
      <c r="E43" s="80"/>
      <c r="F43" s="80"/>
      <c r="G43" s="80"/>
      <c r="H43" s="80"/>
      <c r="I43" s="80"/>
      <c r="J43" s="80"/>
      <c r="K43" s="80"/>
      <c r="L43" s="80"/>
      <c r="M43" s="80"/>
      <c r="N43" s="80"/>
      <c r="O43" s="80"/>
      <c r="P43" s="80"/>
      <c r="Q43" s="80"/>
      <c r="R43" s="80"/>
      <c r="S43" s="80"/>
      <c r="T43" s="80"/>
      <c r="U43" s="80"/>
      <c r="V43" s="80"/>
      <c r="W43" s="80"/>
      <c r="X43" s="80"/>
      <c r="Y43" s="80"/>
      <c r="Z43" s="81"/>
      <c r="AA43" s="75" t="s">
        <v>10</v>
      </c>
      <c r="AB43" s="75"/>
      <c r="AC43" s="75"/>
      <c r="AD43" s="75"/>
      <c r="AE43" s="75"/>
      <c r="AF43" s="75" t="s">
        <v>9</v>
      </c>
      <c r="AG43" s="75"/>
      <c r="AH43" s="75"/>
      <c r="AI43" s="75"/>
      <c r="AJ43" s="75"/>
      <c r="AK43" s="76" t="s">
        <v>16</v>
      </c>
      <c r="AL43" s="76"/>
      <c r="AM43" s="76"/>
      <c r="AN43" s="76"/>
      <c r="AO43" s="76"/>
      <c r="AP43" s="75" t="s">
        <v>11</v>
      </c>
      <c r="AQ43" s="75"/>
      <c r="AR43" s="75"/>
      <c r="AS43" s="75"/>
      <c r="AT43" s="75"/>
      <c r="AU43" s="75" t="s">
        <v>12</v>
      </c>
      <c r="AV43" s="75"/>
      <c r="AW43" s="75"/>
      <c r="AX43" s="75"/>
      <c r="AY43" s="75"/>
      <c r="AZ43" s="76" t="s">
        <v>16</v>
      </c>
      <c r="BA43" s="76"/>
      <c r="BB43" s="76"/>
      <c r="BC43" s="76"/>
      <c r="BD43" s="65" t="s">
        <v>31</v>
      </c>
      <c r="BE43" s="65"/>
      <c r="BF43" s="65"/>
      <c r="BG43" s="65"/>
      <c r="BH43" s="65"/>
      <c r="BI43" s="65" t="s">
        <v>31</v>
      </c>
      <c r="BJ43" s="65"/>
      <c r="BK43" s="65"/>
      <c r="BL43" s="65"/>
      <c r="BM43" s="65"/>
      <c r="BN43" s="77" t="s">
        <v>16</v>
      </c>
      <c r="BO43" s="77"/>
      <c r="BP43" s="77"/>
      <c r="BQ43" s="77"/>
      <c r="CA43" s="1" t="s">
        <v>19</v>
      </c>
    </row>
    <row r="44" spans="1:79" ht="33" customHeight="1" x14ac:dyDescent="0.2">
      <c r="A44" s="65">
        <v>1</v>
      </c>
      <c r="B44" s="65"/>
      <c r="C44" s="96" t="s">
        <v>278</v>
      </c>
      <c r="D44" s="97"/>
      <c r="E44" s="97"/>
      <c r="F44" s="97"/>
      <c r="G44" s="97"/>
      <c r="H44" s="97"/>
      <c r="I44" s="97"/>
      <c r="J44" s="97"/>
      <c r="K44" s="97"/>
      <c r="L44" s="97"/>
      <c r="M44" s="97"/>
      <c r="N44" s="97"/>
      <c r="O44" s="97"/>
      <c r="P44" s="97"/>
      <c r="Q44" s="97"/>
      <c r="R44" s="97"/>
      <c r="S44" s="97"/>
      <c r="T44" s="97"/>
      <c r="U44" s="97"/>
      <c r="V44" s="97"/>
      <c r="W44" s="97"/>
      <c r="X44" s="97"/>
      <c r="Y44" s="97"/>
      <c r="Z44" s="98"/>
      <c r="AA44" s="74"/>
      <c r="AB44" s="74"/>
      <c r="AC44" s="74"/>
      <c r="AD44" s="74"/>
      <c r="AE44" s="74"/>
      <c r="AF44" s="74">
        <v>338100</v>
      </c>
      <c r="AG44" s="74"/>
      <c r="AH44" s="74"/>
      <c r="AI44" s="74"/>
      <c r="AJ44" s="74"/>
      <c r="AK44" s="74">
        <f>AA44+AF44</f>
        <v>338100</v>
      </c>
      <c r="AL44" s="74"/>
      <c r="AM44" s="74"/>
      <c r="AN44" s="74"/>
      <c r="AO44" s="74"/>
      <c r="AP44" s="74">
        <v>0</v>
      </c>
      <c r="AQ44" s="74"/>
      <c r="AR44" s="74"/>
      <c r="AS44" s="74"/>
      <c r="AT44" s="74"/>
      <c r="AU44" s="74">
        <f>112770+72270</f>
        <v>185040</v>
      </c>
      <c r="AV44" s="74"/>
      <c r="AW44" s="74"/>
      <c r="AX44" s="74"/>
      <c r="AY44" s="74"/>
      <c r="AZ44" s="74">
        <f>AP44+AU44</f>
        <v>185040</v>
      </c>
      <c r="BA44" s="74"/>
      <c r="BB44" s="74"/>
      <c r="BC44" s="74"/>
      <c r="BD44" s="74">
        <f>AP44-AA44</f>
        <v>0</v>
      </c>
      <c r="BE44" s="74"/>
      <c r="BF44" s="74"/>
      <c r="BG44" s="74"/>
      <c r="BH44" s="74"/>
      <c r="BI44" s="74">
        <f>AU44-AF44</f>
        <v>-153060</v>
      </c>
      <c r="BJ44" s="74"/>
      <c r="BK44" s="74"/>
      <c r="BL44" s="74"/>
      <c r="BM44" s="74"/>
      <c r="BN44" s="74">
        <f>BD44+BI44</f>
        <v>-153060</v>
      </c>
      <c r="BO44" s="74"/>
      <c r="BP44" s="74"/>
      <c r="BQ44" s="74"/>
      <c r="CA44" s="1" t="s">
        <v>20</v>
      </c>
    </row>
    <row r="45" spans="1:79" s="30" customFormat="1" ht="15" customHeight="1" x14ac:dyDescent="0.2">
      <c r="A45" s="76"/>
      <c r="B45" s="76"/>
      <c r="C45" s="128" t="s">
        <v>93</v>
      </c>
      <c r="D45" s="129"/>
      <c r="E45" s="129"/>
      <c r="F45" s="129"/>
      <c r="G45" s="129"/>
      <c r="H45" s="129"/>
      <c r="I45" s="129"/>
      <c r="J45" s="129"/>
      <c r="K45" s="129"/>
      <c r="L45" s="129"/>
      <c r="M45" s="129"/>
      <c r="N45" s="129"/>
      <c r="O45" s="129"/>
      <c r="P45" s="129"/>
      <c r="Q45" s="129"/>
      <c r="R45" s="129"/>
      <c r="S45" s="129"/>
      <c r="T45" s="129"/>
      <c r="U45" s="129"/>
      <c r="V45" s="129"/>
      <c r="W45" s="129"/>
      <c r="X45" s="129"/>
      <c r="Y45" s="129"/>
      <c r="Z45" s="130"/>
      <c r="AA45" s="79">
        <f>AA44</f>
        <v>0</v>
      </c>
      <c r="AB45" s="79"/>
      <c r="AC45" s="79"/>
      <c r="AD45" s="79"/>
      <c r="AE45" s="79"/>
      <c r="AF45" s="79">
        <f>AF44</f>
        <v>338100</v>
      </c>
      <c r="AG45" s="79"/>
      <c r="AH45" s="79"/>
      <c r="AI45" s="79"/>
      <c r="AJ45" s="79"/>
      <c r="AK45" s="79">
        <f>AA45+AF45</f>
        <v>338100</v>
      </c>
      <c r="AL45" s="79"/>
      <c r="AM45" s="79"/>
      <c r="AN45" s="79"/>
      <c r="AO45" s="79"/>
      <c r="AP45" s="79">
        <f>AP44</f>
        <v>0</v>
      </c>
      <c r="AQ45" s="79"/>
      <c r="AR45" s="79"/>
      <c r="AS45" s="79"/>
      <c r="AT45" s="79"/>
      <c r="AU45" s="79">
        <f>AU44</f>
        <v>185040</v>
      </c>
      <c r="AV45" s="79"/>
      <c r="AW45" s="79"/>
      <c r="AX45" s="79"/>
      <c r="AY45" s="79"/>
      <c r="AZ45" s="79">
        <f>AP45+AU45</f>
        <v>185040</v>
      </c>
      <c r="BA45" s="79"/>
      <c r="BB45" s="79"/>
      <c r="BC45" s="79"/>
      <c r="BD45" s="79">
        <f>BD44</f>
        <v>0</v>
      </c>
      <c r="BE45" s="79"/>
      <c r="BF45" s="79"/>
      <c r="BG45" s="79"/>
      <c r="BH45" s="79"/>
      <c r="BI45" s="79">
        <f>BI44</f>
        <v>-153060</v>
      </c>
      <c r="BJ45" s="79"/>
      <c r="BK45" s="79"/>
      <c r="BL45" s="79"/>
      <c r="BM45" s="79"/>
      <c r="BN45" s="79">
        <f>BD45+BI45</f>
        <v>-153060</v>
      </c>
      <c r="BO45" s="79"/>
      <c r="BP45" s="79"/>
      <c r="BQ45" s="79"/>
    </row>
    <row r="47" spans="1:79" ht="29.25" customHeight="1" x14ac:dyDescent="0.2">
      <c r="A47" s="60" t="s">
        <v>77</v>
      </c>
      <c r="B47" s="60"/>
      <c r="C47" s="60"/>
      <c r="D47" s="60"/>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60"/>
      <c r="BF47" s="60"/>
      <c r="BG47" s="60"/>
      <c r="BH47" s="60"/>
      <c r="BI47" s="60"/>
      <c r="BJ47" s="60"/>
      <c r="BK47" s="60"/>
      <c r="BL47" s="60"/>
      <c r="BM47" s="60"/>
      <c r="BN47" s="60"/>
      <c r="BO47" s="60"/>
      <c r="BP47" s="60"/>
      <c r="BQ47" s="60"/>
    </row>
    <row r="48" spans="1:79" ht="9.75" customHeight="1" x14ac:dyDescent="0.2">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c r="AF48" s="45"/>
      <c r="AG48" s="45"/>
      <c r="AH48" s="45"/>
      <c r="AI48" s="45"/>
      <c r="AJ48" s="45"/>
      <c r="AK48" s="45"/>
      <c r="AL48" s="45"/>
      <c r="AM48" s="45"/>
      <c r="AN48" s="45"/>
      <c r="AO48" s="45"/>
      <c r="AP48" s="45"/>
      <c r="AQ48" s="45"/>
      <c r="AR48" s="45"/>
      <c r="AS48" s="45"/>
      <c r="AT48" s="45"/>
      <c r="AU48" s="45"/>
      <c r="AV48" s="45"/>
      <c r="AW48" s="45"/>
      <c r="AX48" s="45"/>
      <c r="AY48" s="45"/>
      <c r="AZ48" s="45"/>
      <c r="BA48" s="45"/>
      <c r="BB48" s="45"/>
      <c r="BC48" s="45"/>
      <c r="BD48" s="45"/>
      <c r="BE48" s="45"/>
      <c r="BF48" s="45"/>
      <c r="BG48" s="45"/>
      <c r="BH48" s="45"/>
      <c r="BI48" s="45"/>
      <c r="BJ48" s="45"/>
      <c r="BK48" s="45"/>
      <c r="BL48" s="45"/>
      <c r="BM48" s="45"/>
      <c r="BN48" s="45"/>
      <c r="BO48" s="45"/>
      <c r="BP48" s="45"/>
      <c r="BQ48" s="45"/>
    </row>
    <row r="49" spans="1:79" ht="15.75" customHeight="1" x14ac:dyDescent="0.2">
      <c r="A49" s="59" t="s">
        <v>3</v>
      </c>
      <c r="B49" s="59"/>
      <c r="C49" s="59" t="s">
        <v>61</v>
      </c>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row>
    <row r="50" spans="1:79" ht="15.75" x14ac:dyDescent="0.2">
      <c r="A50" s="59">
        <v>1</v>
      </c>
      <c r="B50" s="59"/>
      <c r="C50" s="86">
        <v>2</v>
      </c>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6"/>
      <c r="BQ50" s="86"/>
    </row>
    <row r="51" spans="1:79" hidden="1" x14ac:dyDescent="0.2">
      <c r="A51" s="87" t="s">
        <v>13</v>
      </c>
      <c r="B51" s="88"/>
      <c r="C51" s="89" t="s">
        <v>14</v>
      </c>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0"/>
      <c r="AS51" s="90"/>
      <c r="AT51" s="90"/>
      <c r="AU51" s="90"/>
      <c r="AV51" s="90"/>
      <c r="AW51" s="90"/>
      <c r="AX51" s="90"/>
      <c r="AY51" s="90"/>
      <c r="AZ51" s="90"/>
      <c r="BA51" s="90"/>
      <c r="BB51" s="90"/>
      <c r="BC51" s="90"/>
      <c r="BD51" s="90"/>
      <c r="BE51" s="90"/>
      <c r="BF51" s="90"/>
      <c r="BG51" s="90"/>
      <c r="BH51" s="90"/>
      <c r="BI51" s="90"/>
      <c r="BJ51" s="90"/>
      <c r="BK51" s="90"/>
      <c r="BL51" s="90"/>
      <c r="BM51" s="90"/>
      <c r="BN51" s="90"/>
      <c r="BO51" s="90"/>
      <c r="BP51" s="90"/>
      <c r="BQ51" s="91"/>
      <c r="CA51" s="1" t="s">
        <v>71</v>
      </c>
    </row>
    <row r="52" spans="1:79" ht="56.25" customHeight="1" x14ac:dyDescent="0.2">
      <c r="A52" s="95">
        <v>1</v>
      </c>
      <c r="B52" s="81"/>
      <c r="C52" s="193" t="s">
        <v>428</v>
      </c>
      <c r="D52" s="194"/>
      <c r="E52" s="194"/>
      <c r="F52" s="194"/>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194"/>
      <c r="AU52" s="194"/>
      <c r="AV52" s="194"/>
      <c r="AW52" s="194"/>
      <c r="AX52" s="194"/>
      <c r="AY52" s="194"/>
      <c r="AZ52" s="194"/>
      <c r="BA52" s="194"/>
      <c r="BB52" s="194"/>
      <c r="BC52" s="194"/>
      <c r="BD52" s="194"/>
      <c r="BE52" s="194"/>
      <c r="BF52" s="194"/>
      <c r="BG52" s="194"/>
      <c r="BH52" s="194"/>
      <c r="BI52" s="194"/>
      <c r="BJ52" s="194"/>
      <c r="BK52" s="194"/>
      <c r="BL52" s="194"/>
      <c r="BM52" s="194"/>
      <c r="BN52" s="194"/>
      <c r="BO52" s="194"/>
      <c r="BP52" s="194"/>
      <c r="BQ52" s="195"/>
      <c r="CA52" s="1" t="s">
        <v>62</v>
      </c>
    </row>
    <row r="54" spans="1:79" ht="15.75" customHeight="1" x14ac:dyDescent="0.2">
      <c r="A54" s="60" t="s">
        <v>43</v>
      </c>
      <c r="B54" s="60"/>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row>
    <row r="55" spans="1:79" ht="15" customHeight="1" x14ac:dyDescent="0.2">
      <c r="A55" s="78" t="s">
        <v>127</v>
      </c>
      <c r="B55" s="78"/>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row>
    <row r="56" spans="1:79" ht="28.5" customHeight="1" x14ac:dyDescent="0.2">
      <c r="A56" s="82" t="s">
        <v>3</v>
      </c>
      <c r="B56" s="83"/>
      <c r="C56" s="59" t="s">
        <v>28</v>
      </c>
      <c r="D56" s="59"/>
      <c r="E56" s="59"/>
      <c r="F56" s="59"/>
      <c r="G56" s="59"/>
      <c r="H56" s="59"/>
      <c r="I56" s="59"/>
      <c r="J56" s="59"/>
      <c r="K56" s="59"/>
      <c r="L56" s="59"/>
      <c r="M56" s="59"/>
      <c r="N56" s="59"/>
      <c r="O56" s="59"/>
      <c r="P56" s="59"/>
      <c r="Q56" s="59"/>
      <c r="R56" s="59"/>
      <c r="S56" s="59" t="s">
        <v>25</v>
      </c>
      <c r="T56" s="59"/>
      <c r="U56" s="59"/>
      <c r="V56" s="59"/>
      <c r="W56" s="59"/>
      <c r="X56" s="59"/>
      <c r="Y56" s="59"/>
      <c r="Z56" s="59"/>
      <c r="AA56" s="59"/>
      <c r="AB56" s="59"/>
      <c r="AC56" s="59"/>
      <c r="AD56" s="59"/>
      <c r="AE56" s="59"/>
      <c r="AF56" s="59"/>
      <c r="AG56" s="59"/>
      <c r="AH56" s="59"/>
      <c r="AI56" s="59" t="s">
        <v>45</v>
      </c>
      <c r="AJ56" s="59"/>
      <c r="AK56" s="59"/>
      <c r="AL56" s="59"/>
      <c r="AM56" s="59"/>
      <c r="AN56" s="59"/>
      <c r="AO56" s="59"/>
      <c r="AP56" s="59"/>
      <c r="AQ56" s="59"/>
      <c r="AR56" s="59"/>
      <c r="AS56" s="59"/>
      <c r="AT56" s="59"/>
      <c r="AU56" s="59"/>
      <c r="AV56" s="59"/>
      <c r="AW56" s="59"/>
      <c r="AX56" s="59"/>
      <c r="AY56" s="59" t="s">
        <v>0</v>
      </c>
      <c r="AZ56" s="59"/>
      <c r="BA56" s="59"/>
      <c r="BB56" s="59"/>
      <c r="BC56" s="59"/>
      <c r="BD56" s="59"/>
      <c r="BE56" s="59"/>
      <c r="BF56" s="59"/>
      <c r="BG56" s="59"/>
      <c r="BH56" s="59"/>
      <c r="BI56" s="59"/>
      <c r="BJ56" s="59"/>
      <c r="BK56" s="59"/>
      <c r="BL56" s="59"/>
      <c r="BM56" s="59"/>
      <c r="BN56" s="59"/>
      <c r="BO56" s="2"/>
      <c r="BP56" s="2"/>
      <c r="BQ56" s="2"/>
    </row>
    <row r="57" spans="1:79" ht="29.1" customHeight="1" x14ac:dyDescent="0.2">
      <c r="A57" s="84"/>
      <c r="B57" s="85"/>
      <c r="C57" s="59"/>
      <c r="D57" s="59"/>
      <c r="E57" s="59"/>
      <c r="F57" s="59"/>
      <c r="G57" s="59"/>
      <c r="H57" s="59"/>
      <c r="I57" s="59"/>
      <c r="J57" s="59"/>
      <c r="K57" s="59"/>
      <c r="L57" s="59"/>
      <c r="M57" s="59"/>
      <c r="N57" s="59"/>
      <c r="O57" s="59"/>
      <c r="P57" s="59"/>
      <c r="Q57" s="59"/>
      <c r="R57" s="59"/>
      <c r="S57" s="59" t="s">
        <v>2</v>
      </c>
      <c r="T57" s="59"/>
      <c r="U57" s="59"/>
      <c r="V57" s="59"/>
      <c r="W57" s="59"/>
      <c r="X57" s="59" t="s">
        <v>1</v>
      </c>
      <c r="Y57" s="59"/>
      <c r="Z57" s="59"/>
      <c r="AA57" s="59"/>
      <c r="AB57" s="59"/>
      <c r="AC57" s="59" t="s">
        <v>26</v>
      </c>
      <c r="AD57" s="59"/>
      <c r="AE57" s="59"/>
      <c r="AF57" s="59"/>
      <c r="AG57" s="59"/>
      <c r="AH57" s="59"/>
      <c r="AI57" s="59" t="s">
        <v>2</v>
      </c>
      <c r="AJ57" s="59"/>
      <c r="AK57" s="59"/>
      <c r="AL57" s="59"/>
      <c r="AM57" s="59"/>
      <c r="AN57" s="59" t="s">
        <v>1</v>
      </c>
      <c r="AO57" s="59"/>
      <c r="AP57" s="59"/>
      <c r="AQ57" s="59"/>
      <c r="AR57" s="59"/>
      <c r="AS57" s="59" t="s">
        <v>26</v>
      </c>
      <c r="AT57" s="59"/>
      <c r="AU57" s="59"/>
      <c r="AV57" s="59"/>
      <c r="AW57" s="59"/>
      <c r="AX57" s="59"/>
      <c r="AY57" s="92" t="s">
        <v>2</v>
      </c>
      <c r="AZ57" s="93"/>
      <c r="BA57" s="93"/>
      <c r="BB57" s="93"/>
      <c r="BC57" s="94"/>
      <c r="BD57" s="92" t="s">
        <v>1</v>
      </c>
      <c r="BE57" s="93"/>
      <c r="BF57" s="93"/>
      <c r="BG57" s="93"/>
      <c r="BH57" s="94"/>
      <c r="BI57" s="59" t="s">
        <v>26</v>
      </c>
      <c r="BJ57" s="59"/>
      <c r="BK57" s="59"/>
      <c r="BL57" s="59"/>
      <c r="BM57" s="59"/>
      <c r="BN57" s="59"/>
      <c r="BO57" s="2"/>
      <c r="BP57" s="2"/>
      <c r="BQ57" s="2"/>
    </row>
    <row r="58" spans="1:79" ht="15.95" customHeight="1" x14ac:dyDescent="0.25">
      <c r="A58" s="59">
        <v>1</v>
      </c>
      <c r="B58" s="59"/>
      <c r="C58" s="59">
        <v>2</v>
      </c>
      <c r="D58" s="59"/>
      <c r="E58" s="59"/>
      <c r="F58" s="59"/>
      <c r="G58" s="59"/>
      <c r="H58" s="59"/>
      <c r="I58" s="59"/>
      <c r="J58" s="59"/>
      <c r="K58" s="59"/>
      <c r="L58" s="59"/>
      <c r="M58" s="59"/>
      <c r="N58" s="59"/>
      <c r="O58" s="59"/>
      <c r="P58" s="59"/>
      <c r="Q58" s="59"/>
      <c r="R58" s="59"/>
      <c r="S58" s="59">
        <v>3</v>
      </c>
      <c r="T58" s="59"/>
      <c r="U58" s="59"/>
      <c r="V58" s="59"/>
      <c r="W58" s="59"/>
      <c r="X58" s="59">
        <v>4</v>
      </c>
      <c r="Y58" s="59"/>
      <c r="Z58" s="59"/>
      <c r="AA58" s="59"/>
      <c r="AB58" s="59"/>
      <c r="AC58" s="59">
        <v>5</v>
      </c>
      <c r="AD58" s="59"/>
      <c r="AE58" s="59"/>
      <c r="AF58" s="59"/>
      <c r="AG58" s="59"/>
      <c r="AH58" s="59"/>
      <c r="AI58" s="59">
        <v>6</v>
      </c>
      <c r="AJ58" s="59"/>
      <c r="AK58" s="59"/>
      <c r="AL58" s="59"/>
      <c r="AM58" s="59"/>
      <c r="AN58" s="59">
        <v>7</v>
      </c>
      <c r="AO58" s="59"/>
      <c r="AP58" s="59"/>
      <c r="AQ58" s="59"/>
      <c r="AR58" s="59"/>
      <c r="AS58" s="59">
        <v>8</v>
      </c>
      <c r="AT58" s="59"/>
      <c r="AU58" s="59"/>
      <c r="AV58" s="59"/>
      <c r="AW58" s="59"/>
      <c r="AX58" s="59"/>
      <c r="AY58" s="59">
        <v>9</v>
      </c>
      <c r="AZ58" s="59"/>
      <c r="BA58" s="59"/>
      <c r="BB58" s="59"/>
      <c r="BC58" s="59"/>
      <c r="BD58" s="59">
        <v>10</v>
      </c>
      <c r="BE58" s="59"/>
      <c r="BF58" s="59"/>
      <c r="BG58" s="59"/>
      <c r="BH58" s="59"/>
      <c r="BI58" s="92">
        <v>11</v>
      </c>
      <c r="BJ58" s="93"/>
      <c r="BK58" s="93"/>
      <c r="BL58" s="93"/>
      <c r="BM58" s="93"/>
      <c r="BN58" s="94"/>
      <c r="BO58" s="6"/>
      <c r="BP58" s="6"/>
      <c r="BQ58" s="6"/>
    </row>
    <row r="59" spans="1:79" ht="18" hidden="1" customHeight="1" x14ac:dyDescent="0.2">
      <c r="A59" s="65" t="s">
        <v>13</v>
      </c>
      <c r="B59" s="65"/>
      <c r="C59" s="101" t="s">
        <v>14</v>
      </c>
      <c r="D59" s="101"/>
      <c r="E59" s="101"/>
      <c r="F59" s="101"/>
      <c r="G59" s="101"/>
      <c r="H59" s="101"/>
      <c r="I59" s="101"/>
      <c r="J59" s="101"/>
      <c r="K59" s="101"/>
      <c r="L59" s="101"/>
      <c r="M59" s="101"/>
      <c r="N59" s="101"/>
      <c r="O59" s="101"/>
      <c r="P59" s="101"/>
      <c r="Q59" s="101"/>
      <c r="R59" s="101"/>
      <c r="S59" s="75" t="s">
        <v>10</v>
      </c>
      <c r="T59" s="75"/>
      <c r="U59" s="75"/>
      <c r="V59" s="75"/>
      <c r="W59" s="75"/>
      <c r="X59" s="75" t="s">
        <v>9</v>
      </c>
      <c r="Y59" s="75"/>
      <c r="Z59" s="75"/>
      <c r="AA59" s="75"/>
      <c r="AB59" s="75"/>
      <c r="AC59" s="76" t="s">
        <v>16</v>
      </c>
      <c r="AD59" s="77"/>
      <c r="AE59" s="77"/>
      <c r="AF59" s="77"/>
      <c r="AG59" s="77"/>
      <c r="AH59" s="77"/>
      <c r="AI59" s="75" t="s">
        <v>11</v>
      </c>
      <c r="AJ59" s="75"/>
      <c r="AK59" s="75"/>
      <c r="AL59" s="75"/>
      <c r="AM59" s="75"/>
      <c r="AN59" s="75" t="s">
        <v>12</v>
      </c>
      <c r="AO59" s="75"/>
      <c r="AP59" s="75"/>
      <c r="AQ59" s="75"/>
      <c r="AR59" s="75"/>
      <c r="AS59" s="76" t="s">
        <v>16</v>
      </c>
      <c r="AT59" s="77"/>
      <c r="AU59" s="77"/>
      <c r="AV59" s="77"/>
      <c r="AW59" s="77"/>
      <c r="AX59" s="77"/>
      <c r="AY59" s="95" t="s">
        <v>17</v>
      </c>
      <c r="AZ59" s="80"/>
      <c r="BA59" s="80"/>
      <c r="BB59" s="80"/>
      <c r="BC59" s="81"/>
      <c r="BD59" s="95" t="s">
        <v>17</v>
      </c>
      <c r="BE59" s="80"/>
      <c r="BF59" s="80"/>
      <c r="BG59" s="80"/>
      <c r="BH59" s="81"/>
      <c r="BI59" s="77" t="s">
        <v>16</v>
      </c>
      <c r="BJ59" s="77"/>
      <c r="BK59" s="77"/>
      <c r="BL59" s="77"/>
      <c r="BM59" s="77"/>
      <c r="BN59" s="77"/>
      <c r="BO59" s="7"/>
      <c r="BP59" s="7"/>
      <c r="BQ59" s="7"/>
      <c r="CA59" s="1" t="s">
        <v>21</v>
      </c>
    </row>
    <row r="60" spans="1:79" x14ac:dyDescent="0.2">
      <c r="A60" s="65"/>
      <c r="B60" s="65"/>
      <c r="C60" s="96"/>
      <c r="D60" s="97"/>
      <c r="E60" s="97"/>
      <c r="F60" s="97"/>
      <c r="G60" s="97"/>
      <c r="H60" s="97"/>
      <c r="I60" s="97"/>
      <c r="J60" s="97"/>
      <c r="K60" s="97"/>
      <c r="L60" s="97"/>
      <c r="M60" s="97"/>
      <c r="N60" s="97"/>
      <c r="O60" s="97"/>
      <c r="P60" s="97"/>
      <c r="Q60" s="97"/>
      <c r="R60" s="98"/>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189"/>
      <c r="BE60" s="189"/>
      <c r="BF60" s="189"/>
      <c r="BG60" s="189"/>
      <c r="BH60" s="189"/>
      <c r="BI60" s="189"/>
      <c r="BJ60" s="189"/>
      <c r="BK60" s="189"/>
      <c r="BL60" s="189"/>
      <c r="BM60" s="189"/>
      <c r="BN60" s="189"/>
      <c r="BO60" s="8"/>
      <c r="BP60" s="8"/>
      <c r="BQ60" s="8"/>
      <c r="CA60" s="1" t="s">
        <v>22</v>
      </c>
    </row>
    <row r="61" spans="1:79" x14ac:dyDescent="0.2">
      <c r="A61" s="65"/>
      <c r="B61" s="65"/>
      <c r="C61" s="96"/>
      <c r="D61" s="97"/>
      <c r="E61" s="97"/>
      <c r="F61" s="97"/>
      <c r="G61" s="97"/>
      <c r="H61" s="97"/>
      <c r="I61" s="97"/>
      <c r="J61" s="97"/>
      <c r="K61" s="97"/>
      <c r="L61" s="97"/>
      <c r="M61" s="97"/>
      <c r="N61" s="97"/>
      <c r="O61" s="97"/>
      <c r="P61" s="97"/>
      <c r="Q61" s="97"/>
      <c r="R61" s="98"/>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189"/>
      <c r="BE61" s="189"/>
      <c r="BF61" s="189"/>
      <c r="BG61" s="189"/>
      <c r="BH61" s="189"/>
      <c r="BI61" s="189"/>
      <c r="BJ61" s="189"/>
      <c r="BK61" s="189"/>
      <c r="BL61" s="189"/>
      <c r="BM61" s="189"/>
      <c r="BN61" s="189"/>
      <c r="BO61" s="8"/>
      <c r="BP61" s="8"/>
      <c r="BQ61" s="8"/>
    </row>
    <row r="62" spans="1:79" s="30" customFormat="1" ht="15" customHeight="1" x14ac:dyDescent="0.2">
      <c r="A62" s="76"/>
      <c r="B62" s="76"/>
      <c r="C62" s="128" t="s">
        <v>94</v>
      </c>
      <c r="D62" s="129"/>
      <c r="E62" s="129"/>
      <c r="F62" s="129"/>
      <c r="G62" s="129"/>
      <c r="H62" s="129"/>
      <c r="I62" s="129"/>
      <c r="J62" s="129"/>
      <c r="K62" s="129"/>
      <c r="L62" s="129"/>
      <c r="M62" s="129"/>
      <c r="N62" s="129"/>
      <c r="O62" s="129"/>
      <c r="P62" s="129"/>
      <c r="Q62" s="129"/>
      <c r="R62" s="130"/>
      <c r="S62" s="79">
        <v>0</v>
      </c>
      <c r="T62" s="79"/>
      <c r="U62" s="79"/>
      <c r="V62" s="79"/>
      <c r="W62" s="79"/>
      <c r="X62" s="79">
        <v>0</v>
      </c>
      <c r="Y62" s="79"/>
      <c r="Z62" s="79"/>
      <c r="AA62" s="79"/>
      <c r="AB62" s="79"/>
      <c r="AC62" s="79">
        <f>S62+X62</f>
        <v>0</v>
      </c>
      <c r="AD62" s="79"/>
      <c r="AE62" s="79"/>
      <c r="AF62" s="79"/>
      <c r="AG62" s="79"/>
      <c r="AH62" s="79"/>
      <c r="AI62" s="79">
        <v>0</v>
      </c>
      <c r="AJ62" s="79"/>
      <c r="AK62" s="79"/>
      <c r="AL62" s="79"/>
      <c r="AM62" s="79"/>
      <c r="AN62" s="79">
        <v>0</v>
      </c>
      <c r="AO62" s="79"/>
      <c r="AP62" s="79"/>
      <c r="AQ62" s="79"/>
      <c r="AR62" s="79"/>
      <c r="AS62" s="79">
        <f>AI62+AN62</f>
        <v>0</v>
      </c>
      <c r="AT62" s="79"/>
      <c r="AU62" s="79"/>
      <c r="AV62" s="79"/>
      <c r="AW62" s="79"/>
      <c r="AX62" s="79"/>
      <c r="AY62" s="79">
        <f>AI62-S62</f>
        <v>0</v>
      </c>
      <c r="AZ62" s="79"/>
      <c r="BA62" s="79"/>
      <c r="BB62" s="79"/>
      <c r="BC62" s="79"/>
      <c r="BD62" s="99">
        <f>AN62-X62</f>
        <v>0</v>
      </c>
      <c r="BE62" s="99"/>
      <c r="BF62" s="99"/>
      <c r="BG62" s="99"/>
      <c r="BH62" s="99"/>
      <c r="BI62" s="99">
        <f>AY62+BD62</f>
        <v>0</v>
      </c>
      <c r="BJ62" s="99"/>
      <c r="BK62" s="99"/>
      <c r="BL62" s="99"/>
      <c r="BM62" s="99"/>
      <c r="BN62" s="99"/>
      <c r="BO62" s="31"/>
      <c r="BP62" s="31"/>
      <c r="BQ62" s="31"/>
    </row>
    <row r="64" spans="1:79" ht="15.75" customHeight="1" x14ac:dyDescent="0.2">
      <c r="A64" s="60" t="s">
        <v>44</v>
      </c>
      <c r="B64" s="60"/>
      <c r="C64" s="60"/>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c r="BM64" s="60"/>
      <c r="BN64" s="60"/>
      <c r="BO64" s="60"/>
      <c r="BP64" s="60"/>
      <c r="BQ64" s="60"/>
    </row>
    <row r="65" spans="1:79" ht="15.75" customHeight="1" x14ac:dyDescent="0.2">
      <c r="A65" s="60" t="s">
        <v>63</v>
      </c>
      <c r="B65" s="60"/>
      <c r="C65" s="60"/>
      <c r="D65" s="60"/>
      <c r="E65" s="60"/>
      <c r="F65" s="60"/>
      <c r="G65" s="60"/>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c r="AX65" s="60"/>
      <c r="AY65" s="60"/>
      <c r="AZ65" s="60"/>
      <c r="BA65" s="60"/>
      <c r="BB65" s="60"/>
      <c r="BC65" s="60"/>
      <c r="BD65" s="60"/>
      <c r="BE65" s="60"/>
      <c r="BF65" s="60"/>
      <c r="BG65" s="60"/>
      <c r="BH65" s="60"/>
      <c r="BI65" s="60"/>
      <c r="BJ65" s="60"/>
      <c r="BK65" s="60"/>
      <c r="BL65" s="60"/>
      <c r="BM65" s="60"/>
      <c r="BN65" s="60"/>
      <c r="BO65" s="60"/>
      <c r="BP65" s="60"/>
      <c r="BQ65" s="60"/>
    </row>
    <row r="66" spans="1:79" ht="8.25" customHeight="1" x14ac:dyDescent="0.2"/>
    <row r="67" spans="1:79" ht="45" customHeight="1" x14ac:dyDescent="0.2">
      <c r="A67" s="82" t="s">
        <v>3</v>
      </c>
      <c r="B67" s="83"/>
      <c r="C67" s="82" t="s">
        <v>6</v>
      </c>
      <c r="D67" s="102"/>
      <c r="E67" s="102"/>
      <c r="F67" s="102"/>
      <c r="G67" s="102"/>
      <c r="H67" s="102"/>
      <c r="I67" s="83"/>
      <c r="J67" s="82" t="s">
        <v>5</v>
      </c>
      <c r="K67" s="102"/>
      <c r="L67" s="102"/>
      <c r="M67" s="102"/>
      <c r="N67" s="83"/>
      <c r="O67" s="82" t="s">
        <v>4</v>
      </c>
      <c r="P67" s="102"/>
      <c r="Q67" s="102"/>
      <c r="R67" s="102"/>
      <c r="S67" s="102"/>
      <c r="T67" s="102"/>
      <c r="U67" s="102"/>
      <c r="V67" s="102"/>
      <c r="W67" s="102"/>
      <c r="X67" s="83"/>
      <c r="Y67" s="59" t="s">
        <v>25</v>
      </c>
      <c r="Z67" s="59"/>
      <c r="AA67" s="59"/>
      <c r="AB67" s="59"/>
      <c r="AC67" s="59"/>
      <c r="AD67" s="59"/>
      <c r="AE67" s="59"/>
      <c r="AF67" s="59"/>
      <c r="AG67" s="59"/>
      <c r="AH67" s="59"/>
      <c r="AI67" s="59"/>
      <c r="AJ67" s="59"/>
      <c r="AK67" s="59"/>
      <c r="AL67" s="59"/>
      <c r="AM67" s="59"/>
      <c r="AN67" s="59" t="s">
        <v>46</v>
      </c>
      <c r="AO67" s="59"/>
      <c r="AP67" s="59"/>
      <c r="AQ67" s="59"/>
      <c r="AR67" s="59"/>
      <c r="AS67" s="59"/>
      <c r="AT67" s="59"/>
      <c r="AU67" s="59"/>
      <c r="AV67" s="59"/>
      <c r="AW67" s="59"/>
      <c r="AX67" s="59"/>
      <c r="AY67" s="59"/>
      <c r="AZ67" s="59"/>
      <c r="BA67" s="59"/>
      <c r="BB67" s="59"/>
      <c r="BC67" s="104" t="s">
        <v>0</v>
      </c>
      <c r="BD67" s="104"/>
      <c r="BE67" s="104"/>
      <c r="BF67" s="104"/>
      <c r="BG67" s="104"/>
      <c r="BH67" s="104"/>
      <c r="BI67" s="104"/>
      <c r="BJ67" s="104"/>
      <c r="BK67" s="104"/>
      <c r="BL67" s="104"/>
      <c r="BM67" s="104"/>
      <c r="BN67" s="104"/>
      <c r="BO67" s="104"/>
      <c r="BP67" s="104"/>
      <c r="BQ67" s="104"/>
      <c r="BR67" s="9"/>
      <c r="BS67" s="9"/>
      <c r="BT67" s="9"/>
      <c r="BU67" s="9"/>
      <c r="BV67" s="9"/>
      <c r="BW67" s="9"/>
      <c r="BX67" s="9"/>
      <c r="BY67" s="9"/>
    </row>
    <row r="68" spans="1:79" ht="32.25" customHeight="1" x14ac:dyDescent="0.2">
      <c r="A68" s="84"/>
      <c r="B68" s="85"/>
      <c r="C68" s="84"/>
      <c r="D68" s="103"/>
      <c r="E68" s="103"/>
      <c r="F68" s="103"/>
      <c r="G68" s="103"/>
      <c r="H68" s="103"/>
      <c r="I68" s="85"/>
      <c r="J68" s="84"/>
      <c r="K68" s="103"/>
      <c r="L68" s="103"/>
      <c r="M68" s="103"/>
      <c r="N68" s="85"/>
      <c r="O68" s="84"/>
      <c r="P68" s="103"/>
      <c r="Q68" s="103"/>
      <c r="R68" s="103"/>
      <c r="S68" s="103"/>
      <c r="T68" s="103"/>
      <c r="U68" s="103"/>
      <c r="V68" s="103"/>
      <c r="W68" s="103"/>
      <c r="X68" s="85"/>
      <c r="Y68" s="92" t="s">
        <v>2</v>
      </c>
      <c r="Z68" s="93"/>
      <c r="AA68" s="93"/>
      <c r="AB68" s="93"/>
      <c r="AC68" s="94"/>
      <c r="AD68" s="92" t="s">
        <v>1</v>
      </c>
      <c r="AE68" s="93"/>
      <c r="AF68" s="93"/>
      <c r="AG68" s="93"/>
      <c r="AH68" s="94"/>
      <c r="AI68" s="59" t="s">
        <v>26</v>
      </c>
      <c r="AJ68" s="59"/>
      <c r="AK68" s="59"/>
      <c r="AL68" s="59"/>
      <c r="AM68" s="59"/>
      <c r="AN68" s="59" t="s">
        <v>2</v>
      </c>
      <c r="AO68" s="59"/>
      <c r="AP68" s="59"/>
      <c r="AQ68" s="59"/>
      <c r="AR68" s="59"/>
      <c r="AS68" s="59" t="s">
        <v>1</v>
      </c>
      <c r="AT68" s="59"/>
      <c r="AU68" s="59"/>
      <c r="AV68" s="59"/>
      <c r="AW68" s="59"/>
      <c r="AX68" s="59" t="s">
        <v>26</v>
      </c>
      <c r="AY68" s="59"/>
      <c r="AZ68" s="59"/>
      <c r="BA68" s="59"/>
      <c r="BB68" s="59"/>
      <c r="BC68" s="59" t="s">
        <v>2</v>
      </c>
      <c r="BD68" s="59"/>
      <c r="BE68" s="59"/>
      <c r="BF68" s="59"/>
      <c r="BG68" s="59"/>
      <c r="BH68" s="59" t="s">
        <v>1</v>
      </c>
      <c r="BI68" s="59"/>
      <c r="BJ68" s="59"/>
      <c r="BK68" s="59"/>
      <c r="BL68" s="59"/>
      <c r="BM68" s="59" t="s">
        <v>26</v>
      </c>
      <c r="BN68" s="59"/>
      <c r="BO68" s="59"/>
      <c r="BP68" s="59"/>
      <c r="BQ68" s="59"/>
      <c r="BR68" s="2"/>
      <c r="BS68" s="2"/>
      <c r="BT68" s="2"/>
      <c r="BU68" s="2"/>
      <c r="BV68" s="2"/>
      <c r="BW68" s="2"/>
      <c r="BX68" s="2"/>
      <c r="BY68" s="2"/>
    </row>
    <row r="69" spans="1:79" ht="15.95" customHeight="1" x14ac:dyDescent="0.2">
      <c r="A69" s="59">
        <v>1</v>
      </c>
      <c r="B69" s="59"/>
      <c r="C69" s="59">
        <v>2</v>
      </c>
      <c r="D69" s="59"/>
      <c r="E69" s="59"/>
      <c r="F69" s="59"/>
      <c r="G69" s="59"/>
      <c r="H69" s="59"/>
      <c r="I69" s="59"/>
      <c r="J69" s="59">
        <v>3</v>
      </c>
      <c r="K69" s="59"/>
      <c r="L69" s="59"/>
      <c r="M69" s="59"/>
      <c r="N69" s="59"/>
      <c r="O69" s="59">
        <v>4</v>
      </c>
      <c r="P69" s="59"/>
      <c r="Q69" s="59"/>
      <c r="R69" s="59"/>
      <c r="S69" s="59"/>
      <c r="T69" s="59"/>
      <c r="U69" s="59"/>
      <c r="V69" s="59"/>
      <c r="W69" s="59"/>
      <c r="X69" s="59"/>
      <c r="Y69" s="59">
        <v>5</v>
      </c>
      <c r="Z69" s="59"/>
      <c r="AA69" s="59"/>
      <c r="AB69" s="59"/>
      <c r="AC69" s="59"/>
      <c r="AD69" s="59">
        <v>6</v>
      </c>
      <c r="AE69" s="59"/>
      <c r="AF69" s="59"/>
      <c r="AG69" s="59"/>
      <c r="AH69" s="59"/>
      <c r="AI69" s="59">
        <v>7</v>
      </c>
      <c r="AJ69" s="59"/>
      <c r="AK69" s="59"/>
      <c r="AL69" s="59"/>
      <c r="AM69" s="59"/>
      <c r="AN69" s="92">
        <v>8</v>
      </c>
      <c r="AO69" s="93"/>
      <c r="AP69" s="93"/>
      <c r="AQ69" s="93"/>
      <c r="AR69" s="94"/>
      <c r="AS69" s="92">
        <v>9</v>
      </c>
      <c r="AT69" s="93"/>
      <c r="AU69" s="93"/>
      <c r="AV69" s="93"/>
      <c r="AW69" s="94"/>
      <c r="AX69" s="92">
        <v>10</v>
      </c>
      <c r="AY69" s="93"/>
      <c r="AZ69" s="93"/>
      <c r="BA69" s="93"/>
      <c r="BB69" s="94"/>
      <c r="BC69" s="92">
        <v>11</v>
      </c>
      <c r="BD69" s="93"/>
      <c r="BE69" s="93"/>
      <c r="BF69" s="93"/>
      <c r="BG69" s="94"/>
      <c r="BH69" s="92">
        <v>12</v>
      </c>
      <c r="BI69" s="93"/>
      <c r="BJ69" s="93"/>
      <c r="BK69" s="93"/>
      <c r="BL69" s="94"/>
      <c r="BM69" s="92">
        <v>13</v>
      </c>
      <c r="BN69" s="93"/>
      <c r="BO69" s="93"/>
      <c r="BP69" s="93"/>
      <c r="BQ69" s="94"/>
      <c r="BR69" s="2"/>
      <c r="BS69" s="2"/>
      <c r="BT69" s="2"/>
      <c r="BU69" s="2"/>
      <c r="BV69" s="2"/>
      <c r="BW69" s="2"/>
      <c r="BX69" s="2"/>
      <c r="BY69" s="2"/>
    </row>
    <row r="70" spans="1:79" s="30" customFormat="1" ht="15.75" x14ac:dyDescent="0.2">
      <c r="A70" s="76">
        <v>0</v>
      </c>
      <c r="B70" s="76"/>
      <c r="C70" s="113" t="s">
        <v>95</v>
      </c>
      <c r="D70" s="113"/>
      <c r="E70" s="113"/>
      <c r="F70" s="113"/>
      <c r="G70" s="113"/>
      <c r="H70" s="113"/>
      <c r="I70" s="113"/>
      <c r="J70" s="113" t="s">
        <v>96</v>
      </c>
      <c r="K70" s="113"/>
      <c r="L70" s="113"/>
      <c r="M70" s="113"/>
      <c r="N70" s="113"/>
      <c r="O70" s="113" t="s">
        <v>96</v>
      </c>
      <c r="P70" s="113"/>
      <c r="Q70" s="113"/>
      <c r="R70" s="113"/>
      <c r="S70" s="113"/>
      <c r="T70" s="113"/>
      <c r="U70" s="113"/>
      <c r="V70" s="113"/>
      <c r="W70" s="113"/>
      <c r="X70" s="113"/>
      <c r="Y70" s="79"/>
      <c r="Z70" s="79"/>
      <c r="AA70" s="79"/>
      <c r="AB70" s="79"/>
      <c r="AC70" s="79"/>
      <c r="AD70" s="79"/>
      <c r="AE70" s="79"/>
      <c r="AF70" s="79"/>
      <c r="AG70" s="79"/>
      <c r="AH70" s="79"/>
      <c r="AI70" s="79"/>
      <c r="AJ70" s="79"/>
      <c r="AK70" s="79"/>
      <c r="AL70" s="79"/>
      <c r="AM70" s="79"/>
      <c r="AN70" s="79"/>
      <c r="AO70" s="79"/>
      <c r="AP70" s="79"/>
      <c r="AQ70" s="79"/>
      <c r="AR70" s="79"/>
      <c r="AS70" s="79"/>
      <c r="AT70" s="79"/>
      <c r="AU70" s="79"/>
      <c r="AV70" s="79"/>
      <c r="AW70" s="79"/>
      <c r="AX70" s="79"/>
      <c r="AY70" s="79"/>
      <c r="AZ70" s="79"/>
      <c r="BA70" s="79"/>
      <c r="BB70" s="79"/>
      <c r="BC70" s="79"/>
      <c r="BD70" s="79"/>
      <c r="BE70" s="79"/>
      <c r="BF70" s="79"/>
      <c r="BG70" s="79"/>
      <c r="BH70" s="79"/>
      <c r="BI70" s="79"/>
      <c r="BJ70" s="79"/>
      <c r="BK70" s="79"/>
      <c r="BL70" s="79"/>
      <c r="BM70" s="79"/>
      <c r="BN70" s="79"/>
      <c r="BO70" s="79"/>
      <c r="BP70" s="79"/>
      <c r="BQ70" s="79"/>
      <c r="BR70" s="32"/>
      <c r="BS70" s="32"/>
      <c r="BT70" s="32"/>
      <c r="BU70" s="32"/>
      <c r="BV70" s="32"/>
      <c r="BW70" s="32"/>
      <c r="BX70" s="32"/>
      <c r="BY70" s="32"/>
      <c r="CA70" s="30" t="s">
        <v>24</v>
      </c>
    </row>
    <row r="71" spans="1:79" ht="15.75" x14ac:dyDescent="0.2">
      <c r="A71" s="65">
        <v>0</v>
      </c>
      <c r="B71" s="65"/>
      <c r="C71" s="110" t="s">
        <v>156</v>
      </c>
      <c r="D71" s="97"/>
      <c r="E71" s="97"/>
      <c r="F71" s="97"/>
      <c r="G71" s="97"/>
      <c r="H71" s="97"/>
      <c r="I71" s="98"/>
      <c r="J71" s="111" t="s">
        <v>98</v>
      </c>
      <c r="K71" s="111"/>
      <c r="L71" s="111"/>
      <c r="M71" s="111"/>
      <c r="N71" s="111"/>
      <c r="O71" s="111" t="s">
        <v>137</v>
      </c>
      <c r="P71" s="111"/>
      <c r="Q71" s="111"/>
      <c r="R71" s="111"/>
      <c r="S71" s="111"/>
      <c r="T71" s="111"/>
      <c r="U71" s="111"/>
      <c r="V71" s="111"/>
      <c r="W71" s="111"/>
      <c r="X71" s="111"/>
      <c r="Y71" s="112">
        <v>0</v>
      </c>
      <c r="Z71" s="112"/>
      <c r="AA71" s="112"/>
      <c r="AB71" s="112"/>
      <c r="AC71" s="112"/>
      <c r="AD71" s="112">
        <v>2</v>
      </c>
      <c r="AE71" s="112"/>
      <c r="AF71" s="112"/>
      <c r="AG71" s="112"/>
      <c r="AH71" s="112"/>
      <c r="AI71" s="112">
        <f>AD71</f>
        <v>2</v>
      </c>
      <c r="AJ71" s="112"/>
      <c r="AK71" s="112"/>
      <c r="AL71" s="112"/>
      <c r="AM71" s="112"/>
      <c r="AN71" s="112">
        <v>0</v>
      </c>
      <c r="AO71" s="112"/>
      <c r="AP71" s="112"/>
      <c r="AQ71" s="112"/>
      <c r="AR71" s="112"/>
      <c r="AS71" s="112">
        <v>2</v>
      </c>
      <c r="AT71" s="112"/>
      <c r="AU71" s="112"/>
      <c r="AV71" s="112"/>
      <c r="AW71" s="112"/>
      <c r="AX71" s="112">
        <f>AS71</f>
        <v>2</v>
      </c>
      <c r="AY71" s="112"/>
      <c r="AZ71" s="112"/>
      <c r="BA71" s="112"/>
      <c r="BB71" s="112"/>
      <c r="BC71" s="112">
        <f>AN71-Y71</f>
        <v>0</v>
      </c>
      <c r="BD71" s="112"/>
      <c r="BE71" s="112"/>
      <c r="BF71" s="112"/>
      <c r="BG71" s="112"/>
      <c r="BH71" s="112">
        <f>AS71-AD71</f>
        <v>0</v>
      </c>
      <c r="BI71" s="112"/>
      <c r="BJ71" s="112"/>
      <c r="BK71" s="112"/>
      <c r="BL71" s="112"/>
      <c r="BM71" s="112">
        <f>BC71</f>
        <v>0</v>
      </c>
      <c r="BN71" s="112"/>
      <c r="BO71" s="112"/>
      <c r="BP71" s="112"/>
      <c r="BQ71" s="112"/>
      <c r="BR71" s="10"/>
      <c r="BS71" s="10"/>
      <c r="BT71" s="10"/>
      <c r="BU71" s="10"/>
      <c r="BV71" s="10"/>
      <c r="BW71" s="10"/>
      <c r="BX71" s="10"/>
      <c r="BY71" s="10"/>
    </row>
    <row r="72" spans="1:79" ht="15.6" customHeight="1" x14ac:dyDescent="0.2">
      <c r="A72" s="65">
        <v>0</v>
      </c>
      <c r="B72" s="65"/>
      <c r="C72" s="110" t="s">
        <v>280</v>
      </c>
      <c r="D72" s="97"/>
      <c r="E72" s="97"/>
      <c r="F72" s="97"/>
      <c r="G72" s="97"/>
      <c r="H72" s="97"/>
      <c r="I72" s="98"/>
      <c r="J72" s="111" t="s">
        <v>98</v>
      </c>
      <c r="K72" s="111"/>
      <c r="L72" s="111"/>
      <c r="M72" s="111"/>
      <c r="N72" s="111"/>
      <c r="O72" s="111" t="s">
        <v>137</v>
      </c>
      <c r="P72" s="111"/>
      <c r="Q72" s="111"/>
      <c r="R72" s="111"/>
      <c r="S72" s="111"/>
      <c r="T72" s="111"/>
      <c r="U72" s="111"/>
      <c r="V72" s="111"/>
      <c r="W72" s="111"/>
      <c r="X72" s="111"/>
      <c r="Y72" s="112">
        <v>0</v>
      </c>
      <c r="Z72" s="112"/>
      <c r="AA72" s="112"/>
      <c r="AB72" s="112"/>
      <c r="AC72" s="112"/>
      <c r="AD72" s="112">
        <v>14</v>
      </c>
      <c r="AE72" s="112"/>
      <c r="AF72" s="112"/>
      <c r="AG72" s="112"/>
      <c r="AH72" s="112"/>
      <c r="AI72" s="112">
        <f>AD72</f>
        <v>14</v>
      </c>
      <c r="AJ72" s="112"/>
      <c r="AK72" s="112"/>
      <c r="AL72" s="112"/>
      <c r="AM72" s="112"/>
      <c r="AN72" s="112">
        <v>0</v>
      </c>
      <c r="AO72" s="112"/>
      <c r="AP72" s="112"/>
      <c r="AQ72" s="112"/>
      <c r="AR72" s="112"/>
      <c r="AS72" s="148">
        <v>14</v>
      </c>
      <c r="AT72" s="149"/>
      <c r="AU72" s="149"/>
      <c r="AV72" s="149"/>
      <c r="AW72" s="150"/>
      <c r="AX72" s="112">
        <f>AS72</f>
        <v>14</v>
      </c>
      <c r="AY72" s="112"/>
      <c r="AZ72" s="112"/>
      <c r="BA72" s="112"/>
      <c r="BB72" s="112"/>
      <c r="BC72" s="112">
        <f>AN72-Y72</f>
        <v>0</v>
      </c>
      <c r="BD72" s="112"/>
      <c r="BE72" s="112"/>
      <c r="BF72" s="112"/>
      <c r="BG72" s="112"/>
      <c r="BH72" s="112">
        <f>AS72-AD72</f>
        <v>0</v>
      </c>
      <c r="BI72" s="112"/>
      <c r="BJ72" s="112"/>
      <c r="BK72" s="112"/>
      <c r="BL72" s="112"/>
      <c r="BM72" s="112">
        <f t="shared" ref="BM72" si="0">BC72</f>
        <v>0</v>
      </c>
      <c r="BN72" s="112"/>
      <c r="BO72" s="112"/>
      <c r="BP72" s="112"/>
      <c r="BQ72" s="112"/>
      <c r="BR72" s="10"/>
      <c r="BS72" s="10"/>
      <c r="BT72" s="10"/>
      <c r="BU72" s="10"/>
      <c r="BV72" s="10"/>
      <c r="BW72" s="10"/>
      <c r="BX72" s="10"/>
      <c r="BY72" s="10"/>
    </row>
    <row r="73" spans="1:79" ht="56.45" customHeight="1" x14ac:dyDescent="0.2">
      <c r="A73" s="95"/>
      <c r="B73" s="81"/>
      <c r="C73" s="110" t="s">
        <v>281</v>
      </c>
      <c r="D73" s="141"/>
      <c r="E73" s="141"/>
      <c r="F73" s="141"/>
      <c r="G73" s="141"/>
      <c r="H73" s="141"/>
      <c r="I73" s="142"/>
      <c r="J73" s="151" t="s">
        <v>101</v>
      </c>
      <c r="K73" s="152"/>
      <c r="L73" s="152"/>
      <c r="M73" s="152"/>
      <c r="N73" s="153"/>
      <c r="O73" s="111" t="s">
        <v>137</v>
      </c>
      <c r="P73" s="111"/>
      <c r="Q73" s="111"/>
      <c r="R73" s="111"/>
      <c r="S73" s="111"/>
      <c r="T73" s="111"/>
      <c r="U73" s="111"/>
      <c r="V73" s="111"/>
      <c r="W73" s="111"/>
      <c r="X73" s="111"/>
      <c r="Y73" s="148">
        <v>0</v>
      </c>
      <c r="Z73" s="149"/>
      <c r="AA73" s="149"/>
      <c r="AB73" s="149"/>
      <c r="AC73" s="150"/>
      <c r="AD73" s="148">
        <v>263</v>
      </c>
      <c r="AE73" s="149"/>
      <c r="AF73" s="149"/>
      <c r="AG73" s="149"/>
      <c r="AH73" s="150"/>
      <c r="AI73" s="112">
        <f>AD73</f>
        <v>263</v>
      </c>
      <c r="AJ73" s="112"/>
      <c r="AK73" s="112"/>
      <c r="AL73" s="112"/>
      <c r="AM73" s="112"/>
      <c r="AN73" s="190">
        <v>0</v>
      </c>
      <c r="AO73" s="191"/>
      <c r="AP73" s="191"/>
      <c r="AQ73" s="191"/>
      <c r="AR73" s="192"/>
      <c r="AS73" s="148">
        <v>233</v>
      </c>
      <c r="AT73" s="149"/>
      <c r="AU73" s="149"/>
      <c r="AV73" s="149"/>
      <c r="AW73" s="150"/>
      <c r="AX73" s="112">
        <f t="shared" ref="AX73" si="1">AN73</f>
        <v>0</v>
      </c>
      <c r="AY73" s="112"/>
      <c r="AZ73" s="112"/>
      <c r="BA73" s="112"/>
      <c r="BB73" s="112"/>
      <c r="BC73" s="112">
        <f>AN73-Y73</f>
        <v>0</v>
      </c>
      <c r="BD73" s="112"/>
      <c r="BE73" s="112"/>
      <c r="BF73" s="112"/>
      <c r="BG73" s="112"/>
      <c r="BH73" s="112">
        <f>AS73-AD73</f>
        <v>-30</v>
      </c>
      <c r="BI73" s="112"/>
      <c r="BJ73" s="112"/>
      <c r="BK73" s="112"/>
      <c r="BL73" s="112"/>
      <c r="BM73" s="112">
        <f>BH73</f>
        <v>-30</v>
      </c>
      <c r="BN73" s="112"/>
      <c r="BO73" s="112"/>
      <c r="BP73" s="112"/>
      <c r="BQ73" s="112"/>
      <c r="BR73" s="10"/>
      <c r="BS73" s="10"/>
      <c r="BT73" s="10"/>
      <c r="BU73" s="10"/>
      <c r="BV73" s="10"/>
      <c r="BW73" s="10"/>
      <c r="BX73" s="10"/>
      <c r="BY73" s="10"/>
    </row>
    <row r="74" spans="1:79" s="30" customFormat="1" ht="15.75" x14ac:dyDescent="0.2">
      <c r="A74" s="76">
        <v>0</v>
      </c>
      <c r="B74" s="76"/>
      <c r="C74" s="132" t="s">
        <v>104</v>
      </c>
      <c r="D74" s="129"/>
      <c r="E74" s="129"/>
      <c r="F74" s="129"/>
      <c r="G74" s="129"/>
      <c r="H74" s="129"/>
      <c r="I74" s="130"/>
      <c r="J74" s="113" t="s">
        <v>96</v>
      </c>
      <c r="K74" s="113"/>
      <c r="L74" s="113"/>
      <c r="M74" s="113"/>
      <c r="N74" s="113"/>
      <c r="O74" s="113" t="s">
        <v>96</v>
      </c>
      <c r="P74" s="113"/>
      <c r="Q74" s="113"/>
      <c r="R74" s="113"/>
      <c r="S74" s="113"/>
      <c r="T74" s="113"/>
      <c r="U74" s="113"/>
      <c r="V74" s="113"/>
      <c r="W74" s="113"/>
      <c r="X74" s="113"/>
      <c r="Y74" s="79"/>
      <c r="Z74" s="79"/>
      <c r="AA74" s="79"/>
      <c r="AB74" s="79"/>
      <c r="AC74" s="79"/>
      <c r="AD74" s="79"/>
      <c r="AE74" s="79"/>
      <c r="AF74" s="79"/>
      <c r="AG74" s="79"/>
      <c r="AH74" s="79"/>
      <c r="AI74" s="74"/>
      <c r="AJ74" s="74"/>
      <c r="AK74" s="74"/>
      <c r="AL74" s="74"/>
      <c r="AM74" s="74"/>
      <c r="AN74" s="79"/>
      <c r="AO74" s="79"/>
      <c r="AP74" s="79"/>
      <c r="AQ74" s="79"/>
      <c r="AR74" s="79"/>
      <c r="AS74" s="157"/>
      <c r="AT74" s="158"/>
      <c r="AU74" s="158"/>
      <c r="AV74" s="158"/>
      <c r="AW74" s="159"/>
      <c r="AX74" s="74"/>
      <c r="AY74" s="74"/>
      <c r="AZ74" s="74"/>
      <c r="BA74" s="74"/>
      <c r="BB74" s="74"/>
      <c r="BC74" s="79"/>
      <c r="BD74" s="79"/>
      <c r="BE74" s="79"/>
      <c r="BF74" s="79"/>
      <c r="BG74" s="79"/>
      <c r="BH74" s="79"/>
      <c r="BI74" s="79"/>
      <c r="BJ74" s="79"/>
      <c r="BK74" s="79"/>
      <c r="BL74" s="79"/>
      <c r="BM74" s="74"/>
      <c r="BN74" s="74"/>
      <c r="BO74" s="74"/>
      <c r="BP74" s="74"/>
      <c r="BQ74" s="74"/>
      <c r="BR74" s="32"/>
      <c r="BS74" s="32"/>
      <c r="BT74" s="32"/>
      <c r="BU74" s="32"/>
      <c r="BV74" s="32"/>
      <c r="BW74" s="32"/>
      <c r="BX74" s="32"/>
      <c r="BY74" s="32"/>
    </row>
    <row r="75" spans="1:79" ht="25.5" customHeight="1" x14ac:dyDescent="0.2">
      <c r="A75" s="65">
        <v>0</v>
      </c>
      <c r="B75" s="65"/>
      <c r="C75" s="110" t="s">
        <v>282</v>
      </c>
      <c r="D75" s="97"/>
      <c r="E75" s="97"/>
      <c r="F75" s="97"/>
      <c r="G75" s="97"/>
      <c r="H75" s="97"/>
      <c r="I75" s="98"/>
      <c r="J75" s="111" t="s">
        <v>98</v>
      </c>
      <c r="K75" s="111"/>
      <c r="L75" s="111"/>
      <c r="M75" s="111"/>
      <c r="N75" s="111"/>
      <c r="O75" s="111" t="s">
        <v>173</v>
      </c>
      <c r="P75" s="111"/>
      <c r="Q75" s="111"/>
      <c r="R75" s="111"/>
      <c r="S75" s="111"/>
      <c r="T75" s="111"/>
      <c r="U75" s="111"/>
      <c r="V75" s="111"/>
      <c r="W75" s="111"/>
      <c r="X75" s="111"/>
      <c r="Y75" s="74">
        <f>AA45</f>
        <v>0</v>
      </c>
      <c r="Z75" s="74"/>
      <c r="AA75" s="74"/>
      <c r="AB75" s="74"/>
      <c r="AC75" s="74"/>
      <c r="AD75" s="74">
        <f>AF45</f>
        <v>338100</v>
      </c>
      <c r="AE75" s="74"/>
      <c r="AF75" s="74"/>
      <c r="AG75" s="74"/>
      <c r="AH75" s="74"/>
      <c r="AI75" s="74">
        <f>Y75+AD75</f>
        <v>338100</v>
      </c>
      <c r="AJ75" s="74"/>
      <c r="AK75" s="74"/>
      <c r="AL75" s="74"/>
      <c r="AM75" s="74"/>
      <c r="AN75" s="74">
        <f>AP45</f>
        <v>0</v>
      </c>
      <c r="AO75" s="74"/>
      <c r="AP75" s="74"/>
      <c r="AQ75" s="74"/>
      <c r="AR75" s="74"/>
      <c r="AS75" s="145">
        <f>AU44</f>
        <v>185040</v>
      </c>
      <c r="AT75" s="146"/>
      <c r="AU75" s="146"/>
      <c r="AV75" s="146"/>
      <c r="AW75" s="147"/>
      <c r="AX75" s="74">
        <f>AS75</f>
        <v>185040</v>
      </c>
      <c r="AY75" s="74"/>
      <c r="AZ75" s="74"/>
      <c r="BA75" s="74"/>
      <c r="BB75" s="74"/>
      <c r="BC75" s="74">
        <f>AN75-Y75</f>
        <v>0</v>
      </c>
      <c r="BD75" s="74"/>
      <c r="BE75" s="74"/>
      <c r="BF75" s="74"/>
      <c r="BG75" s="74"/>
      <c r="BH75" s="74">
        <f>AS75-AD75</f>
        <v>-153060</v>
      </c>
      <c r="BI75" s="74"/>
      <c r="BJ75" s="74"/>
      <c r="BK75" s="74"/>
      <c r="BL75" s="74"/>
      <c r="BM75" s="74">
        <f>AX75-AI75</f>
        <v>-153060</v>
      </c>
      <c r="BN75" s="74"/>
      <c r="BO75" s="74"/>
      <c r="BP75" s="74"/>
      <c r="BQ75" s="74"/>
      <c r="BR75" s="10"/>
      <c r="BS75" s="10"/>
      <c r="BT75" s="10"/>
      <c r="BU75" s="10"/>
      <c r="BV75" s="10"/>
      <c r="BW75" s="10"/>
      <c r="BX75" s="10"/>
      <c r="BY75" s="10"/>
    </row>
    <row r="76" spans="1:79" ht="25.5" customHeight="1" x14ac:dyDescent="0.2">
      <c r="A76" s="95"/>
      <c r="B76" s="81"/>
      <c r="C76" s="110" t="s">
        <v>283</v>
      </c>
      <c r="D76" s="141"/>
      <c r="E76" s="141"/>
      <c r="F76" s="141"/>
      <c r="G76" s="141"/>
      <c r="H76" s="141"/>
      <c r="I76" s="142"/>
      <c r="J76" s="151" t="s">
        <v>284</v>
      </c>
      <c r="K76" s="152"/>
      <c r="L76" s="152"/>
      <c r="M76" s="152"/>
      <c r="N76" s="153"/>
      <c r="O76" s="111" t="s">
        <v>137</v>
      </c>
      <c r="P76" s="111"/>
      <c r="Q76" s="111"/>
      <c r="R76" s="111"/>
      <c r="S76" s="111"/>
      <c r="T76" s="111"/>
      <c r="U76" s="111"/>
      <c r="V76" s="111"/>
      <c r="W76" s="111"/>
      <c r="X76" s="111"/>
      <c r="Y76" s="148">
        <v>0</v>
      </c>
      <c r="Z76" s="149"/>
      <c r="AA76" s="149"/>
      <c r="AB76" s="149"/>
      <c r="AC76" s="150"/>
      <c r="AD76" s="148">
        <v>65</v>
      </c>
      <c r="AE76" s="149"/>
      <c r="AF76" s="149"/>
      <c r="AG76" s="149"/>
      <c r="AH76" s="150"/>
      <c r="AI76" s="112">
        <f>Y76+AD76</f>
        <v>65</v>
      </c>
      <c r="AJ76" s="112"/>
      <c r="AK76" s="112"/>
      <c r="AL76" s="112"/>
      <c r="AM76" s="112"/>
      <c r="AN76" s="148">
        <v>0</v>
      </c>
      <c r="AO76" s="149"/>
      <c r="AP76" s="149"/>
      <c r="AQ76" s="149"/>
      <c r="AR76" s="150"/>
      <c r="AS76" s="148">
        <v>56</v>
      </c>
      <c r="AT76" s="149"/>
      <c r="AU76" s="149"/>
      <c r="AV76" s="149"/>
      <c r="AW76" s="150"/>
      <c r="AX76" s="112">
        <f>AS76</f>
        <v>56</v>
      </c>
      <c r="AY76" s="112"/>
      <c r="AZ76" s="112"/>
      <c r="BA76" s="112"/>
      <c r="BB76" s="112"/>
      <c r="BC76" s="112">
        <f>AN76-Y76</f>
        <v>0</v>
      </c>
      <c r="BD76" s="112"/>
      <c r="BE76" s="112"/>
      <c r="BF76" s="112"/>
      <c r="BG76" s="112"/>
      <c r="BH76" s="112">
        <f>AS76-AD76</f>
        <v>-9</v>
      </c>
      <c r="BI76" s="112"/>
      <c r="BJ76" s="112"/>
      <c r="BK76" s="112"/>
      <c r="BL76" s="112"/>
      <c r="BM76" s="112">
        <f>AX76-AI76</f>
        <v>-9</v>
      </c>
      <c r="BN76" s="112"/>
      <c r="BO76" s="112"/>
      <c r="BP76" s="112"/>
      <c r="BQ76" s="112"/>
      <c r="BR76" s="10"/>
      <c r="BS76" s="10"/>
      <c r="BT76" s="10"/>
      <c r="BU76" s="10"/>
      <c r="BV76" s="10"/>
      <c r="BW76" s="10"/>
      <c r="BX76" s="10"/>
      <c r="BY76" s="10"/>
    </row>
    <row r="77" spans="1:79" s="30" customFormat="1" ht="15.75" x14ac:dyDescent="0.2">
      <c r="A77" s="76">
        <v>0</v>
      </c>
      <c r="B77" s="76"/>
      <c r="C77" s="132" t="s">
        <v>108</v>
      </c>
      <c r="D77" s="129"/>
      <c r="E77" s="129"/>
      <c r="F77" s="129"/>
      <c r="G77" s="129"/>
      <c r="H77" s="129"/>
      <c r="I77" s="130"/>
      <c r="J77" s="113" t="s">
        <v>96</v>
      </c>
      <c r="K77" s="113"/>
      <c r="L77" s="113"/>
      <c r="M77" s="113"/>
      <c r="N77" s="113"/>
      <c r="O77" s="113" t="s">
        <v>96</v>
      </c>
      <c r="P77" s="113"/>
      <c r="Q77" s="113"/>
      <c r="R77" s="113"/>
      <c r="S77" s="113"/>
      <c r="T77" s="113"/>
      <c r="U77" s="113"/>
      <c r="V77" s="113"/>
      <c r="W77" s="113"/>
      <c r="X77" s="113"/>
      <c r="Y77" s="79"/>
      <c r="Z77" s="79"/>
      <c r="AA77" s="79"/>
      <c r="AB77" s="79"/>
      <c r="AC77" s="79"/>
      <c r="AD77" s="79"/>
      <c r="AE77" s="79"/>
      <c r="AF77" s="79"/>
      <c r="AG77" s="79"/>
      <c r="AH77" s="79"/>
      <c r="AI77" s="74"/>
      <c r="AJ77" s="74"/>
      <c r="AK77" s="74"/>
      <c r="AL77" s="74"/>
      <c r="AM77" s="74"/>
      <c r="AN77" s="79"/>
      <c r="AO77" s="79"/>
      <c r="AP77" s="79"/>
      <c r="AQ77" s="79"/>
      <c r="AR77" s="79"/>
      <c r="AS77" s="157"/>
      <c r="AT77" s="158"/>
      <c r="AU77" s="158"/>
      <c r="AV77" s="158"/>
      <c r="AW77" s="159"/>
      <c r="AX77" s="74"/>
      <c r="AY77" s="74"/>
      <c r="AZ77" s="74"/>
      <c r="BA77" s="74"/>
      <c r="BB77" s="74"/>
      <c r="BC77" s="79"/>
      <c r="BD77" s="79"/>
      <c r="BE77" s="79"/>
      <c r="BF77" s="79"/>
      <c r="BG77" s="79"/>
      <c r="BH77" s="79"/>
      <c r="BI77" s="79"/>
      <c r="BJ77" s="79"/>
      <c r="BK77" s="79"/>
      <c r="BL77" s="79"/>
      <c r="BM77" s="74"/>
      <c r="BN77" s="74"/>
      <c r="BO77" s="74"/>
      <c r="BP77" s="74"/>
      <c r="BQ77" s="74"/>
      <c r="BR77" s="32"/>
      <c r="BS77" s="32"/>
      <c r="BT77" s="32"/>
      <c r="BU77" s="32"/>
      <c r="BV77" s="32"/>
      <c r="BW77" s="32"/>
      <c r="BX77" s="32"/>
      <c r="BY77" s="32"/>
    </row>
    <row r="78" spans="1:79" ht="40.9" customHeight="1" x14ac:dyDescent="0.2">
      <c r="A78" s="65">
        <v>0</v>
      </c>
      <c r="B78" s="65"/>
      <c r="C78" s="110" t="s">
        <v>206</v>
      </c>
      <c r="D78" s="97"/>
      <c r="E78" s="97"/>
      <c r="F78" s="97"/>
      <c r="G78" s="97"/>
      <c r="H78" s="97"/>
      <c r="I78" s="98"/>
      <c r="J78" s="111" t="s">
        <v>172</v>
      </c>
      <c r="K78" s="111"/>
      <c r="L78" s="111"/>
      <c r="M78" s="111"/>
      <c r="N78" s="111"/>
      <c r="O78" s="111" t="s">
        <v>110</v>
      </c>
      <c r="P78" s="111"/>
      <c r="Q78" s="111"/>
      <c r="R78" s="111"/>
      <c r="S78" s="111"/>
      <c r="T78" s="111"/>
      <c r="U78" s="111"/>
      <c r="V78" s="111"/>
      <c r="W78" s="111"/>
      <c r="X78" s="111"/>
      <c r="Y78" s="74">
        <v>0</v>
      </c>
      <c r="Z78" s="74"/>
      <c r="AA78" s="74"/>
      <c r="AB78" s="74"/>
      <c r="AC78" s="74"/>
      <c r="AD78" s="74">
        <f>AD75/AD73</f>
        <v>1285.5513307984791</v>
      </c>
      <c r="AE78" s="74"/>
      <c r="AF78" s="74"/>
      <c r="AG78" s="74"/>
      <c r="AH78" s="74"/>
      <c r="AI78" s="74">
        <f>AI75/AI73</f>
        <v>1285.5513307984791</v>
      </c>
      <c r="AJ78" s="74"/>
      <c r="AK78" s="74"/>
      <c r="AL78" s="74"/>
      <c r="AM78" s="74"/>
      <c r="AN78" s="74">
        <v>0</v>
      </c>
      <c r="AO78" s="74"/>
      <c r="AP78" s="74"/>
      <c r="AQ78" s="74"/>
      <c r="AR78" s="74"/>
      <c r="AS78" s="145">
        <f>AS75/AS73</f>
        <v>794.16309012875536</v>
      </c>
      <c r="AT78" s="146"/>
      <c r="AU78" s="146"/>
      <c r="AV78" s="146"/>
      <c r="AW78" s="147"/>
      <c r="AX78" s="74">
        <f>AS78</f>
        <v>794.16309012875536</v>
      </c>
      <c r="AY78" s="74"/>
      <c r="AZ78" s="74"/>
      <c r="BA78" s="74"/>
      <c r="BB78" s="74"/>
      <c r="BC78" s="74">
        <f>AN78-Y78</f>
        <v>0</v>
      </c>
      <c r="BD78" s="74"/>
      <c r="BE78" s="74"/>
      <c r="BF78" s="74"/>
      <c r="BG78" s="74"/>
      <c r="BH78" s="74">
        <f>AS78-AD78</f>
        <v>-491.3882406697237</v>
      </c>
      <c r="BI78" s="74"/>
      <c r="BJ78" s="74"/>
      <c r="BK78" s="74"/>
      <c r="BL78" s="74"/>
      <c r="BM78" s="74">
        <f>BH78</f>
        <v>-491.3882406697237</v>
      </c>
      <c r="BN78" s="74"/>
      <c r="BO78" s="74"/>
      <c r="BP78" s="74"/>
      <c r="BQ78" s="74"/>
      <c r="BR78" s="10"/>
      <c r="BS78" s="10"/>
      <c r="BT78" s="10"/>
      <c r="BU78" s="10"/>
      <c r="BV78" s="10"/>
      <c r="BW78" s="10"/>
      <c r="BX78" s="10"/>
      <c r="BY78" s="10"/>
    </row>
    <row r="79" spans="1:79" ht="40.15" customHeight="1" x14ac:dyDescent="0.2">
      <c r="A79" s="95"/>
      <c r="B79" s="81"/>
      <c r="C79" s="110" t="s">
        <v>285</v>
      </c>
      <c r="D79" s="141"/>
      <c r="E79" s="141"/>
      <c r="F79" s="141"/>
      <c r="G79" s="141"/>
      <c r="H79" s="141"/>
      <c r="I79" s="142"/>
      <c r="J79" s="151" t="s">
        <v>172</v>
      </c>
      <c r="K79" s="152"/>
      <c r="L79" s="152"/>
      <c r="M79" s="152"/>
      <c r="N79" s="153"/>
      <c r="O79" s="151" t="s">
        <v>110</v>
      </c>
      <c r="P79" s="152"/>
      <c r="Q79" s="152"/>
      <c r="R79" s="152"/>
      <c r="S79" s="152"/>
      <c r="T79" s="152"/>
      <c r="U79" s="152"/>
      <c r="V79" s="152"/>
      <c r="W79" s="152"/>
      <c r="X79" s="153"/>
      <c r="Y79" s="145">
        <v>0</v>
      </c>
      <c r="Z79" s="146"/>
      <c r="AA79" s="146"/>
      <c r="AB79" s="146"/>
      <c r="AC79" s="147"/>
      <c r="AD79" s="145">
        <v>15</v>
      </c>
      <c r="AE79" s="146"/>
      <c r="AF79" s="146"/>
      <c r="AG79" s="146"/>
      <c r="AH79" s="147"/>
      <c r="AI79" s="145">
        <f>AD79</f>
        <v>15</v>
      </c>
      <c r="AJ79" s="146"/>
      <c r="AK79" s="146"/>
      <c r="AL79" s="146"/>
      <c r="AM79" s="147"/>
      <c r="AN79" s="145">
        <v>0</v>
      </c>
      <c r="AO79" s="146"/>
      <c r="AP79" s="146"/>
      <c r="AQ79" s="146"/>
      <c r="AR79" s="147"/>
      <c r="AS79" s="145">
        <v>15</v>
      </c>
      <c r="AT79" s="146"/>
      <c r="AU79" s="146"/>
      <c r="AV79" s="146"/>
      <c r="AW79" s="147"/>
      <c r="AX79" s="145">
        <f>AS79</f>
        <v>15</v>
      </c>
      <c r="AY79" s="146"/>
      <c r="AZ79" s="146"/>
      <c r="BA79" s="146"/>
      <c r="BB79" s="147"/>
      <c r="BC79" s="145">
        <f>AN79-Y79</f>
        <v>0</v>
      </c>
      <c r="BD79" s="146"/>
      <c r="BE79" s="146"/>
      <c r="BF79" s="146"/>
      <c r="BG79" s="147"/>
      <c r="BH79" s="145">
        <f>AS79-AD79</f>
        <v>0</v>
      </c>
      <c r="BI79" s="146"/>
      <c r="BJ79" s="146"/>
      <c r="BK79" s="146"/>
      <c r="BL79" s="147"/>
      <c r="BM79" s="145">
        <f>AX79-AI79</f>
        <v>0</v>
      </c>
      <c r="BN79" s="146"/>
      <c r="BO79" s="146"/>
      <c r="BP79" s="146"/>
      <c r="BQ79" s="147"/>
      <c r="BR79" s="10"/>
      <c r="BS79" s="10"/>
      <c r="BT79" s="10"/>
      <c r="BU79" s="10"/>
      <c r="BV79" s="10"/>
      <c r="BW79" s="10"/>
      <c r="BX79" s="10"/>
      <c r="BY79" s="10"/>
    </row>
    <row r="80" spans="1:79" s="30" customFormat="1" ht="15.75" x14ac:dyDescent="0.2">
      <c r="A80" s="76">
        <v>0</v>
      </c>
      <c r="B80" s="76"/>
      <c r="C80" s="132" t="s">
        <v>115</v>
      </c>
      <c r="D80" s="129"/>
      <c r="E80" s="129"/>
      <c r="F80" s="129"/>
      <c r="G80" s="129"/>
      <c r="H80" s="129"/>
      <c r="I80" s="130"/>
      <c r="J80" s="113" t="s">
        <v>96</v>
      </c>
      <c r="K80" s="113"/>
      <c r="L80" s="113"/>
      <c r="M80" s="113"/>
      <c r="N80" s="113"/>
      <c r="O80" s="113" t="s">
        <v>96</v>
      </c>
      <c r="P80" s="113"/>
      <c r="Q80" s="113"/>
      <c r="R80" s="113"/>
      <c r="S80" s="113"/>
      <c r="T80" s="113"/>
      <c r="U80" s="113"/>
      <c r="V80" s="113"/>
      <c r="W80" s="113"/>
      <c r="X80" s="113"/>
      <c r="Y80" s="79"/>
      <c r="Z80" s="79"/>
      <c r="AA80" s="79"/>
      <c r="AB80" s="79"/>
      <c r="AC80" s="79"/>
      <c r="AD80" s="79"/>
      <c r="AE80" s="79"/>
      <c r="AF80" s="79"/>
      <c r="AG80" s="79"/>
      <c r="AH80" s="79"/>
      <c r="AI80" s="79"/>
      <c r="AJ80" s="79"/>
      <c r="AK80" s="79"/>
      <c r="AL80" s="79"/>
      <c r="AM80" s="79"/>
      <c r="AN80" s="79"/>
      <c r="AO80" s="79"/>
      <c r="AP80" s="79"/>
      <c r="AQ80" s="79"/>
      <c r="AR80" s="79"/>
      <c r="AS80" s="157"/>
      <c r="AT80" s="158"/>
      <c r="AU80" s="158"/>
      <c r="AV80" s="158"/>
      <c r="AW80" s="159"/>
      <c r="AX80" s="74"/>
      <c r="AY80" s="74"/>
      <c r="AZ80" s="74"/>
      <c r="BA80" s="74"/>
      <c r="BB80" s="74"/>
      <c r="BC80" s="79"/>
      <c r="BD80" s="79"/>
      <c r="BE80" s="79"/>
      <c r="BF80" s="79"/>
      <c r="BG80" s="79"/>
      <c r="BH80" s="79"/>
      <c r="BI80" s="79"/>
      <c r="BJ80" s="79"/>
      <c r="BK80" s="79"/>
      <c r="BL80" s="79"/>
      <c r="BM80" s="74"/>
      <c r="BN80" s="74"/>
      <c r="BO80" s="74"/>
      <c r="BP80" s="74"/>
      <c r="BQ80" s="74"/>
      <c r="BR80" s="32"/>
      <c r="BS80" s="32"/>
      <c r="BT80" s="32"/>
      <c r="BU80" s="32"/>
      <c r="BV80" s="32"/>
      <c r="BW80" s="32"/>
      <c r="BX80" s="32"/>
      <c r="BY80" s="32"/>
    </row>
    <row r="81" spans="1:79" ht="38.25" customHeight="1" x14ac:dyDescent="0.2">
      <c r="A81" s="65">
        <v>0</v>
      </c>
      <c r="B81" s="65"/>
      <c r="C81" s="110" t="s">
        <v>286</v>
      </c>
      <c r="D81" s="97"/>
      <c r="E81" s="97"/>
      <c r="F81" s="97"/>
      <c r="G81" s="97"/>
      <c r="H81" s="97"/>
      <c r="I81" s="98"/>
      <c r="J81" s="111" t="s">
        <v>117</v>
      </c>
      <c r="K81" s="111"/>
      <c r="L81" s="111"/>
      <c r="M81" s="111"/>
      <c r="N81" s="111"/>
      <c r="O81" s="111" t="s">
        <v>110</v>
      </c>
      <c r="P81" s="111"/>
      <c r="Q81" s="111"/>
      <c r="R81" s="111"/>
      <c r="S81" s="111"/>
      <c r="T81" s="111"/>
      <c r="U81" s="111"/>
      <c r="V81" s="111"/>
      <c r="W81" s="111"/>
      <c r="X81" s="111"/>
      <c r="Y81" s="74">
        <v>0</v>
      </c>
      <c r="Z81" s="74"/>
      <c r="AA81" s="74"/>
      <c r="AB81" s="74"/>
      <c r="AC81" s="74"/>
      <c r="AD81" s="74">
        <v>100</v>
      </c>
      <c r="AE81" s="74"/>
      <c r="AF81" s="74"/>
      <c r="AG81" s="74"/>
      <c r="AH81" s="74"/>
      <c r="AI81" s="74">
        <v>100</v>
      </c>
      <c r="AJ81" s="74"/>
      <c r="AK81" s="74"/>
      <c r="AL81" s="74"/>
      <c r="AM81" s="74"/>
      <c r="AN81" s="74">
        <v>0</v>
      </c>
      <c r="AO81" s="74"/>
      <c r="AP81" s="74"/>
      <c r="AQ81" s="74"/>
      <c r="AR81" s="74"/>
      <c r="AS81" s="74">
        <v>100</v>
      </c>
      <c r="AT81" s="74"/>
      <c r="AU81" s="74"/>
      <c r="AV81" s="74"/>
      <c r="AW81" s="74"/>
      <c r="AX81" s="74">
        <v>100</v>
      </c>
      <c r="AY81" s="74"/>
      <c r="AZ81" s="74"/>
      <c r="BA81" s="74"/>
      <c r="BB81" s="74"/>
      <c r="BC81" s="74">
        <f>AN81-Y81</f>
        <v>0</v>
      </c>
      <c r="BD81" s="74"/>
      <c r="BE81" s="74"/>
      <c r="BF81" s="74"/>
      <c r="BG81" s="74"/>
      <c r="BH81" s="74">
        <f>AS81-AD81</f>
        <v>0</v>
      </c>
      <c r="BI81" s="74"/>
      <c r="BJ81" s="74"/>
      <c r="BK81" s="74"/>
      <c r="BL81" s="74"/>
      <c r="BM81" s="74">
        <v>0</v>
      </c>
      <c r="BN81" s="74"/>
      <c r="BO81" s="74"/>
      <c r="BP81" s="74"/>
      <c r="BQ81" s="74"/>
      <c r="BR81" s="10"/>
      <c r="BS81" s="10"/>
      <c r="BT81" s="10"/>
      <c r="BU81" s="10"/>
      <c r="BV81" s="10"/>
      <c r="BW81" s="10"/>
      <c r="BX81" s="10"/>
      <c r="BY81" s="10"/>
    </row>
    <row r="82" spans="1:79" ht="15.75" x14ac:dyDescent="0.2">
      <c r="A82" s="25"/>
      <c r="B82" s="25"/>
      <c r="C82" s="26"/>
      <c r="D82" s="26"/>
      <c r="E82" s="26"/>
      <c r="F82" s="26"/>
      <c r="G82" s="26"/>
      <c r="H82" s="26"/>
      <c r="I82" s="26"/>
      <c r="J82" s="26"/>
      <c r="K82" s="26"/>
      <c r="L82" s="26"/>
      <c r="M82" s="26"/>
      <c r="N82" s="26"/>
      <c r="O82" s="26"/>
      <c r="P82" s="26"/>
      <c r="Q82" s="26"/>
      <c r="R82" s="26"/>
      <c r="S82" s="26"/>
      <c r="T82" s="26"/>
      <c r="U82" s="26"/>
      <c r="V82" s="26"/>
      <c r="W82" s="26"/>
      <c r="X82" s="26"/>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8"/>
      <c r="AY82" s="28"/>
      <c r="AZ82" s="28"/>
      <c r="BA82" s="28"/>
      <c r="BB82" s="28"/>
      <c r="BC82" s="28"/>
      <c r="BD82" s="28"/>
      <c r="BE82" s="28"/>
      <c r="BF82" s="28"/>
      <c r="BG82" s="28"/>
      <c r="BH82" s="28"/>
      <c r="BI82" s="28"/>
      <c r="BJ82" s="28"/>
      <c r="BK82" s="28"/>
      <c r="BL82" s="28"/>
      <c r="BM82" s="28"/>
      <c r="BN82" s="28"/>
      <c r="BO82" s="28"/>
      <c r="BP82" s="28"/>
      <c r="BQ82" s="28"/>
      <c r="BR82" s="10"/>
      <c r="BS82" s="10"/>
      <c r="BT82" s="10"/>
      <c r="BU82" s="10"/>
      <c r="BV82" s="10"/>
      <c r="BW82" s="10"/>
      <c r="BX82" s="10"/>
      <c r="BY82" s="10"/>
    </row>
    <row r="83" spans="1:79" ht="15.75" customHeight="1" x14ac:dyDescent="0.2">
      <c r="A83" s="60" t="s">
        <v>64</v>
      </c>
      <c r="B83" s="60"/>
      <c r="C83" s="60"/>
      <c r="D83" s="60"/>
      <c r="E83" s="60"/>
      <c r="F83" s="60"/>
      <c r="G83" s="60"/>
      <c r="H83" s="60"/>
      <c r="I83" s="60"/>
      <c r="J83" s="60"/>
      <c r="K83" s="60"/>
      <c r="L83" s="60"/>
      <c r="M83" s="60"/>
      <c r="N83" s="60"/>
      <c r="O83" s="60"/>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60"/>
      <c r="AQ83" s="60"/>
      <c r="AR83" s="60"/>
      <c r="AS83" s="60"/>
      <c r="AT83" s="60"/>
      <c r="AU83" s="60"/>
      <c r="AV83" s="60"/>
      <c r="AW83" s="60"/>
      <c r="AX83" s="60"/>
      <c r="AY83" s="60"/>
      <c r="AZ83" s="60"/>
      <c r="BA83" s="60"/>
      <c r="BB83" s="60"/>
      <c r="BC83" s="60"/>
      <c r="BD83" s="60"/>
      <c r="BE83" s="60"/>
      <c r="BF83" s="60"/>
      <c r="BG83" s="60"/>
      <c r="BH83" s="60"/>
      <c r="BI83" s="60"/>
      <c r="BJ83" s="60"/>
      <c r="BK83" s="60"/>
      <c r="BL83" s="60"/>
      <c r="BM83" s="60"/>
      <c r="BN83" s="60"/>
      <c r="BO83" s="60"/>
      <c r="BP83" s="60"/>
      <c r="BQ83" s="60"/>
    </row>
    <row r="84" spans="1:79" ht="9" customHeight="1" x14ac:dyDescent="0.2">
      <c r="A84" s="25"/>
      <c r="B84" s="25"/>
      <c r="C84" s="26"/>
      <c r="D84" s="26"/>
      <c r="E84" s="26"/>
      <c r="F84" s="26"/>
      <c r="G84" s="26"/>
      <c r="H84" s="26"/>
      <c r="I84" s="26"/>
      <c r="J84" s="26"/>
      <c r="K84" s="26"/>
      <c r="L84" s="26"/>
      <c r="M84" s="26"/>
      <c r="N84" s="26"/>
      <c r="O84" s="26"/>
      <c r="P84" s="26"/>
      <c r="Q84" s="26"/>
      <c r="R84" s="26"/>
      <c r="S84" s="26"/>
      <c r="T84" s="26"/>
      <c r="U84" s="26"/>
      <c r="V84" s="26"/>
      <c r="W84" s="26"/>
      <c r="X84" s="26"/>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8"/>
      <c r="AY84" s="28"/>
      <c r="AZ84" s="28"/>
      <c r="BA84" s="28"/>
      <c r="BB84" s="28"/>
      <c r="BC84" s="28"/>
      <c r="BD84" s="28"/>
      <c r="BE84" s="28"/>
      <c r="BF84" s="28"/>
      <c r="BG84" s="28"/>
      <c r="BH84" s="28"/>
      <c r="BI84" s="28"/>
      <c r="BJ84" s="28"/>
      <c r="BK84" s="28"/>
      <c r="BL84" s="28"/>
      <c r="BM84" s="28"/>
      <c r="BN84" s="28"/>
      <c r="BO84" s="28"/>
      <c r="BP84" s="28"/>
      <c r="BQ84" s="28"/>
      <c r="BR84" s="10"/>
      <c r="BS84" s="10"/>
      <c r="BT84" s="10"/>
      <c r="BU84" s="10"/>
      <c r="BV84" s="10"/>
      <c r="BW84" s="10"/>
      <c r="BX84" s="10"/>
      <c r="BY84" s="10"/>
    </row>
    <row r="85" spans="1:79" ht="45" customHeight="1" x14ac:dyDescent="0.2">
      <c r="A85" s="82" t="s">
        <v>3</v>
      </c>
      <c r="B85" s="83"/>
      <c r="C85" s="82" t="s">
        <v>6</v>
      </c>
      <c r="D85" s="102"/>
      <c r="E85" s="102"/>
      <c r="F85" s="102"/>
      <c r="G85" s="102"/>
      <c r="H85" s="102"/>
      <c r="I85" s="83"/>
      <c r="J85" s="82" t="s">
        <v>5</v>
      </c>
      <c r="K85" s="102"/>
      <c r="L85" s="102"/>
      <c r="M85" s="102"/>
      <c r="N85" s="83"/>
      <c r="O85" s="92" t="s">
        <v>65</v>
      </c>
      <c r="P85" s="108"/>
      <c r="Q85" s="108"/>
      <c r="R85" s="108"/>
      <c r="S85" s="108"/>
      <c r="T85" s="108"/>
      <c r="U85" s="108"/>
      <c r="V85" s="108"/>
      <c r="W85" s="108"/>
      <c r="X85" s="108"/>
      <c r="Y85" s="108"/>
      <c r="Z85" s="108"/>
      <c r="AA85" s="108"/>
      <c r="AB85" s="108"/>
      <c r="AC85" s="108"/>
      <c r="AD85" s="108"/>
      <c r="AE85" s="108"/>
      <c r="AF85" s="108"/>
      <c r="AG85" s="108"/>
      <c r="AH85" s="108"/>
      <c r="AI85" s="108"/>
      <c r="AJ85" s="108"/>
      <c r="AK85" s="108"/>
      <c r="AL85" s="108"/>
      <c r="AM85" s="108"/>
      <c r="AN85" s="108"/>
      <c r="AO85" s="108"/>
      <c r="AP85" s="108"/>
      <c r="AQ85" s="108"/>
      <c r="AR85" s="108"/>
      <c r="AS85" s="108"/>
      <c r="AT85" s="108"/>
      <c r="AU85" s="108"/>
      <c r="AV85" s="108"/>
      <c r="AW85" s="108"/>
      <c r="AX85" s="108"/>
      <c r="AY85" s="108"/>
      <c r="AZ85" s="108"/>
      <c r="BA85" s="108"/>
      <c r="BB85" s="108"/>
      <c r="BC85" s="108"/>
      <c r="BD85" s="108"/>
      <c r="BE85" s="108"/>
      <c r="BF85" s="108"/>
      <c r="BG85" s="108"/>
      <c r="BH85" s="108"/>
      <c r="BI85" s="108"/>
      <c r="BJ85" s="108"/>
      <c r="BK85" s="108"/>
      <c r="BL85" s="108"/>
      <c r="BM85" s="108"/>
      <c r="BN85" s="108"/>
      <c r="BO85" s="108"/>
      <c r="BP85" s="108"/>
      <c r="BQ85" s="109"/>
      <c r="BR85" s="9"/>
      <c r="BS85" s="9"/>
      <c r="BT85" s="9"/>
      <c r="BU85" s="9"/>
      <c r="BV85" s="9"/>
      <c r="BW85" s="9"/>
      <c r="BX85" s="9"/>
      <c r="BY85" s="9"/>
    </row>
    <row r="86" spans="1:79" ht="15.95" customHeight="1" x14ac:dyDescent="0.2">
      <c r="A86" s="59">
        <v>1</v>
      </c>
      <c r="B86" s="59"/>
      <c r="C86" s="59">
        <v>2</v>
      </c>
      <c r="D86" s="59"/>
      <c r="E86" s="59"/>
      <c r="F86" s="59"/>
      <c r="G86" s="59"/>
      <c r="H86" s="59"/>
      <c r="I86" s="59"/>
      <c r="J86" s="59">
        <v>3</v>
      </c>
      <c r="K86" s="59"/>
      <c r="L86" s="59"/>
      <c r="M86" s="59"/>
      <c r="N86" s="59"/>
      <c r="O86" s="92">
        <v>4</v>
      </c>
      <c r="P86" s="126"/>
      <c r="Q86" s="126"/>
      <c r="R86" s="126"/>
      <c r="S86" s="126"/>
      <c r="T86" s="126"/>
      <c r="U86" s="126"/>
      <c r="V86" s="126"/>
      <c r="W86" s="126"/>
      <c r="X86" s="126"/>
      <c r="Y86" s="126"/>
      <c r="Z86" s="126"/>
      <c r="AA86" s="126"/>
      <c r="AB86" s="126"/>
      <c r="AC86" s="126"/>
      <c r="AD86" s="126"/>
      <c r="AE86" s="126"/>
      <c r="AF86" s="126"/>
      <c r="AG86" s="126"/>
      <c r="AH86" s="126"/>
      <c r="AI86" s="126"/>
      <c r="AJ86" s="126"/>
      <c r="AK86" s="126"/>
      <c r="AL86" s="126"/>
      <c r="AM86" s="126"/>
      <c r="AN86" s="126"/>
      <c r="AO86" s="126"/>
      <c r="AP86" s="126"/>
      <c r="AQ86" s="126"/>
      <c r="AR86" s="126"/>
      <c r="AS86" s="126"/>
      <c r="AT86" s="126"/>
      <c r="AU86" s="126"/>
      <c r="AV86" s="126"/>
      <c r="AW86" s="126"/>
      <c r="AX86" s="126"/>
      <c r="AY86" s="126"/>
      <c r="AZ86" s="126"/>
      <c r="BA86" s="126"/>
      <c r="BB86" s="126"/>
      <c r="BC86" s="126"/>
      <c r="BD86" s="126"/>
      <c r="BE86" s="126"/>
      <c r="BF86" s="126"/>
      <c r="BG86" s="126"/>
      <c r="BH86" s="126"/>
      <c r="BI86" s="126"/>
      <c r="BJ86" s="126"/>
      <c r="BK86" s="126"/>
      <c r="BL86" s="126"/>
      <c r="BM86" s="126"/>
      <c r="BN86" s="126"/>
      <c r="BO86" s="126"/>
      <c r="BP86" s="126"/>
      <c r="BQ86" s="127"/>
      <c r="BR86" s="2"/>
      <c r="BS86" s="2"/>
      <c r="BT86" s="2"/>
      <c r="BU86" s="2"/>
      <c r="BV86" s="2"/>
      <c r="BW86" s="2"/>
      <c r="BX86" s="2"/>
      <c r="BY86" s="2"/>
    </row>
    <row r="87" spans="1:79" ht="12.75" hidden="1" customHeight="1" x14ac:dyDescent="0.2">
      <c r="A87" s="65" t="s">
        <v>36</v>
      </c>
      <c r="B87" s="65"/>
      <c r="C87" s="66" t="s">
        <v>14</v>
      </c>
      <c r="D87" s="67"/>
      <c r="E87" s="67"/>
      <c r="F87" s="67"/>
      <c r="G87" s="67"/>
      <c r="H87" s="67"/>
      <c r="I87" s="68"/>
      <c r="J87" s="65" t="s">
        <v>15</v>
      </c>
      <c r="K87" s="65"/>
      <c r="L87" s="65"/>
      <c r="M87" s="65"/>
      <c r="N87" s="65"/>
      <c r="O87" s="96" t="s">
        <v>73</v>
      </c>
      <c r="P87" s="105"/>
      <c r="Q87" s="105"/>
      <c r="R87" s="105"/>
      <c r="S87" s="105"/>
      <c r="T87" s="105"/>
      <c r="U87" s="105"/>
      <c r="V87" s="105"/>
      <c r="W87" s="105"/>
      <c r="X87" s="105"/>
      <c r="Y87" s="106"/>
      <c r="Z87" s="106"/>
      <c r="AA87" s="106"/>
      <c r="AB87" s="106"/>
      <c r="AC87" s="106"/>
      <c r="AD87" s="106"/>
      <c r="AE87" s="106"/>
      <c r="AF87" s="106"/>
      <c r="AG87" s="106"/>
      <c r="AH87" s="106"/>
      <c r="AI87" s="106"/>
      <c r="AJ87" s="106"/>
      <c r="AK87" s="106"/>
      <c r="AL87" s="106"/>
      <c r="AM87" s="106"/>
      <c r="AN87" s="106"/>
      <c r="AO87" s="106"/>
      <c r="AP87" s="106"/>
      <c r="AQ87" s="106"/>
      <c r="AR87" s="106"/>
      <c r="AS87" s="106"/>
      <c r="AT87" s="106"/>
      <c r="AU87" s="106"/>
      <c r="AV87" s="106"/>
      <c r="AW87" s="106"/>
      <c r="AX87" s="106"/>
      <c r="AY87" s="106"/>
      <c r="AZ87" s="106"/>
      <c r="BA87" s="106"/>
      <c r="BB87" s="106"/>
      <c r="BC87" s="106"/>
      <c r="BD87" s="106"/>
      <c r="BE87" s="106"/>
      <c r="BF87" s="106"/>
      <c r="BG87" s="106"/>
      <c r="BH87" s="106"/>
      <c r="BI87" s="106"/>
      <c r="BJ87" s="106"/>
      <c r="BK87" s="106"/>
      <c r="BL87" s="106"/>
      <c r="BM87" s="106"/>
      <c r="BN87" s="106"/>
      <c r="BO87" s="106"/>
      <c r="BP87" s="106"/>
      <c r="BQ87" s="107"/>
      <c r="CA87" s="1" t="s">
        <v>72</v>
      </c>
    </row>
    <row r="88" spans="1:79" s="30" customFormat="1" ht="15.75" x14ac:dyDescent="0.2">
      <c r="A88" s="76">
        <v>0</v>
      </c>
      <c r="B88" s="76"/>
      <c r="C88" s="76" t="s">
        <v>95</v>
      </c>
      <c r="D88" s="76"/>
      <c r="E88" s="76"/>
      <c r="F88" s="76"/>
      <c r="G88" s="76"/>
      <c r="H88" s="76"/>
      <c r="I88" s="76"/>
      <c r="J88" s="76"/>
      <c r="K88" s="76"/>
      <c r="L88" s="76"/>
      <c r="M88" s="76"/>
      <c r="N88" s="76"/>
      <c r="O88" s="114"/>
      <c r="P88" s="115"/>
      <c r="Q88" s="115"/>
      <c r="R88" s="115"/>
      <c r="S88" s="115"/>
      <c r="T88" s="115"/>
      <c r="U88" s="115"/>
      <c r="V88" s="115"/>
      <c r="W88" s="115"/>
      <c r="X88" s="115"/>
      <c r="Y88" s="116"/>
      <c r="Z88" s="116"/>
      <c r="AA88" s="116"/>
      <c r="AB88" s="116"/>
      <c r="AC88" s="116"/>
      <c r="AD88" s="116"/>
      <c r="AE88" s="116"/>
      <c r="AF88" s="116"/>
      <c r="AG88" s="116"/>
      <c r="AH88" s="116"/>
      <c r="AI88" s="116"/>
      <c r="AJ88" s="116"/>
      <c r="AK88" s="116"/>
      <c r="AL88" s="116"/>
      <c r="AM88" s="116"/>
      <c r="AN88" s="116"/>
      <c r="AO88" s="116"/>
      <c r="AP88" s="116"/>
      <c r="AQ88" s="116"/>
      <c r="AR88" s="116"/>
      <c r="AS88" s="116"/>
      <c r="AT88" s="116"/>
      <c r="AU88" s="116"/>
      <c r="AV88" s="116"/>
      <c r="AW88" s="116"/>
      <c r="AX88" s="116"/>
      <c r="AY88" s="116"/>
      <c r="AZ88" s="116"/>
      <c r="BA88" s="116"/>
      <c r="BB88" s="116"/>
      <c r="BC88" s="116"/>
      <c r="BD88" s="116"/>
      <c r="BE88" s="116"/>
      <c r="BF88" s="116"/>
      <c r="BG88" s="116"/>
      <c r="BH88" s="116"/>
      <c r="BI88" s="116"/>
      <c r="BJ88" s="116"/>
      <c r="BK88" s="116"/>
      <c r="BL88" s="116"/>
      <c r="BM88" s="116"/>
      <c r="BN88" s="116"/>
      <c r="BO88" s="116"/>
      <c r="BP88" s="116"/>
      <c r="BQ88" s="117"/>
      <c r="BR88" s="33"/>
      <c r="BS88" s="33"/>
      <c r="BT88" s="33"/>
      <c r="BU88" s="33"/>
      <c r="BV88" s="33"/>
      <c r="BW88" s="33"/>
      <c r="BX88" s="33"/>
      <c r="BY88" s="33"/>
      <c r="CA88" s="30" t="s">
        <v>67</v>
      </c>
    </row>
    <row r="89" spans="1:79" s="30" customFormat="1" ht="15.75" hidden="1" x14ac:dyDescent="0.2">
      <c r="A89" s="76">
        <v>0</v>
      </c>
      <c r="B89" s="76"/>
      <c r="C89" s="76"/>
      <c r="D89" s="76"/>
      <c r="E89" s="76"/>
      <c r="F89" s="76"/>
      <c r="G89" s="76"/>
      <c r="H89" s="76"/>
      <c r="I89" s="76"/>
      <c r="J89" s="76"/>
      <c r="K89" s="76"/>
      <c r="L89" s="76"/>
      <c r="M89" s="76"/>
      <c r="N89" s="76"/>
      <c r="O89" s="114"/>
      <c r="P89" s="115"/>
      <c r="Q89" s="115"/>
      <c r="R89" s="115"/>
      <c r="S89" s="115"/>
      <c r="T89" s="115"/>
      <c r="U89" s="115"/>
      <c r="V89" s="115"/>
      <c r="W89" s="115"/>
      <c r="X89" s="115"/>
      <c r="Y89" s="116"/>
      <c r="Z89" s="116"/>
      <c r="AA89" s="116"/>
      <c r="AB89" s="116"/>
      <c r="AC89" s="116"/>
      <c r="AD89" s="116"/>
      <c r="AE89" s="116"/>
      <c r="AF89" s="116"/>
      <c r="AG89" s="116"/>
      <c r="AH89" s="116"/>
      <c r="AI89" s="116"/>
      <c r="AJ89" s="116"/>
      <c r="AK89" s="116"/>
      <c r="AL89" s="116"/>
      <c r="AM89" s="116"/>
      <c r="AN89" s="116"/>
      <c r="AO89" s="116"/>
      <c r="AP89" s="116"/>
      <c r="AQ89" s="116"/>
      <c r="AR89" s="116"/>
      <c r="AS89" s="116"/>
      <c r="AT89" s="116"/>
      <c r="AU89" s="116"/>
      <c r="AV89" s="116"/>
      <c r="AW89" s="116"/>
      <c r="AX89" s="116"/>
      <c r="AY89" s="116"/>
      <c r="AZ89" s="116"/>
      <c r="BA89" s="116"/>
      <c r="BB89" s="116"/>
      <c r="BC89" s="116"/>
      <c r="BD89" s="116"/>
      <c r="BE89" s="116"/>
      <c r="BF89" s="116"/>
      <c r="BG89" s="116"/>
      <c r="BH89" s="116"/>
      <c r="BI89" s="116"/>
      <c r="BJ89" s="116"/>
      <c r="BK89" s="116"/>
      <c r="BL89" s="116"/>
      <c r="BM89" s="116"/>
      <c r="BN89" s="116"/>
      <c r="BO89" s="116"/>
      <c r="BP89" s="116"/>
      <c r="BQ89" s="117"/>
      <c r="BR89" s="33"/>
      <c r="BS89" s="33"/>
      <c r="BT89" s="33"/>
      <c r="BU89" s="33"/>
      <c r="BV89" s="33"/>
      <c r="BW89" s="33"/>
      <c r="BX89" s="33"/>
      <c r="BY89" s="33"/>
    </row>
    <row r="90" spans="1:79" ht="58.9" customHeight="1" x14ac:dyDescent="0.2">
      <c r="A90" s="65"/>
      <c r="B90" s="65"/>
      <c r="C90" s="96" t="s">
        <v>281</v>
      </c>
      <c r="D90" s="97"/>
      <c r="E90" s="97"/>
      <c r="F90" s="97"/>
      <c r="G90" s="97"/>
      <c r="H90" s="97"/>
      <c r="I90" s="98"/>
      <c r="J90" s="65" t="s">
        <v>101</v>
      </c>
      <c r="K90" s="65"/>
      <c r="L90" s="65"/>
      <c r="M90" s="65"/>
      <c r="N90" s="65"/>
      <c r="O90" s="120" t="s">
        <v>434</v>
      </c>
      <c r="P90" s="121"/>
      <c r="Q90" s="121"/>
      <c r="R90" s="121"/>
      <c r="S90" s="121"/>
      <c r="T90" s="121"/>
      <c r="U90" s="121"/>
      <c r="V90" s="121"/>
      <c r="W90" s="121"/>
      <c r="X90" s="121"/>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122"/>
      <c r="BH90" s="122"/>
      <c r="BI90" s="122"/>
      <c r="BJ90" s="122"/>
      <c r="BK90" s="122"/>
      <c r="BL90" s="122"/>
      <c r="BM90" s="122"/>
      <c r="BN90" s="122"/>
      <c r="BO90" s="122"/>
      <c r="BP90" s="122"/>
      <c r="BQ90" s="123"/>
      <c r="BR90" s="2"/>
      <c r="BS90" s="2"/>
      <c r="BT90" s="2"/>
      <c r="BU90" s="2"/>
      <c r="BV90" s="2"/>
      <c r="BW90" s="2"/>
      <c r="BX90" s="2"/>
      <c r="BY90" s="2"/>
    </row>
    <row r="91" spans="1:79" ht="15.75" hidden="1" x14ac:dyDescent="0.2">
      <c r="A91" s="65"/>
      <c r="B91" s="65"/>
      <c r="C91" s="96"/>
      <c r="D91" s="97"/>
      <c r="E91" s="97"/>
      <c r="F91" s="97"/>
      <c r="G91" s="97"/>
      <c r="H91" s="97"/>
      <c r="I91" s="98"/>
      <c r="J91" s="65"/>
      <c r="K91" s="65"/>
      <c r="L91" s="65"/>
      <c r="M91" s="65"/>
      <c r="N91" s="65"/>
      <c r="O91" s="120"/>
      <c r="P91" s="121"/>
      <c r="Q91" s="121"/>
      <c r="R91" s="121"/>
      <c r="S91" s="121"/>
      <c r="T91" s="121"/>
      <c r="U91" s="121"/>
      <c r="V91" s="121"/>
      <c r="W91" s="121"/>
      <c r="X91" s="121"/>
      <c r="Y91" s="122"/>
      <c r="Z91" s="122"/>
      <c r="AA91" s="122"/>
      <c r="AB91" s="122"/>
      <c r="AC91" s="122"/>
      <c r="AD91" s="122"/>
      <c r="AE91" s="122"/>
      <c r="AF91" s="122"/>
      <c r="AG91" s="122"/>
      <c r="AH91" s="122"/>
      <c r="AI91" s="122"/>
      <c r="AJ91" s="122"/>
      <c r="AK91" s="122"/>
      <c r="AL91" s="122"/>
      <c r="AM91" s="122"/>
      <c r="AN91" s="122"/>
      <c r="AO91" s="122"/>
      <c r="AP91" s="122"/>
      <c r="AQ91" s="122"/>
      <c r="AR91" s="122"/>
      <c r="AS91" s="122"/>
      <c r="AT91" s="122"/>
      <c r="AU91" s="122"/>
      <c r="AV91" s="122"/>
      <c r="AW91" s="122"/>
      <c r="AX91" s="122"/>
      <c r="AY91" s="122"/>
      <c r="AZ91" s="122"/>
      <c r="BA91" s="122"/>
      <c r="BB91" s="122"/>
      <c r="BC91" s="122"/>
      <c r="BD91" s="122"/>
      <c r="BE91" s="122"/>
      <c r="BF91" s="122"/>
      <c r="BG91" s="122"/>
      <c r="BH91" s="122"/>
      <c r="BI91" s="122"/>
      <c r="BJ91" s="122"/>
      <c r="BK91" s="122"/>
      <c r="BL91" s="122"/>
      <c r="BM91" s="122"/>
      <c r="BN91" s="122"/>
      <c r="BO91" s="122"/>
      <c r="BP91" s="122"/>
      <c r="BQ91" s="123"/>
      <c r="BR91" s="2"/>
      <c r="BS91" s="2"/>
      <c r="BT91" s="2"/>
      <c r="BU91" s="2"/>
      <c r="BV91" s="2"/>
      <c r="BW91" s="2"/>
      <c r="BX91" s="2"/>
      <c r="BY91" s="2"/>
    </row>
    <row r="92" spans="1:79" s="30" customFormat="1" ht="15.75" x14ac:dyDescent="0.2">
      <c r="A92" s="76">
        <v>0</v>
      </c>
      <c r="B92" s="76"/>
      <c r="C92" s="128" t="s">
        <v>104</v>
      </c>
      <c r="D92" s="129"/>
      <c r="E92" s="129"/>
      <c r="F92" s="129"/>
      <c r="G92" s="129"/>
      <c r="H92" s="129"/>
      <c r="I92" s="130"/>
      <c r="J92" s="76"/>
      <c r="K92" s="76"/>
      <c r="L92" s="76"/>
      <c r="M92" s="76"/>
      <c r="N92" s="76"/>
      <c r="O92" s="114"/>
      <c r="P92" s="115"/>
      <c r="Q92" s="115"/>
      <c r="R92" s="115"/>
      <c r="S92" s="115"/>
      <c r="T92" s="115"/>
      <c r="U92" s="115"/>
      <c r="V92" s="115"/>
      <c r="W92" s="115"/>
      <c r="X92" s="115"/>
      <c r="Y92" s="116"/>
      <c r="Z92" s="116"/>
      <c r="AA92" s="116"/>
      <c r="AB92" s="116"/>
      <c r="AC92" s="116"/>
      <c r="AD92" s="116"/>
      <c r="AE92" s="116"/>
      <c r="AF92" s="116"/>
      <c r="AG92" s="116"/>
      <c r="AH92" s="116"/>
      <c r="AI92" s="116"/>
      <c r="AJ92" s="116"/>
      <c r="AK92" s="116"/>
      <c r="AL92" s="116"/>
      <c r="AM92" s="116"/>
      <c r="AN92" s="116"/>
      <c r="AO92" s="116"/>
      <c r="AP92" s="116"/>
      <c r="AQ92" s="116"/>
      <c r="AR92" s="116"/>
      <c r="AS92" s="116"/>
      <c r="AT92" s="116"/>
      <c r="AU92" s="116"/>
      <c r="AV92" s="116"/>
      <c r="AW92" s="116"/>
      <c r="AX92" s="116"/>
      <c r="AY92" s="116"/>
      <c r="AZ92" s="116"/>
      <c r="BA92" s="116"/>
      <c r="BB92" s="116"/>
      <c r="BC92" s="116"/>
      <c r="BD92" s="116"/>
      <c r="BE92" s="116"/>
      <c r="BF92" s="116"/>
      <c r="BG92" s="116"/>
      <c r="BH92" s="116"/>
      <c r="BI92" s="116"/>
      <c r="BJ92" s="116"/>
      <c r="BK92" s="116"/>
      <c r="BL92" s="116"/>
      <c r="BM92" s="116"/>
      <c r="BN92" s="116"/>
      <c r="BO92" s="116"/>
      <c r="BP92" s="116"/>
      <c r="BQ92" s="117"/>
      <c r="BR92" s="33"/>
      <c r="BS92" s="33"/>
      <c r="BT92" s="33"/>
      <c r="BU92" s="33"/>
      <c r="BV92" s="33"/>
      <c r="BW92" s="33"/>
      <c r="BX92" s="33"/>
      <c r="BY92" s="33"/>
    </row>
    <row r="93" spans="1:79" ht="39" customHeight="1" x14ac:dyDescent="0.2">
      <c r="A93" s="65">
        <v>0</v>
      </c>
      <c r="B93" s="65"/>
      <c r="C93" s="96" t="s">
        <v>282</v>
      </c>
      <c r="D93" s="172"/>
      <c r="E93" s="172"/>
      <c r="F93" s="172"/>
      <c r="G93" s="172"/>
      <c r="H93" s="172"/>
      <c r="I93" s="173"/>
      <c r="J93" s="65" t="s">
        <v>172</v>
      </c>
      <c r="K93" s="65"/>
      <c r="L93" s="65"/>
      <c r="M93" s="65"/>
      <c r="N93" s="65"/>
      <c r="O93" s="120" t="s">
        <v>279</v>
      </c>
      <c r="P93" s="121"/>
      <c r="Q93" s="121"/>
      <c r="R93" s="121"/>
      <c r="S93" s="121"/>
      <c r="T93" s="121"/>
      <c r="U93" s="121"/>
      <c r="V93" s="121"/>
      <c r="W93" s="121"/>
      <c r="X93" s="121"/>
      <c r="Y93" s="124"/>
      <c r="Z93" s="124"/>
      <c r="AA93" s="124"/>
      <c r="AB93" s="124"/>
      <c r="AC93" s="124"/>
      <c r="AD93" s="124"/>
      <c r="AE93" s="124"/>
      <c r="AF93" s="124"/>
      <c r="AG93" s="124"/>
      <c r="AH93" s="124"/>
      <c r="AI93" s="124"/>
      <c r="AJ93" s="124"/>
      <c r="AK93" s="124"/>
      <c r="AL93" s="124"/>
      <c r="AM93" s="124"/>
      <c r="AN93" s="124"/>
      <c r="AO93" s="124"/>
      <c r="AP93" s="124"/>
      <c r="AQ93" s="124"/>
      <c r="AR93" s="124"/>
      <c r="AS93" s="124"/>
      <c r="AT93" s="124"/>
      <c r="AU93" s="124"/>
      <c r="AV93" s="124"/>
      <c r="AW93" s="124"/>
      <c r="AX93" s="124"/>
      <c r="AY93" s="124"/>
      <c r="AZ93" s="124"/>
      <c r="BA93" s="124"/>
      <c r="BB93" s="124"/>
      <c r="BC93" s="124"/>
      <c r="BD93" s="124"/>
      <c r="BE93" s="124"/>
      <c r="BF93" s="124"/>
      <c r="BG93" s="124"/>
      <c r="BH93" s="124"/>
      <c r="BI93" s="124"/>
      <c r="BJ93" s="124"/>
      <c r="BK93" s="124"/>
      <c r="BL93" s="124"/>
      <c r="BM93" s="124"/>
      <c r="BN93" s="124"/>
      <c r="BO93" s="124"/>
      <c r="BP93" s="124"/>
      <c r="BQ93" s="125"/>
      <c r="BR93" s="2"/>
      <c r="BS93" s="2"/>
      <c r="BT93" s="2"/>
      <c r="BU93" s="2"/>
      <c r="BV93" s="2"/>
      <c r="BW93" s="2"/>
      <c r="BX93" s="2"/>
      <c r="BY93" s="2"/>
    </row>
    <row r="94" spans="1:79" ht="25.5" customHeight="1" x14ac:dyDescent="0.2">
      <c r="A94" s="65">
        <v>0</v>
      </c>
      <c r="B94" s="65"/>
      <c r="C94" s="96" t="s">
        <v>283</v>
      </c>
      <c r="D94" s="97"/>
      <c r="E94" s="97"/>
      <c r="F94" s="97"/>
      <c r="G94" s="97"/>
      <c r="H94" s="97"/>
      <c r="I94" s="98"/>
      <c r="J94" s="65" t="s">
        <v>289</v>
      </c>
      <c r="K94" s="65"/>
      <c r="L94" s="65"/>
      <c r="M94" s="65"/>
      <c r="N94" s="65"/>
      <c r="O94" s="120" t="s">
        <v>419</v>
      </c>
      <c r="P94" s="121"/>
      <c r="Q94" s="121"/>
      <c r="R94" s="121"/>
      <c r="S94" s="121"/>
      <c r="T94" s="121"/>
      <c r="U94" s="121"/>
      <c r="V94" s="121"/>
      <c r="W94" s="121"/>
      <c r="X94" s="121"/>
      <c r="Y94" s="122"/>
      <c r="Z94" s="122"/>
      <c r="AA94" s="122"/>
      <c r="AB94" s="122"/>
      <c r="AC94" s="122"/>
      <c r="AD94" s="122"/>
      <c r="AE94" s="122"/>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c r="BB94" s="122"/>
      <c r="BC94" s="122"/>
      <c r="BD94" s="122"/>
      <c r="BE94" s="122"/>
      <c r="BF94" s="122"/>
      <c r="BG94" s="122"/>
      <c r="BH94" s="122"/>
      <c r="BI94" s="122"/>
      <c r="BJ94" s="122"/>
      <c r="BK94" s="122"/>
      <c r="BL94" s="122"/>
      <c r="BM94" s="122"/>
      <c r="BN94" s="122"/>
      <c r="BO94" s="122"/>
      <c r="BP94" s="122"/>
      <c r="BQ94" s="123"/>
      <c r="BR94" s="2"/>
      <c r="BS94" s="2"/>
      <c r="BT94" s="2"/>
      <c r="BU94" s="2"/>
      <c r="BV94" s="2"/>
      <c r="BW94" s="2"/>
      <c r="BX94" s="2"/>
      <c r="BY94" s="2"/>
    </row>
    <row r="95" spans="1:79" s="30" customFormat="1" ht="15.75" x14ac:dyDescent="0.2">
      <c r="A95" s="76">
        <v>0</v>
      </c>
      <c r="B95" s="76"/>
      <c r="C95" s="128" t="s">
        <v>108</v>
      </c>
      <c r="D95" s="129"/>
      <c r="E95" s="129"/>
      <c r="F95" s="129"/>
      <c r="G95" s="129"/>
      <c r="H95" s="129"/>
      <c r="I95" s="130"/>
      <c r="J95" s="76"/>
      <c r="K95" s="76"/>
      <c r="L95" s="76"/>
      <c r="M95" s="76"/>
      <c r="N95" s="76"/>
      <c r="O95" s="114"/>
      <c r="P95" s="115"/>
      <c r="Q95" s="115"/>
      <c r="R95" s="115"/>
      <c r="S95" s="115"/>
      <c r="T95" s="115"/>
      <c r="U95" s="115"/>
      <c r="V95" s="115"/>
      <c r="W95" s="115"/>
      <c r="X95" s="115"/>
      <c r="Y95" s="116"/>
      <c r="Z95" s="116"/>
      <c r="AA95" s="116"/>
      <c r="AB95" s="116"/>
      <c r="AC95" s="116"/>
      <c r="AD95" s="116"/>
      <c r="AE95" s="116"/>
      <c r="AF95" s="116"/>
      <c r="AG95" s="116"/>
      <c r="AH95" s="116"/>
      <c r="AI95" s="116"/>
      <c r="AJ95" s="116"/>
      <c r="AK95" s="116"/>
      <c r="AL95" s="116"/>
      <c r="AM95" s="116"/>
      <c r="AN95" s="116"/>
      <c r="AO95" s="116"/>
      <c r="AP95" s="116"/>
      <c r="AQ95" s="116"/>
      <c r="AR95" s="116"/>
      <c r="AS95" s="116"/>
      <c r="AT95" s="116"/>
      <c r="AU95" s="116"/>
      <c r="AV95" s="116"/>
      <c r="AW95" s="116"/>
      <c r="AX95" s="116"/>
      <c r="AY95" s="116"/>
      <c r="AZ95" s="116"/>
      <c r="BA95" s="116"/>
      <c r="BB95" s="116"/>
      <c r="BC95" s="116"/>
      <c r="BD95" s="116"/>
      <c r="BE95" s="116"/>
      <c r="BF95" s="116"/>
      <c r="BG95" s="116"/>
      <c r="BH95" s="116"/>
      <c r="BI95" s="116"/>
      <c r="BJ95" s="116"/>
      <c r="BK95" s="116"/>
      <c r="BL95" s="116"/>
      <c r="BM95" s="116"/>
      <c r="BN95" s="116"/>
      <c r="BO95" s="116"/>
      <c r="BP95" s="116"/>
      <c r="BQ95" s="117"/>
      <c r="BR95" s="33"/>
      <c r="BS95" s="33"/>
      <c r="BT95" s="33"/>
      <c r="BU95" s="33"/>
      <c r="BV95" s="33"/>
      <c r="BW95" s="33"/>
      <c r="BX95" s="33"/>
      <c r="BY95" s="33"/>
    </row>
    <row r="96" spans="1:79" ht="41.45" customHeight="1" x14ac:dyDescent="0.2">
      <c r="A96" s="65">
        <v>0</v>
      </c>
      <c r="B96" s="65"/>
      <c r="C96" s="96" t="s">
        <v>206</v>
      </c>
      <c r="D96" s="172"/>
      <c r="E96" s="172"/>
      <c r="F96" s="172"/>
      <c r="G96" s="172"/>
      <c r="H96" s="172"/>
      <c r="I96" s="173"/>
      <c r="J96" s="65" t="s">
        <v>172</v>
      </c>
      <c r="K96" s="65"/>
      <c r="L96" s="65"/>
      <c r="M96" s="65"/>
      <c r="N96" s="65"/>
      <c r="O96" s="120" t="s">
        <v>291</v>
      </c>
      <c r="P96" s="121"/>
      <c r="Q96" s="121"/>
      <c r="R96" s="121"/>
      <c r="S96" s="121"/>
      <c r="T96" s="121"/>
      <c r="U96" s="121"/>
      <c r="V96" s="121"/>
      <c r="W96" s="121"/>
      <c r="X96" s="121"/>
      <c r="Y96" s="124"/>
      <c r="Z96" s="124"/>
      <c r="AA96" s="124"/>
      <c r="AB96" s="124"/>
      <c r="AC96" s="124"/>
      <c r="AD96" s="124"/>
      <c r="AE96" s="124"/>
      <c r="AF96" s="124"/>
      <c r="AG96" s="124"/>
      <c r="AH96" s="124"/>
      <c r="AI96" s="124"/>
      <c r="AJ96" s="124"/>
      <c r="AK96" s="124"/>
      <c r="AL96" s="124"/>
      <c r="AM96" s="124"/>
      <c r="AN96" s="124"/>
      <c r="AO96" s="124"/>
      <c r="AP96" s="124"/>
      <c r="AQ96" s="124"/>
      <c r="AR96" s="124"/>
      <c r="AS96" s="124"/>
      <c r="AT96" s="124"/>
      <c r="AU96" s="124"/>
      <c r="AV96" s="124"/>
      <c r="AW96" s="124"/>
      <c r="AX96" s="124"/>
      <c r="AY96" s="124"/>
      <c r="AZ96" s="124"/>
      <c r="BA96" s="124"/>
      <c r="BB96" s="124"/>
      <c r="BC96" s="124"/>
      <c r="BD96" s="124"/>
      <c r="BE96" s="124"/>
      <c r="BF96" s="124"/>
      <c r="BG96" s="124"/>
      <c r="BH96" s="124"/>
      <c r="BI96" s="124"/>
      <c r="BJ96" s="124"/>
      <c r="BK96" s="124"/>
      <c r="BL96" s="124"/>
      <c r="BM96" s="124"/>
      <c r="BN96" s="124"/>
      <c r="BO96" s="124"/>
      <c r="BP96" s="124"/>
      <c r="BQ96" s="125"/>
      <c r="BR96" s="2"/>
      <c r="BS96" s="2"/>
      <c r="BT96" s="2"/>
      <c r="BU96" s="2"/>
      <c r="BV96" s="2"/>
      <c r="BW96" s="2"/>
      <c r="BX96" s="2"/>
      <c r="BY96" s="2"/>
    </row>
    <row r="97" spans="1:77" ht="43.5" hidden="1" customHeight="1" x14ac:dyDescent="0.2">
      <c r="A97" s="65">
        <v>0</v>
      </c>
      <c r="B97" s="65"/>
      <c r="C97" s="96" t="s">
        <v>285</v>
      </c>
      <c r="D97" s="97"/>
      <c r="E97" s="97"/>
      <c r="F97" s="97"/>
      <c r="G97" s="97"/>
      <c r="H97" s="97"/>
      <c r="I97" s="98"/>
      <c r="J97" s="65" t="s">
        <v>172</v>
      </c>
      <c r="K97" s="65"/>
      <c r="L97" s="65"/>
      <c r="M97" s="65"/>
      <c r="N97" s="65"/>
      <c r="O97" s="120" t="s">
        <v>412</v>
      </c>
      <c r="P97" s="121"/>
      <c r="Q97" s="121"/>
      <c r="R97" s="121"/>
      <c r="S97" s="121"/>
      <c r="T97" s="121"/>
      <c r="U97" s="121"/>
      <c r="V97" s="121"/>
      <c r="W97" s="121"/>
      <c r="X97" s="121"/>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122"/>
      <c r="BH97" s="122"/>
      <c r="BI97" s="122"/>
      <c r="BJ97" s="122"/>
      <c r="BK97" s="122"/>
      <c r="BL97" s="122"/>
      <c r="BM97" s="122"/>
      <c r="BN97" s="122"/>
      <c r="BO97" s="122"/>
      <c r="BP97" s="122"/>
      <c r="BQ97" s="123"/>
      <c r="BR97" s="2"/>
      <c r="BS97" s="2"/>
      <c r="BT97" s="2"/>
      <c r="BU97" s="2"/>
      <c r="BV97" s="2"/>
      <c r="BW97" s="2"/>
      <c r="BX97" s="2"/>
      <c r="BY97" s="2"/>
    </row>
    <row r="98" spans="1:77" s="30" customFormat="1" ht="15.75" x14ac:dyDescent="0.2">
      <c r="A98" s="76">
        <v>0</v>
      </c>
      <c r="B98" s="76"/>
      <c r="C98" s="128" t="s">
        <v>115</v>
      </c>
      <c r="D98" s="129"/>
      <c r="E98" s="129"/>
      <c r="F98" s="129"/>
      <c r="G98" s="129"/>
      <c r="H98" s="129"/>
      <c r="I98" s="130"/>
      <c r="J98" s="76"/>
      <c r="K98" s="76"/>
      <c r="L98" s="76"/>
      <c r="M98" s="76"/>
      <c r="N98" s="76"/>
      <c r="O98" s="114"/>
      <c r="P98" s="115"/>
      <c r="Q98" s="115"/>
      <c r="R98" s="115"/>
      <c r="S98" s="115"/>
      <c r="T98" s="115"/>
      <c r="U98" s="115"/>
      <c r="V98" s="115"/>
      <c r="W98" s="115"/>
      <c r="X98" s="115"/>
      <c r="Y98" s="116"/>
      <c r="Z98" s="116"/>
      <c r="AA98" s="116"/>
      <c r="AB98" s="116"/>
      <c r="AC98" s="116"/>
      <c r="AD98" s="116"/>
      <c r="AE98" s="116"/>
      <c r="AF98" s="116"/>
      <c r="AG98" s="116"/>
      <c r="AH98" s="116"/>
      <c r="AI98" s="116"/>
      <c r="AJ98" s="116"/>
      <c r="AK98" s="116"/>
      <c r="AL98" s="116"/>
      <c r="AM98" s="116"/>
      <c r="AN98" s="116"/>
      <c r="AO98" s="116"/>
      <c r="AP98" s="116"/>
      <c r="AQ98" s="116"/>
      <c r="AR98" s="116"/>
      <c r="AS98" s="116"/>
      <c r="AT98" s="116"/>
      <c r="AU98" s="116"/>
      <c r="AV98" s="116"/>
      <c r="AW98" s="116"/>
      <c r="AX98" s="116"/>
      <c r="AY98" s="116"/>
      <c r="AZ98" s="116"/>
      <c r="BA98" s="116"/>
      <c r="BB98" s="116"/>
      <c r="BC98" s="116"/>
      <c r="BD98" s="116"/>
      <c r="BE98" s="116"/>
      <c r="BF98" s="116"/>
      <c r="BG98" s="116"/>
      <c r="BH98" s="116"/>
      <c r="BI98" s="116"/>
      <c r="BJ98" s="116"/>
      <c r="BK98" s="116"/>
      <c r="BL98" s="116"/>
      <c r="BM98" s="116"/>
      <c r="BN98" s="116"/>
      <c r="BO98" s="116"/>
      <c r="BP98" s="116"/>
      <c r="BQ98" s="117"/>
      <c r="BR98" s="33"/>
      <c r="BS98" s="33"/>
      <c r="BT98" s="33"/>
      <c r="BU98" s="33"/>
      <c r="BV98" s="33"/>
      <c r="BW98" s="33"/>
      <c r="BX98" s="33"/>
      <c r="BY98" s="33"/>
    </row>
    <row r="99" spans="1:77" s="30" customFormat="1" ht="15.75" hidden="1" x14ac:dyDescent="0.2">
      <c r="A99" s="76">
        <v>0</v>
      </c>
      <c r="B99" s="76"/>
      <c r="C99" s="128"/>
      <c r="D99" s="129"/>
      <c r="E99" s="129"/>
      <c r="F99" s="129"/>
      <c r="G99" s="129"/>
      <c r="H99" s="129"/>
      <c r="I99" s="130"/>
      <c r="J99" s="76"/>
      <c r="K99" s="76"/>
      <c r="L99" s="76"/>
      <c r="M99" s="76"/>
      <c r="N99" s="76"/>
      <c r="O99" s="114"/>
      <c r="P99" s="115"/>
      <c r="Q99" s="115"/>
      <c r="R99" s="115"/>
      <c r="S99" s="115"/>
      <c r="T99" s="115"/>
      <c r="U99" s="115"/>
      <c r="V99" s="115"/>
      <c r="W99" s="115"/>
      <c r="X99" s="115"/>
      <c r="Y99" s="116"/>
      <c r="Z99" s="116"/>
      <c r="AA99" s="116"/>
      <c r="AB99" s="116"/>
      <c r="AC99" s="116"/>
      <c r="AD99" s="116"/>
      <c r="AE99" s="116"/>
      <c r="AF99" s="116"/>
      <c r="AG99" s="116"/>
      <c r="AH99" s="116"/>
      <c r="AI99" s="116"/>
      <c r="AJ99" s="116"/>
      <c r="AK99" s="116"/>
      <c r="AL99" s="116"/>
      <c r="AM99" s="116"/>
      <c r="AN99" s="116"/>
      <c r="AO99" s="116"/>
      <c r="AP99" s="116"/>
      <c r="AQ99" s="116"/>
      <c r="AR99" s="116"/>
      <c r="AS99" s="116"/>
      <c r="AT99" s="116"/>
      <c r="AU99" s="116"/>
      <c r="AV99" s="116"/>
      <c r="AW99" s="116"/>
      <c r="AX99" s="116"/>
      <c r="AY99" s="116"/>
      <c r="AZ99" s="116"/>
      <c r="BA99" s="116"/>
      <c r="BB99" s="116"/>
      <c r="BC99" s="116"/>
      <c r="BD99" s="116"/>
      <c r="BE99" s="116"/>
      <c r="BF99" s="116"/>
      <c r="BG99" s="116"/>
      <c r="BH99" s="116"/>
      <c r="BI99" s="116"/>
      <c r="BJ99" s="116"/>
      <c r="BK99" s="116"/>
      <c r="BL99" s="116"/>
      <c r="BM99" s="116"/>
      <c r="BN99" s="116"/>
      <c r="BO99" s="116"/>
      <c r="BP99" s="116"/>
      <c r="BQ99" s="117"/>
      <c r="BR99" s="33"/>
      <c r="BS99" s="33"/>
      <c r="BT99" s="33"/>
      <c r="BU99" s="33"/>
      <c r="BV99" s="33"/>
      <c r="BW99" s="33"/>
      <c r="BX99" s="33"/>
      <c r="BY99" s="33"/>
    </row>
    <row r="100" spans="1:77" ht="15.75" hidden="1" x14ac:dyDescent="0.2">
      <c r="A100" s="65">
        <v>0</v>
      </c>
      <c r="B100" s="65"/>
      <c r="C100" s="96"/>
      <c r="D100" s="97"/>
      <c r="E100" s="97"/>
      <c r="F100" s="97"/>
      <c r="G100" s="97"/>
      <c r="H100" s="97"/>
      <c r="I100" s="98"/>
      <c r="J100" s="65"/>
      <c r="K100" s="65"/>
      <c r="L100" s="65"/>
      <c r="M100" s="65"/>
      <c r="N100" s="65"/>
      <c r="O100" s="120"/>
      <c r="P100" s="121"/>
      <c r="Q100" s="121"/>
      <c r="R100" s="121"/>
      <c r="S100" s="121"/>
      <c r="T100" s="121"/>
      <c r="U100" s="121"/>
      <c r="V100" s="121"/>
      <c r="W100" s="121"/>
      <c r="X100" s="121"/>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c r="BM100" s="122"/>
      <c r="BN100" s="122"/>
      <c r="BO100" s="122"/>
      <c r="BP100" s="122"/>
      <c r="BQ100" s="123"/>
      <c r="BR100" s="2"/>
      <c r="BS100" s="2"/>
      <c r="BT100" s="2"/>
      <c r="BU100" s="2"/>
      <c r="BV100" s="2"/>
      <c r="BW100" s="2"/>
      <c r="BX100" s="2"/>
      <c r="BY100" s="2"/>
    </row>
    <row r="101" spans="1:77" ht="15.75" x14ac:dyDescent="0.2">
      <c r="A101" s="25"/>
      <c r="B101" s="25"/>
      <c r="C101" s="26"/>
      <c r="D101" s="26"/>
      <c r="E101" s="26"/>
      <c r="F101" s="26"/>
      <c r="G101" s="26"/>
      <c r="H101" s="26"/>
      <c r="I101" s="26"/>
      <c r="J101" s="26"/>
      <c r="K101" s="26"/>
      <c r="L101" s="26"/>
      <c r="M101" s="26"/>
      <c r="N101" s="26"/>
      <c r="O101" s="26"/>
      <c r="P101" s="26"/>
      <c r="Q101" s="26"/>
      <c r="R101" s="26"/>
      <c r="S101" s="26"/>
      <c r="T101" s="26"/>
      <c r="U101" s="26"/>
      <c r="V101" s="26"/>
      <c r="W101" s="26"/>
      <c r="X101" s="26"/>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8"/>
      <c r="AY101" s="28"/>
      <c r="AZ101" s="28"/>
      <c r="BA101" s="28"/>
      <c r="BB101" s="28"/>
      <c r="BC101" s="28"/>
      <c r="BD101" s="28"/>
      <c r="BE101" s="28"/>
      <c r="BF101" s="28"/>
      <c r="BG101" s="28"/>
      <c r="BH101" s="28"/>
      <c r="BI101" s="28"/>
      <c r="BJ101" s="28"/>
      <c r="BK101" s="28"/>
      <c r="BL101" s="28"/>
      <c r="BM101" s="28"/>
      <c r="BN101" s="28"/>
      <c r="BO101" s="28"/>
      <c r="BP101" s="28"/>
      <c r="BQ101" s="28"/>
      <c r="BR101" s="10"/>
      <c r="BS101" s="10"/>
      <c r="BT101" s="10"/>
      <c r="BU101" s="10"/>
      <c r="BV101" s="10"/>
      <c r="BW101" s="10"/>
      <c r="BX101" s="10"/>
      <c r="BY101" s="10"/>
    </row>
    <row r="102" spans="1:77" ht="15.95" customHeight="1" x14ac:dyDescent="0.2">
      <c r="A102" s="60" t="s">
        <v>66</v>
      </c>
      <c r="B102" s="60"/>
      <c r="C102" s="60"/>
      <c r="D102" s="60"/>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c r="AQ102" s="60"/>
      <c r="AR102" s="60"/>
      <c r="AS102" s="60"/>
      <c r="AT102" s="60"/>
      <c r="AU102" s="60"/>
      <c r="AV102" s="60"/>
      <c r="AW102" s="60"/>
      <c r="AX102" s="60"/>
      <c r="AY102" s="60"/>
      <c r="AZ102" s="60"/>
      <c r="BA102" s="60"/>
      <c r="BB102" s="60"/>
      <c r="BC102" s="60"/>
      <c r="BD102" s="60"/>
      <c r="BE102" s="60"/>
      <c r="BF102" s="60"/>
      <c r="BG102" s="60"/>
      <c r="BH102" s="60"/>
      <c r="BI102" s="60"/>
      <c r="BJ102" s="60"/>
      <c r="BK102" s="60"/>
      <c r="BL102" s="60"/>
    </row>
    <row r="103" spans="1:77" ht="15.95" customHeight="1" x14ac:dyDescent="0.2">
      <c r="A103" s="118" t="s">
        <v>420</v>
      </c>
      <c r="B103" s="119"/>
      <c r="C103" s="119"/>
      <c r="D103" s="119"/>
      <c r="E103" s="119"/>
      <c r="F103" s="119"/>
      <c r="G103" s="119"/>
      <c r="H103" s="119"/>
      <c r="I103" s="119"/>
      <c r="J103" s="119"/>
      <c r="K103" s="119"/>
      <c r="L103" s="119"/>
      <c r="M103" s="119"/>
      <c r="N103" s="119"/>
      <c r="O103" s="119"/>
      <c r="P103" s="119"/>
      <c r="Q103" s="119"/>
      <c r="R103" s="119"/>
      <c r="S103" s="119"/>
      <c r="T103" s="119"/>
      <c r="U103" s="119"/>
      <c r="V103" s="119"/>
      <c r="W103" s="119"/>
      <c r="X103" s="119"/>
      <c r="Y103" s="119"/>
      <c r="Z103" s="119"/>
      <c r="AA103" s="119"/>
      <c r="AB103" s="119"/>
      <c r="AC103" s="119"/>
      <c r="AD103" s="119"/>
      <c r="AE103" s="119"/>
      <c r="AF103" s="119"/>
      <c r="AG103" s="119"/>
      <c r="AH103" s="119"/>
      <c r="AI103" s="119"/>
      <c r="AJ103" s="119"/>
      <c r="AK103" s="119"/>
      <c r="AL103" s="119"/>
      <c r="AM103" s="119"/>
      <c r="AN103" s="119"/>
      <c r="AO103" s="119"/>
      <c r="AP103" s="119"/>
      <c r="AQ103" s="119"/>
      <c r="AR103" s="119"/>
      <c r="AS103" s="119"/>
      <c r="AT103" s="119"/>
      <c r="AU103" s="119"/>
      <c r="AV103" s="119"/>
      <c r="AW103" s="119"/>
      <c r="AX103" s="119"/>
      <c r="AY103" s="119"/>
      <c r="AZ103" s="119"/>
      <c r="BA103" s="119"/>
      <c r="BB103" s="119"/>
      <c r="BC103" s="119"/>
      <c r="BD103" s="119"/>
      <c r="BE103" s="119"/>
      <c r="BF103" s="119"/>
      <c r="BG103" s="119"/>
      <c r="BH103" s="119"/>
      <c r="BI103" s="119"/>
      <c r="BJ103" s="119"/>
      <c r="BK103" s="119"/>
      <c r="BL103" s="119"/>
    </row>
    <row r="104" spans="1:77" ht="15.75" x14ac:dyDescent="0.2">
      <c r="A104" s="25"/>
      <c r="B104" s="25"/>
      <c r="C104" s="26"/>
      <c r="D104" s="26"/>
      <c r="E104" s="26"/>
      <c r="F104" s="26"/>
      <c r="G104" s="26"/>
      <c r="H104" s="26"/>
      <c r="I104" s="26"/>
      <c r="J104" s="26"/>
      <c r="K104" s="26"/>
      <c r="L104" s="26"/>
      <c r="M104" s="26"/>
      <c r="N104" s="26"/>
      <c r="O104" s="26"/>
      <c r="P104" s="26"/>
      <c r="Q104" s="26"/>
      <c r="R104" s="26"/>
      <c r="S104" s="26"/>
      <c r="T104" s="26"/>
      <c r="U104" s="26"/>
      <c r="V104" s="26"/>
      <c r="W104" s="26"/>
      <c r="X104" s="26"/>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8"/>
      <c r="AY104" s="28"/>
      <c r="AZ104" s="28"/>
      <c r="BA104" s="28"/>
      <c r="BB104" s="28"/>
      <c r="BC104" s="28"/>
      <c r="BD104" s="28"/>
      <c r="BE104" s="28"/>
      <c r="BF104" s="28"/>
      <c r="BG104" s="28"/>
      <c r="BH104" s="28"/>
      <c r="BI104" s="28"/>
      <c r="BJ104" s="28"/>
      <c r="BK104" s="28"/>
      <c r="BL104" s="28"/>
      <c r="BM104" s="28"/>
      <c r="BN104" s="28"/>
      <c r="BO104" s="28"/>
      <c r="BP104" s="28"/>
      <c r="BQ104" s="28"/>
      <c r="BR104" s="10"/>
      <c r="BS104" s="10"/>
      <c r="BT104" s="10"/>
      <c r="BU104" s="10"/>
      <c r="BV104" s="10"/>
      <c r="BW104" s="10"/>
      <c r="BX104" s="10"/>
      <c r="BY104" s="10"/>
    </row>
    <row r="105" spans="1:77" ht="15.95" customHeight="1" x14ac:dyDescent="0.2">
      <c r="A105" s="60" t="s">
        <v>47</v>
      </c>
      <c r="B105" s="60"/>
      <c r="C105" s="60"/>
      <c r="D105" s="60"/>
      <c r="E105" s="60"/>
      <c r="F105" s="60"/>
      <c r="G105" s="60"/>
      <c r="H105" s="60"/>
      <c r="I105" s="60"/>
      <c r="J105" s="60"/>
      <c r="K105" s="60"/>
      <c r="L105" s="60"/>
      <c r="M105" s="60"/>
      <c r="N105" s="60"/>
      <c r="O105" s="60"/>
      <c r="P105" s="60"/>
      <c r="Q105" s="60"/>
      <c r="R105" s="60"/>
      <c r="S105" s="60"/>
      <c r="T105" s="60"/>
      <c r="U105" s="60"/>
      <c r="V105" s="60"/>
      <c r="W105" s="60"/>
      <c r="X105" s="60"/>
      <c r="Y105" s="60"/>
      <c r="Z105" s="60"/>
      <c r="AA105" s="60"/>
      <c r="AB105" s="60"/>
      <c r="AC105" s="60"/>
      <c r="AD105" s="60"/>
      <c r="AE105" s="60"/>
      <c r="AF105" s="60"/>
      <c r="AG105" s="60"/>
      <c r="AH105" s="60"/>
      <c r="AI105" s="60"/>
      <c r="AJ105" s="60"/>
      <c r="AK105" s="60"/>
      <c r="AL105" s="60"/>
      <c r="AM105" s="60"/>
      <c r="AN105" s="60"/>
      <c r="AO105" s="60"/>
      <c r="AP105" s="60"/>
      <c r="AQ105" s="60"/>
      <c r="AR105" s="60"/>
      <c r="AS105" s="60"/>
      <c r="AT105" s="60"/>
      <c r="AU105" s="60"/>
      <c r="AV105" s="60"/>
      <c r="AW105" s="60"/>
      <c r="AX105" s="60"/>
      <c r="AY105" s="60"/>
      <c r="AZ105" s="60"/>
      <c r="BA105" s="60"/>
      <c r="BB105" s="60"/>
      <c r="BC105" s="60"/>
      <c r="BD105" s="60"/>
      <c r="BE105" s="60"/>
      <c r="BF105" s="60"/>
      <c r="BG105" s="60"/>
      <c r="BH105" s="60"/>
      <c r="BI105" s="60"/>
      <c r="BJ105" s="60"/>
      <c r="BK105" s="60"/>
      <c r="BL105" s="60"/>
    </row>
    <row r="106" spans="1:77" ht="67.5" customHeight="1" x14ac:dyDescent="0.2">
      <c r="A106" s="118" t="s">
        <v>421</v>
      </c>
      <c r="B106" s="118"/>
      <c r="C106" s="118"/>
      <c r="D106" s="118"/>
      <c r="E106" s="118"/>
      <c r="F106" s="118"/>
      <c r="G106" s="118"/>
      <c r="H106" s="118"/>
      <c r="I106" s="118"/>
      <c r="J106" s="118"/>
      <c r="K106" s="118"/>
      <c r="L106" s="118"/>
      <c r="M106" s="118"/>
      <c r="N106" s="118"/>
      <c r="O106" s="118"/>
      <c r="P106" s="118"/>
      <c r="Q106" s="118"/>
      <c r="R106" s="118"/>
      <c r="S106" s="118"/>
      <c r="T106" s="118"/>
      <c r="U106" s="118"/>
      <c r="V106" s="118"/>
      <c r="W106" s="118"/>
      <c r="X106" s="118"/>
      <c r="Y106" s="118"/>
      <c r="Z106" s="118"/>
      <c r="AA106" s="118"/>
      <c r="AB106" s="118"/>
      <c r="AC106" s="118"/>
      <c r="AD106" s="118"/>
      <c r="AE106" s="118"/>
      <c r="AF106" s="118"/>
      <c r="AG106" s="118"/>
      <c r="AH106" s="118"/>
      <c r="AI106" s="118"/>
      <c r="AJ106" s="118"/>
      <c r="AK106" s="118"/>
      <c r="AL106" s="118"/>
      <c r="AM106" s="118"/>
      <c r="AN106" s="118"/>
      <c r="AO106" s="118"/>
      <c r="AP106" s="118"/>
      <c r="AQ106" s="118"/>
      <c r="AR106" s="118"/>
      <c r="AS106" s="118"/>
      <c r="AT106" s="118"/>
      <c r="AU106" s="118"/>
      <c r="AV106" s="118"/>
      <c r="AW106" s="118"/>
      <c r="AX106" s="118"/>
      <c r="AY106" s="118"/>
      <c r="AZ106" s="118"/>
      <c r="BA106" s="118"/>
      <c r="BB106" s="118"/>
      <c r="BC106" s="118"/>
      <c r="BD106" s="118"/>
      <c r="BE106" s="118"/>
      <c r="BF106" s="118"/>
      <c r="BG106" s="118"/>
      <c r="BH106" s="118"/>
      <c r="BI106" s="118"/>
      <c r="BJ106" s="118"/>
      <c r="BK106" s="118"/>
      <c r="BL106" s="118"/>
      <c r="BM106" s="118"/>
      <c r="BN106" s="118"/>
      <c r="BO106" s="118"/>
      <c r="BP106" s="118"/>
      <c r="BQ106" s="118"/>
    </row>
    <row r="107" spans="1:77" ht="15.95" customHeight="1" x14ac:dyDescent="0.2">
      <c r="A107" s="14"/>
      <c r="B107" s="14"/>
      <c r="C107" s="14"/>
      <c r="D107" s="14"/>
      <c r="E107" s="14"/>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row>
    <row r="108" spans="1:77" ht="12" customHeight="1" x14ac:dyDescent="0.2">
      <c r="A108" s="24" t="s">
        <v>78</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row>
    <row r="109" spans="1:77" ht="12" customHeight="1" x14ac:dyDescent="0.2">
      <c r="A109" s="24" t="s">
        <v>69</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row>
    <row r="110" spans="1:77" s="24" customFormat="1" ht="12" customHeight="1" x14ac:dyDescent="0.2">
      <c r="A110" s="24" t="s">
        <v>70</v>
      </c>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row>
    <row r="111" spans="1:77" ht="15.95" customHeight="1" x14ac:dyDescent="0.25">
      <c r="A111" s="2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row>
    <row r="112" spans="1:77" ht="42" customHeight="1" x14ac:dyDescent="0.25">
      <c r="A112" s="118" t="s">
        <v>124</v>
      </c>
      <c r="B112" s="119"/>
      <c r="C112" s="119"/>
      <c r="D112" s="119"/>
      <c r="E112" s="119"/>
      <c r="F112" s="119"/>
      <c r="G112" s="119"/>
      <c r="H112" s="119"/>
      <c r="I112" s="119"/>
      <c r="J112" s="119"/>
      <c r="K112" s="119"/>
      <c r="L112" s="119"/>
      <c r="M112" s="119"/>
      <c r="N112" s="119"/>
      <c r="O112" s="119"/>
      <c r="P112" s="119"/>
      <c r="Q112" s="119"/>
      <c r="R112" s="119"/>
      <c r="S112" s="119"/>
      <c r="T112" s="119"/>
      <c r="U112" s="119"/>
      <c r="V112" s="119"/>
      <c r="W112" s="134"/>
      <c r="X112" s="134"/>
      <c r="Y112" s="134"/>
      <c r="Z112" s="134"/>
      <c r="AA112" s="134"/>
      <c r="AB112" s="134"/>
      <c r="AC112" s="134"/>
      <c r="AD112" s="134"/>
      <c r="AE112" s="134"/>
      <c r="AF112" s="134"/>
      <c r="AG112" s="134"/>
      <c r="AH112" s="134"/>
      <c r="AI112" s="134"/>
      <c r="AJ112" s="134"/>
      <c r="AK112" s="134"/>
      <c r="AL112" s="134"/>
      <c r="AM112" s="134"/>
      <c r="AN112" s="3"/>
      <c r="AO112" s="3"/>
      <c r="AP112" s="135" t="s">
        <v>215</v>
      </c>
      <c r="AQ112" s="136"/>
      <c r="AR112" s="136"/>
      <c r="AS112" s="136"/>
      <c r="AT112" s="136"/>
      <c r="AU112" s="136"/>
      <c r="AV112" s="136"/>
      <c r="AW112" s="136"/>
      <c r="AX112" s="136"/>
      <c r="AY112" s="136"/>
      <c r="AZ112" s="136"/>
      <c r="BA112" s="136"/>
      <c r="BB112" s="136"/>
      <c r="BC112" s="136"/>
      <c r="BD112" s="136"/>
      <c r="BE112" s="136"/>
      <c r="BF112" s="136"/>
      <c r="BG112" s="136"/>
      <c r="BH112" s="136"/>
    </row>
    <row r="113" spans="1:60" x14ac:dyDescent="0.2">
      <c r="W113" s="137" t="s">
        <v>8</v>
      </c>
      <c r="X113" s="137"/>
      <c r="Y113" s="137"/>
      <c r="Z113" s="137"/>
      <c r="AA113" s="137"/>
      <c r="AB113" s="137"/>
      <c r="AC113" s="137"/>
      <c r="AD113" s="137"/>
      <c r="AE113" s="137"/>
      <c r="AF113" s="137"/>
      <c r="AG113" s="137"/>
      <c r="AH113" s="137"/>
      <c r="AI113" s="137"/>
      <c r="AJ113" s="137"/>
      <c r="AK113" s="137"/>
      <c r="AL113" s="137"/>
      <c r="AM113" s="137"/>
      <c r="AN113" s="46"/>
      <c r="AO113" s="46"/>
      <c r="AP113" s="137" t="s">
        <v>74</v>
      </c>
      <c r="AQ113" s="137"/>
      <c r="AR113" s="137"/>
      <c r="AS113" s="137"/>
      <c r="AT113" s="137"/>
      <c r="AU113" s="137"/>
      <c r="AV113" s="137"/>
      <c r="AW113" s="137"/>
      <c r="AX113" s="137"/>
      <c r="AY113" s="137"/>
      <c r="AZ113" s="137"/>
      <c r="BA113" s="137"/>
      <c r="BB113" s="137"/>
      <c r="BC113" s="137"/>
      <c r="BD113" s="137"/>
      <c r="BE113" s="137"/>
      <c r="BF113" s="137"/>
      <c r="BG113" s="137"/>
      <c r="BH113" s="137"/>
    </row>
    <row r="116" spans="1:60" ht="15.95" customHeight="1" x14ac:dyDescent="0.25">
      <c r="A116" s="118" t="s">
        <v>216</v>
      </c>
      <c r="B116" s="118"/>
      <c r="C116" s="118"/>
      <c r="D116" s="118"/>
      <c r="E116" s="118"/>
      <c r="F116" s="118"/>
      <c r="G116" s="118"/>
      <c r="H116" s="118"/>
      <c r="I116" s="118"/>
      <c r="J116" s="118"/>
      <c r="K116" s="118"/>
      <c r="L116" s="118"/>
      <c r="M116" s="118"/>
      <c r="N116" s="118"/>
      <c r="O116" s="118"/>
      <c r="P116" s="118"/>
      <c r="Q116" s="118"/>
      <c r="R116" s="118"/>
      <c r="S116" s="118"/>
      <c r="T116" s="118"/>
      <c r="U116" s="118"/>
      <c r="V116" s="118"/>
      <c r="W116" s="134"/>
      <c r="X116" s="134"/>
      <c r="Y116" s="134"/>
      <c r="Z116" s="134"/>
      <c r="AA116" s="134"/>
      <c r="AB116" s="134"/>
      <c r="AC116" s="134"/>
      <c r="AD116" s="134"/>
      <c r="AE116" s="134"/>
      <c r="AF116" s="134"/>
      <c r="AG116" s="134"/>
      <c r="AH116" s="134"/>
      <c r="AI116" s="134"/>
      <c r="AJ116" s="134"/>
      <c r="AK116" s="134"/>
      <c r="AL116" s="134"/>
      <c r="AM116" s="134"/>
      <c r="AN116" s="3"/>
      <c r="AO116" s="3"/>
      <c r="AP116" s="135" t="s">
        <v>217</v>
      </c>
      <c r="AQ116" s="136"/>
      <c r="AR116" s="136"/>
      <c r="AS116" s="136"/>
      <c r="AT116" s="136"/>
      <c r="AU116" s="136"/>
      <c r="AV116" s="136"/>
      <c r="AW116" s="136"/>
      <c r="AX116" s="136"/>
      <c r="AY116" s="136"/>
      <c r="AZ116" s="136"/>
      <c r="BA116" s="136"/>
      <c r="BB116" s="136"/>
      <c r="BC116" s="136"/>
      <c r="BD116" s="136"/>
      <c r="BE116" s="136"/>
      <c r="BF116" s="136"/>
      <c r="BG116" s="136"/>
      <c r="BH116" s="136"/>
    </row>
    <row r="117" spans="1:60" ht="18.75" customHeight="1" x14ac:dyDescent="0.2">
      <c r="A117" s="118"/>
      <c r="B117" s="118"/>
      <c r="C117" s="118"/>
      <c r="D117" s="118"/>
      <c r="E117" s="118"/>
      <c r="F117" s="118"/>
      <c r="G117" s="118"/>
      <c r="H117" s="118"/>
      <c r="I117" s="118"/>
      <c r="J117" s="118"/>
      <c r="K117" s="118"/>
      <c r="L117" s="118"/>
      <c r="M117" s="118"/>
      <c r="N117" s="118"/>
      <c r="O117" s="118"/>
      <c r="P117" s="118"/>
      <c r="Q117" s="118"/>
      <c r="R117" s="118"/>
      <c r="S117" s="118"/>
      <c r="T117" s="118"/>
      <c r="U117" s="118"/>
      <c r="V117" s="118"/>
      <c r="W117" s="137" t="s">
        <v>8</v>
      </c>
      <c r="X117" s="137"/>
      <c r="Y117" s="137"/>
      <c r="Z117" s="137"/>
      <c r="AA117" s="137"/>
      <c r="AB117" s="137"/>
      <c r="AC117" s="137"/>
      <c r="AD117" s="137"/>
      <c r="AE117" s="137"/>
      <c r="AF117" s="137"/>
      <c r="AG117" s="137"/>
      <c r="AH117" s="137"/>
      <c r="AI117" s="137"/>
      <c r="AJ117" s="137"/>
      <c r="AK117" s="137"/>
      <c r="AL117" s="137"/>
      <c r="AM117" s="137"/>
      <c r="AN117" s="46"/>
      <c r="AO117" s="46"/>
      <c r="AP117" s="137" t="s">
        <v>74</v>
      </c>
      <c r="AQ117" s="137"/>
      <c r="AR117" s="137"/>
      <c r="AS117" s="137"/>
      <c r="AT117" s="137"/>
      <c r="AU117" s="137"/>
      <c r="AV117" s="137"/>
      <c r="AW117" s="137"/>
      <c r="AX117" s="137"/>
      <c r="AY117" s="137"/>
      <c r="AZ117" s="137"/>
      <c r="BA117" s="137"/>
      <c r="BB117" s="137"/>
      <c r="BC117" s="137"/>
      <c r="BD117" s="137"/>
      <c r="BE117" s="137"/>
      <c r="BF117" s="137"/>
      <c r="BG117" s="137"/>
      <c r="BH117" s="137"/>
    </row>
  </sheetData>
  <mergeCells count="454">
    <mergeCell ref="AX73:BB73"/>
    <mergeCell ref="BC73:BG73"/>
    <mergeCell ref="BH73:BL73"/>
    <mergeCell ref="A85:B85"/>
    <mergeCell ref="C85:I85"/>
    <mergeCell ref="J85:N85"/>
    <mergeCell ref="O85:BQ85"/>
    <mergeCell ref="A86:B86"/>
    <mergeCell ref="C86:I86"/>
    <mergeCell ref="J86:N86"/>
    <mergeCell ref="O86:BQ86"/>
    <mergeCell ref="O81:X81"/>
    <mergeCell ref="Y81:AC81"/>
    <mergeCell ref="AD81:AH81"/>
    <mergeCell ref="AI81:AM81"/>
    <mergeCell ref="AN81:AR81"/>
    <mergeCell ref="AS81:AW81"/>
    <mergeCell ref="AX81:BB81"/>
    <mergeCell ref="BM72:BQ72"/>
    <mergeCell ref="A73:B73"/>
    <mergeCell ref="C73:I73"/>
    <mergeCell ref="J73:N73"/>
    <mergeCell ref="O73:X73"/>
    <mergeCell ref="Y73:AC73"/>
    <mergeCell ref="AD73:AH73"/>
    <mergeCell ref="AX74:BB74"/>
    <mergeCell ref="BC74:BG74"/>
    <mergeCell ref="BH74:BL74"/>
    <mergeCell ref="BM74:BQ74"/>
    <mergeCell ref="BM73:BQ73"/>
    <mergeCell ref="A74:B74"/>
    <mergeCell ref="C74:I74"/>
    <mergeCell ref="J74:N74"/>
    <mergeCell ref="O74:X74"/>
    <mergeCell ref="Y74:AC74"/>
    <mergeCell ref="AD74:AH74"/>
    <mergeCell ref="AI74:AM74"/>
    <mergeCell ref="AN74:AR74"/>
    <mergeCell ref="AS74:AW74"/>
    <mergeCell ref="AI73:AM73"/>
    <mergeCell ref="AN73:AR73"/>
    <mergeCell ref="AS73:AW73"/>
    <mergeCell ref="AN72:AR72"/>
    <mergeCell ref="AS72:AW72"/>
    <mergeCell ref="AI71:AM71"/>
    <mergeCell ref="AN71:AR71"/>
    <mergeCell ref="AS71:AW71"/>
    <mergeCell ref="AX71:BB71"/>
    <mergeCell ref="BC71:BG71"/>
    <mergeCell ref="BH71:BL71"/>
    <mergeCell ref="A71:B71"/>
    <mergeCell ref="C71:I71"/>
    <mergeCell ref="J71:N71"/>
    <mergeCell ref="O71:X71"/>
    <mergeCell ref="Y71:AC71"/>
    <mergeCell ref="AD71:AH71"/>
    <mergeCell ref="AX72:BB72"/>
    <mergeCell ref="BC72:BG72"/>
    <mergeCell ref="BH72:BL72"/>
    <mergeCell ref="A97:B97"/>
    <mergeCell ref="C97:I97"/>
    <mergeCell ref="J97:N97"/>
    <mergeCell ref="O97:BQ97"/>
    <mergeCell ref="A69:B69"/>
    <mergeCell ref="C69:I69"/>
    <mergeCell ref="J69:N69"/>
    <mergeCell ref="O69:X69"/>
    <mergeCell ref="Y69:AC69"/>
    <mergeCell ref="AD69:AH69"/>
    <mergeCell ref="AI69:AM69"/>
    <mergeCell ref="AN70:AR70"/>
    <mergeCell ref="AS70:AW70"/>
    <mergeCell ref="Y70:AC70"/>
    <mergeCell ref="AD70:AH70"/>
    <mergeCell ref="AI70:AM70"/>
    <mergeCell ref="BM70:BQ70"/>
    <mergeCell ref="BC69:BG69"/>
    <mergeCell ref="BH69:BL69"/>
    <mergeCell ref="BM69:BQ69"/>
    <mergeCell ref="AN69:AR69"/>
    <mergeCell ref="AS69:AW69"/>
    <mergeCell ref="BM71:BQ71"/>
    <mergeCell ref="A72:B72"/>
    <mergeCell ref="A81:B81"/>
    <mergeCell ref="C81:I81"/>
    <mergeCell ref="J81:N81"/>
    <mergeCell ref="A95:B95"/>
    <mergeCell ref="C95:I95"/>
    <mergeCell ref="J95:N95"/>
    <mergeCell ref="O95:BQ95"/>
    <mergeCell ref="A96:B96"/>
    <mergeCell ref="C96:I96"/>
    <mergeCell ref="J96:N96"/>
    <mergeCell ref="O96:BQ96"/>
    <mergeCell ref="A80:B80"/>
    <mergeCell ref="C80:I80"/>
    <mergeCell ref="J80:N80"/>
    <mergeCell ref="AX68:BB68"/>
    <mergeCell ref="BC68:BG68"/>
    <mergeCell ref="BH68:BL68"/>
    <mergeCell ref="BM68:BQ68"/>
    <mergeCell ref="A78:B78"/>
    <mergeCell ref="C78:I78"/>
    <mergeCell ref="J78:N78"/>
    <mergeCell ref="AX69:BB69"/>
    <mergeCell ref="A70:B70"/>
    <mergeCell ref="C70:I70"/>
    <mergeCell ref="J70:N70"/>
    <mergeCell ref="O70:X70"/>
    <mergeCell ref="AX70:BB70"/>
    <mergeCell ref="BC70:BG70"/>
    <mergeCell ref="BH70:BL70"/>
    <mergeCell ref="AN68:AR68"/>
    <mergeCell ref="AS68:AW68"/>
    <mergeCell ref="A79:B79"/>
    <mergeCell ref="C79:I79"/>
    <mergeCell ref="J79:N79"/>
    <mergeCell ref="C72:I72"/>
    <mergeCell ref="A60:B60"/>
    <mergeCell ref="C60:R60"/>
    <mergeCell ref="S60:W60"/>
    <mergeCell ref="X60:AB60"/>
    <mergeCell ref="AC60:AH60"/>
    <mergeCell ref="AI60:AM60"/>
    <mergeCell ref="A62:B62"/>
    <mergeCell ref="C62:R62"/>
    <mergeCell ref="S62:W62"/>
    <mergeCell ref="X62:AB62"/>
    <mergeCell ref="AC62:AH62"/>
    <mergeCell ref="AI62:AM62"/>
    <mergeCell ref="AN60:AR60"/>
    <mergeCell ref="AS60:AX60"/>
    <mergeCell ref="AY60:BC60"/>
    <mergeCell ref="BD60:BH60"/>
    <mergeCell ref="BI60:BN60"/>
    <mergeCell ref="AS59:AX59"/>
    <mergeCell ref="AY59:BC59"/>
    <mergeCell ref="BD59:BH59"/>
    <mergeCell ref="BI59:BN59"/>
    <mergeCell ref="AY58:BC58"/>
    <mergeCell ref="BD58:BH58"/>
    <mergeCell ref="BI58:BN58"/>
    <mergeCell ref="A59:B59"/>
    <mergeCell ref="C59:R59"/>
    <mergeCell ref="S59:W59"/>
    <mergeCell ref="X59:AB59"/>
    <mergeCell ref="AC59:AH59"/>
    <mergeCell ref="AI59:AM59"/>
    <mergeCell ref="AN59:AR59"/>
    <mergeCell ref="A58:B58"/>
    <mergeCell ref="C58:R58"/>
    <mergeCell ref="S58:W58"/>
    <mergeCell ref="X58:AB58"/>
    <mergeCell ref="AC58:AH58"/>
    <mergeCell ref="AI58:AM58"/>
    <mergeCell ref="AN58:AR58"/>
    <mergeCell ref="AS58:AX58"/>
    <mergeCell ref="X57:AB57"/>
    <mergeCell ref="AC57:AH57"/>
    <mergeCell ref="AI57:AM57"/>
    <mergeCell ref="AN57:AR57"/>
    <mergeCell ref="AS57:AX57"/>
    <mergeCell ref="A54:BN54"/>
    <mergeCell ref="A55:BN55"/>
    <mergeCell ref="A56:B57"/>
    <mergeCell ref="C56:R57"/>
    <mergeCell ref="S56:AH56"/>
    <mergeCell ref="AI56:AX56"/>
    <mergeCell ref="AY56:BN56"/>
    <mergeCell ref="S57:W57"/>
    <mergeCell ref="BD57:BH57"/>
    <mergeCell ref="BI57:BN57"/>
    <mergeCell ref="AY57:BC57"/>
    <mergeCell ref="A51:B51"/>
    <mergeCell ref="C51:BQ51"/>
    <mergeCell ref="AP43:AT43"/>
    <mergeCell ref="AU43:AY43"/>
    <mergeCell ref="AZ43:BC43"/>
    <mergeCell ref="BD43:BH43"/>
    <mergeCell ref="BI43:BM43"/>
    <mergeCell ref="BN43:BQ43"/>
    <mergeCell ref="A52:B52"/>
    <mergeCell ref="C52:BQ52"/>
    <mergeCell ref="AZ45:BC45"/>
    <mergeCell ref="BD45:BH45"/>
    <mergeCell ref="BI45:BM45"/>
    <mergeCell ref="BN45:BQ45"/>
    <mergeCell ref="BD44:BH44"/>
    <mergeCell ref="BI44:BM44"/>
    <mergeCell ref="BN44:BQ44"/>
    <mergeCell ref="A45:B45"/>
    <mergeCell ref="C45:Z45"/>
    <mergeCell ref="AA45:AE45"/>
    <mergeCell ref="AF45:AJ45"/>
    <mergeCell ref="AK45:AO45"/>
    <mergeCell ref="AP45:AT45"/>
    <mergeCell ref="AU45:AY45"/>
    <mergeCell ref="A47:BQ47"/>
    <mergeCell ref="A49:B49"/>
    <mergeCell ref="C49:BQ49"/>
    <mergeCell ref="A50:B50"/>
    <mergeCell ref="C50:BQ50"/>
    <mergeCell ref="A44:B44"/>
    <mergeCell ref="C44:Z44"/>
    <mergeCell ref="AA44:AE44"/>
    <mergeCell ref="AF44:AJ44"/>
    <mergeCell ref="AK44:AO44"/>
    <mergeCell ref="AP44:AT44"/>
    <mergeCell ref="AU44:AY44"/>
    <mergeCell ref="AZ44:BC44"/>
    <mergeCell ref="BN42:BQ42"/>
    <mergeCell ref="AA41:AE41"/>
    <mergeCell ref="AF41:AJ41"/>
    <mergeCell ref="AK41:AO41"/>
    <mergeCell ref="AP41:AT41"/>
    <mergeCell ref="AU41:AY41"/>
    <mergeCell ref="A43:B43"/>
    <mergeCell ref="C43:Z43"/>
    <mergeCell ref="AA43:AE43"/>
    <mergeCell ref="AF43:AJ43"/>
    <mergeCell ref="AK43:AO43"/>
    <mergeCell ref="A34:F34"/>
    <mergeCell ref="G34:BL34"/>
    <mergeCell ref="A37:BQ37"/>
    <mergeCell ref="A38:BQ38"/>
    <mergeCell ref="A35:F35"/>
    <mergeCell ref="G35:BL35"/>
    <mergeCell ref="A39:BQ39"/>
    <mergeCell ref="A40:B41"/>
    <mergeCell ref="C40:Z41"/>
    <mergeCell ref="AZ41:BC41"/>
    <mergeCell ref="BD41:BH41"/>
    <mergeCell ref="BI41:BM41"/>
    <mergeCell ref="BN41:BQ41"/>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 ref="B17:L17"/>
    <mergeCell ref="N17:AS17"/>
    <mergeCell ref="AU17:BB17"/>
    <mergeCell ref="AA40:AO40"/>
    <mergeCell ref="AP40:BC40"/>
    <mergeCell ref="BD40:BQ40"/>
    <mergeCell ref="A61:B61"/>
    <mergeCell ref="C61:R61"/>
    <mergeCell ref="S61:W61"/>
    <mergeCell ref="X61:AB61"/>
    <mergeCell ref="AC61:AH61"/>
    <mergeCell ref="AI61:AM61"/>
    <mergeCell ref="AN61:AR61"/>
    <mergeCell ref="AS61:AX61"/>
    <mergeCell ref="AY61:BC61"/>
    <mergeCell ref="BD61:BH61"/>
    <mergeCell ref="BI61:BN61"/>
    <mergeCell ref="A42:B42"/>
    <mergeCell ref="C42:Z42"/>
    <mergeCell ref="AA42:AE42"/>
    <mergeCell ref="AF42:AJ42"/>
    <mergeCell ref="AK42:AO42"/>
    <mergeCell ref="AP42:AT42"/>
    <mergeCell ref="AU42:AY42"/>
    <mergeCell ref="AZ42:BC42"/>
    <mergeCell ref="BD42:BH42"/>
    <mergeCell ref="BI42:BM42"/>
    <mergeCell ref="AN75:AR75"/>
    <mergeCell ref="AS75:AW75"/>
    <mergeCell ref="AY62:BC62"/>
    <mergeCell ref="BD62:BH62"/>
    <mergeCell ref="BI62:BN62"/>
    <mergeCell ref="A64:BQ64"/>
    <mergeCell ref="A65:BQ65"/>
    <mergeCell ref="A67:B68"/>
    <mergeCell ref="C67:I68"/>
    <mergeCell ref="J67:N68"/>
    <mergeCell ref="O67:X68"/>
    <mergeCell ref="Y67:AM67"/>
    <mergeCell ref="AN67:BB67"/>
    <mergeCell ref="BC67:BQ67"/>
    <mergeCell ref="AN62:AR62"/>
    <mergeCell ref="AS62:AX62"/>
    <mergeCell ref="Y68:AC68"/>
    <mergeCell ref="AD68:AH68"/>
    <mergeCell ref="AI68:AM68"/>
    <mergeCell ref="J72:N72"/>
    <mergeCell ref="O72:X72"/>
    <mergeCell ref="Y72:AC72"/>
    <mergeCell ref="AD72:AH72"/>
    <mergeCell ref="AI72:AM72"/>
    <mergeCell ref="AX75:BB75"/>
    <mergeCell ref="BC75:BG75"/>
    <mergeCell ref="BH75:BL75"/>
    <mergeCell ref="BM75:BQ75"/>
    <mergeCell ref="A76:B76"/>
    <mergeCell ref="C76:I76"/>
    <mergeCell ref="J76:N76"/>
    <mergeCell ref="O76:X76"/>
    <mergeCell ref="Y76:AC76"/>
    <mergeCell ref="AD76:AH76"/>
    <mergeCell ref="AI76:AM76"/>
    <mergeCell ref="AN76:AR76"/>
    <mergeCell ref="AS76:AW76"/>
    <mergeCell ref="AX76:BB76"/>
    <mergeCell ref="BC76:BG76"/>
    <mergeCell ref="BH76:BL76"/>
    <mergeCell ref="BM76:BQ76"/>
    <mergeCell ref="A75:B75"/>
    <mergeCell ref="C75:I75"/>
    <mergeCell ref="J75:N75"/>
    <mergeCell ref="O75:X75"/>
    <mergeCell ref="Y75:AC75"/>
    <mergeCell ref="AD75:AH75"/>
    <mergeCell ref="AI75:AM75"/>
    <mergeCell ref="A77:B77"/>
    <mergeCell ref="C77:I77"/>
    <mergeCell ref="J77:N77"/>
    <mergeCell ref="O77:X77"/>
    <mergeCell ref="Y77:AC77"/>
    <mergeCell ref="AD77:AH77"/>
    <mergeCell ref="AI77:AM77"/>
    <mergeCell ref="AN77:AR77"/>
    <mergeCell ref="AS77:AW77"/>
    <mergeCell ref="AX77:BB77"/>
    <mergeCell ref="BC77:BG77"/>
    <mergeCell ref="BH77:BL77"/>
    <mergeCell ref="BM77:BQ77"/>
    <mergeCell ref="O78:X78"/>
    <mergeCell ref="Y78:AC78"/>
    <mergeCell ref="AD78:AH78"/>
    <mergeCell ref="AI78:AM78"/>
    <mergeCell ref="AN78:AR78"/>
    <mergeCell ref="AS78:AW78"/>
    <mergeCell ref="AX78:BB78"/>
    <mergeCell ref="BC78:BG78"/>
    <mergeCell ref="BH78:BL78"/>
    <mergeCell ref="BM78:BQ78"/>
    <mergeCell ref="BM79:BQ79"/>
    <mergeCell ref="O80:X80"/>
    <mergeCell ref="Y80:AC80"/>
    <mergeCell ref="AD80:AH80"/>
    <mergeCell ref="AI80:AM80"/>
    <mergeCell ref="AN80:AR80"/>
    <mergeCell ref="AS80:AW80"/>
    <mergeCell ref="AX80:BB80"/>
    <mergeCell ref="BC80:BG80"/>
    <mergeCell ref="BH80:BL80"/>
    <mergeCell ref="BM80:BQ80"/>
    <mergeCell ref="O79:X79"/>
    <mergeCell ref="Y79:AC79"/>
    <mergeCell ref="AD79:AH79"/>
    <mergeCell ref="AI79:AM79"/>
    <mergeCell ref="AN79:AR79"/>
    <mergeCell ref="AS79:AW79"/>
    <mergeCell ref="AX79:BB79"/>
    <mergeCell ref="BC79:BG79"/>
    <mergeCell ref="BH79:BL79"/>
    <mergeCell ref="BC81:BG81"/>
    <mergeCell ref="BH81:BL81"/>
    <mergeCell ref="BM81:BQ81"/>
    <mergeCell ref="A83:BQ83"/>
    <mergeCell ref="A90:B90"/>
    <mergeCell ref="C90:I90"/>
    <mergeCell ref="J90:N90"/>
    <mergeCell ref="O90:BQ90"/>
    <mergeCell ref="A91:B91"/>
    <mergeCell ref="C91:I91"/>
    <mergeCell ref="J91:N91"/>
    <mergeCell ref="O91:BQ91"/>
    <mergeCell ref="A89:B89"/>
    <mergeCell ref="C89:I89"/>
    <mergeCell ref="J89:N89"/>
    <mergeCell ref="O89:BQ89"/>
    <mergeCell ref="A87:B87"/>
    <mergeCell ref="C87:I87"/>
    <mergeCell ref="J87:N87"/>
    <mergeCell ref="O87:BQ87"/>
    <mergeCell ref="A88:B88"/>
    <mergeCell ref="C88:I88"/>
    <mergeCell ref="J88:N88"/>
    <mergeCell ref="O88:BQ88"/>
    <mergeCell ref="A92:B92"/>
    <mergeCell ref="C92:I92"/>
    <mergeCell ref="J92:N92"/>
    <mergeCell ref="O92:BQ92"/>
    <mergeCell ref="A93:B93"/>
    <mergeCell ref="C93:I93"/>
    <mergeCell ref="J93:N93"/>
    <mergeCell ref="O93:BQ93"/>
    <mergeCell ref="A94:B94"/>
    <mergeCell ref="C94:I94"/>
    <mergeCell ref="J94:N94"/>
    <mergeCell ref="O94:BQ94"/>
    <mergeCell ref="A98:B98"/>
    <mergeCell ref="C98:I98"/>
    <mergeCell ref="J98:N98"/>
    <mergeCell ref="O98:BQ98"/>
    <mergeCell ref="A99:B99"/>
    <mergeCell ref="C99:I99"/>
    <mergeCell ref="J99:N99"/>
    <mergeCell ref="O99:BQ99"/>
    <mergeCell ref="A100:B100"/>
    <mergeCell ref="C100:I100"/>
    <mergeCell ref="J100:N100"/>
    <mergeCell ref="O100:BQ100"/>
    <mergeCell ref="A116:V117"/>
    <mergeCell ref="W116:AM116"/>
    <mergeCell ref="AP116:BH116"/>
    <mergeCell ref="W117:AM117"/>
    <mergeCell ref="AP117:BH117"/>
    <mergeCell ref="A102:BL102"/>
    <mergeCell ref="A103:BL103"/>
    <mergeCell ref="A105:BL105"/>
    <mergeCell ref="A106:BQ106"/>
    <mergeCell ref="A112:V112"/>
    <mergeCell ref="W112:AM112"/>
    <mergeCell ref="AP112:BH112"/>
    <mergeCell ref="W113:AM113"/>
    <mergeCell ref="AP113:BH113"/>
  </mergeCells>
  <conditionalFormatting sqref="A60:B62">
    <cfRule type="cellIs" dxfId="140" priority="5" stopIfTrue="1" operator="equal">
      <formula>0</formula>
    </cfRule>
  </conditionalFormatting>
  <conditionalFormatting sqref="A70:B72 A74:B75 A73 A77:B78 A76 A80:B82 A79">
    <cfRule type="cellIs" dxfId="139" priority="4" stopIfTrue="1" operator="equal">
      <formula>0</formula>
    </cfRule>
  </conditionalFormatting>
  <conditionalFormatting sqref="A84:B84 A104:B104">
    <cfRule type="cellIs" dxfId="138" priority="7" stopIfTrue="1" operator="equal">
      <formula>0</formula>
    </cfRule>
  </conditionalFormatting>
  <conditionalFormatting sqref="A88:B101">
    <cfRule type="cellIs" dxfId="137" priority="2" stopIfTrue="1" operator="equal">
      <formula>0</formula>
    </cfRule>
  </conditionalFormatting>
  <conditionalFormatting sqref="C71:C73 C75:C76 C78:C79 C81">
    <cfRule type="cellIs" dxfId="136" priority="3" stopIfTrue="1" operator="equal">
      <formula>$C70</formula>
    </cfRule>
  </conditionalFormatting>
  <conditionalFormatting sqref="C82">
    <cfRule type="cellIs" dxfId="135" priority="8" stopIfTrue="1" operator="equal">
      <formula>$C70</formula>
    </cfRule>
  </conditionalFormatting>
  <conditionalFormatting sqref="C84 C104">
    <cfRule type="cellIs" dxfId="134" priority="6" stopIfTrue="1" operator="equal">
      <formula>$C83</formula>
    </cfRule>
  </conditionalFormatting>
  <conditionalFormatting sqref="C88:C100">
    <cfRule type="cellIs" dxfId="133" priority="1" stopIfTrue="1" operator="equal">
      <formula>$C87</formula>
    </cfRule>
  </conditionalFormatting>
  <conditionalFormatting sqref="C101">
    <cfRule type="cellIs" dxfId="132" priority="9" stopIfTrue="1" operator="equal">
      <formula>$C88</formula>
    </cfRule>
  </conditionalFormatting>
  <conditionalFormatting sqref="C70">
    <cfRule type="cellIs" dxfId="131" priority="10" stopIfTrue="1" operator="equal">
      <formula>#REF!</formula>
    </cfRule>
  </conditionalFormatting>
  <conditionalFormatting sqref="C74 C77 C80">
    <cfRule type="cellIs" dxfId="130" priority="11" stopIfTrue="1" operator="equal">
      <formula>$C72</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6F4C2-6579-4F0D-9A9B-3DA1E64F3C0D}">
  <dimension ref="A1:CA117"/>
  <sheetViews>
    <sheetView topLeftCell="A17" workbookViewId="0">
      <selection activeCell="C73" sqref="C73:I73"/>
    </sheetView>
  </sheetViews>
  <sheetFormatPr defaultColWidth="9.140625" defaultRowHeight="12.75" x14ac:dyDescent="0.2"/>
  <cols>
    <col min="1" max="1" width="3.28515625" style="1" customWidth="1"/>
    <col min="2" max="2" width="3.42578125" style="1" customWidth="1"/>
    <col min="3" max="77" width="2.85546875" style="1" customWidth="1"/>
    <col min="78" max="78" width="3" style="1" customWidth="1"/>
    <col min="79" max="79" width="4.42578125" style="1" hidden="1" customWidth="1"/>
    <col min="80" max="80" width="2.28515625" style="1" customWidth="1"/>
    <col min="81" max="16384" width="9.140625" style="1"/>
  </cols>
  <sheetData>
    <row r="1" spans="1:64" ht="9" hidden="1" customHeight="1" x14ac:dyDescent="0.2"/>
    <row r="2" spans="1:64" ht="9" customHeight="1" x14ac:dyDescent="0.2">
      <c r="AO2" s="47" t="s">
        <v>60</v>
      </c>
      <c r="AP2" s="47"/>
      <c r="AQ2" s="47"/>
      <c r="AR2" s="47"/>
      <c r="AS2" s="47"/>
      <c r="AT2" s="47"/>
      <c r="AU2" s="47"/>
      <c r="AV2" s="47"/>
      <c r="AW2" s="47"/>
      <c r="AX2" s="47"/>
      <c r="AY2" s="47"/>
      <c r="AZ2" s="47"/>
      <c r="BA2" s="47"/>
      <c r="BB2" s="47"/>
      <c r="BC2" s="47"/>
      <c r="BD2" s="47"/>
      <c r="BE2" s="47"/>
      <c r="BF2" s="47"/>
      <c r="BG2" s="47"/>
      <c r="BH2" s="47"/>
      <c r="BI2" s="47"/>
      <c r="BJ2" s="47"/>
      <c r="BK2" s="47"/>
      <c r="BL2" s="47"/>
    </row>
    <row r="3" spans="1:64" ht="9" customHeight="1" x14ac:dyDescent="0.2">
      <c r="AO3" s="47"/>
      <c r="AP3" s="47"/>
      <c r="AQ3" s="47"/>
      <c r="AR3" s="47"/>
      <c r="AS3" s="47"/>
      <c r="AT3" s="47"/>
      <c r="AU3" s="47"/>
      <c r="AV3" s="47"/>
      <c r="AW3" s="47"/>
      <c r="AX3" s="47"/>
      <c r="AY3" s="47"/>
      <c r="AZ3" s="47"/>
      <c r="BA3" s="47"/>
      <c r="BB3" s="47"/>
      <c r="BC3" s="47"/>
      <c r="BD3" s="47"/>
      <c r="BE3" s="47"/>
      <c r="BF3" s="47"/>
      <c r="BG3" s="47"/>
      <c r="BH3" s="47"/>
      <c r="BI3" s="47"/>
      <c r="BJ3" s="47"/>
      <c r="BK3" s="47"/>
      <c r="BL3" s="47"/>
    </row>
    <row r="4" spans="1:64" ht="15.75" customHeight="1" x14ac:dyDescent="0.2">
      <c r="AO4" s="47"/>
      <c r="AP4" s="47"/>
      <c r="AQ4" s="47"/>
      <c r="AR4" s="47"/>
      <c r="AS4" s="47"/>
      <c r="AT4" s="47"/>
      <c r="AU4" s="47"/>
      <c r="AV4" s="47"/>
      <c r="AW4" s="47"/>
      <c r="AX4" s="47"/>
      <c r="AY4" s="47"/>
      <c r="AZ4" s="47"/>
      <c r="BA4" s="47"/>
      <c r="BB4" s="47"/>
      <c r="BC4" s="47"/>
      <c r="BD4" s="47"/>
      <c r="BE4" s="47"/>
      <c r="BF4" s="47"/>
      <c r="BG4" s="47"/>
      <c r="BH4" s="47"/>
      <c r="BI4" s="47"/>
      <c r="BJ4" s="47"/>
      <c r="BK4" s="47"/>
      <c r="BL4" s="47"/>
    </row>
    <row r="5" spans="1:64" ht="15.75" customHeight="1" x14ac:dyDescent="0.2">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7"/>
      <c r="AP5" s="47"/>
      <c r="AQ5" s="47"/>
      <c r="AR5" s="47"/>
      <c r="AS5" s="47"/>
      <c r="AT5" s="47"/>
      <c r="AU5" s="47"/>
      <c r="AV5" s="47"/>
      <c r="AW5" s="47"/>
      <c r="AX5" s="47"/>
      <c r="AY5" s="47"/>
      <c r="AZ5" s="47"/>
      <c r="BA5" s="47"/>
      <c r="BB5" s="47"/>
      <c r="BC5" s="47"/>
      <c r="BD5" s="47"/>
      <c r="BE5" s="47"/>
      <c r="BF5" s="47"/>
      <c r="BG5" s="47"/>
      <c r="BH5" s="47"/>
      <c r="BI5" s="47"/>
      <c r="BJ5" s="47"/>
      <c r="BK5" s="47"/>
      <c r="BL5" s="47"/>
    </row>
    <row r="6" spans="1:64" ht="15.7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7"/>
      <c r="AP6" s="47"/>
      <c r="AQ6" s="47"/>
      <c r="AR6" s="47"/>
      <c r="AS6" s="47"/>
      <c r="AT6" s="47"/>
      <c r="AU6" s="47"/>
      <c r="AV6" s="47"/>
      <c r="AW6" s="47"/>
      <c r="AX6" s="47"/>
      <c r="AY6" s="47"/>
      <c r="AZ6" s="47"/>
      <c r="BA6" s="47"/>
      <c r="BB6" s="47"/>
      <c r="BC6" s="47"/>
      <c r="BD6" s="47"/>
      <c r="BE6" s="47"/>
      <c r="BF6" s="47"/>
      <c r="BG6" s="47"/>
      <c r="BH6" s="47"/>
      <c r="BI6" s="47"/>
      <c r="BJ6" s="47"/>
      <c r="BK6" s="47"/>
      <c r="BL6" s="47"/>
    </row>
    <row r="7" spans="1:64" ht="9.75" hidden="1" customHeight="1" x14ac:dyDescent="0.2">
      <c r="A7" s="48"/>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row>
    <row r="8" spans="1:64" ht="9.75" hidden="1" customHeight="1" x14ac:dyDescent="0.2">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row>
    <row r="9" spans="1:64" ht="8.25" hidden="1" customHeight="1" x14ac:dyDescent="0.2">
      <c r="A9" s="48"/>
      <c r="B9" s="48"/>
      <c r="C9" s="48"/>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row>
    <row r="10" spans="1:64" ht="15.75" x14ac:dyDescent="0.2">
      <c r="A10" s="49" t="s">
        <v>18</v>
      </c>
      <c r="B10" s="49"/>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row>
    <row r="11" spans="1:64" ht="15.75" customHeight="1" x14ac:dyDescent="0.2">
      <c r="A11" s="49" t="s">
        <v>35</v>
      </c>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row>
    <row r="12" spans="1:64" ht="15.75" customHeight="1" x14ac:dyDescent="0.2">
      <c r="A12" s="49" t="s">
        <v>327</v>
      </c>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row>
    <row r="13" spans="1:64" ht="6" customHeight="1" x14ac:dyDescent="0.2">
      <c r="A13" s="44"/>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row>
    <row r="14" spans="1:64" ht="28.5" customHeight="1" x14ac:dyDescent="0.2">
      <c r="A14" s="15" t="s">
        <v>7</v>
      </c>
      <c r="B14" s="50" t="s">
        <v>123</v>
      </c>
      <c r="C14" s="51"/>
      <c r="D14" s="51"/>
      <c r="E14" s="51"/>
      <c r="F14" s="51"/>
      <c r="G14" s="51"/>
      <c r="H14" s="51"/>
      <c r="I14" s="51"/>
      <c r="J14" s="51"/>
      <c r="K14" s="51"/>
      <c r="L14" s="51"/>
      <c r="M14" s="16"/>
      <c r="N14" s="52" t="s">
        <v>218</v>
      </c>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17"/>
      <c r="AU14" s="50" t="s">
        <v>125</v>
      </c>
      <c r="AV14" s="51"/>
      <c r="AW14" s="51"/>
      <c r="AX14" s="51"/>
      <c r="AY14" s="51"/>
      <c r="AZ14" s="51"/>
      <c r="BA14" s="51"/>
      <c r="BB14" s="51"/>
      <c r="BC14" s="17"/>
      <c r="BD14" s="17"/>
      <c r="BE14" s="17"/>
      <c r="BF14" s="17"/>
      <c r="BG14" s="17"/>
      <c r="BH14" s="17"/>
      <c r="BI14" s="17"/>
      <c r="BJ14" s="17"/>
      <c r="BK14" s="17"/>
      <c r="BL14" s="17"/>
    </row>
    <row r="15" spans="1:64" ht="21.75" customHeight="1" x14ac:dyDescent="0.2">
      <c r="A15" s="18"/>
      <c r="B15" s="54" t="s">
        <v>52</v>
      </c>
      <c r="C15" s="54"/>
      <c r="D15" s="54"/>
      <c r="E15" s="54"/>
      <c r="F15" s="54"/>
      <c r="G15" s="54"/>
      <c r="H15" s="54"/>
      <c r="I15" s="54"/>
      <c r="J15" s="54"/>
      <c r="K15" s="54"/>
      <c r="L15" s="54"/>
      <c r="M15" s="18"/>
      <c r="N15" s="55" t="s">
        <v>53</v>
      </c>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18"/>
      <c r="AU15" s="54" t="s">
        <v>54</v>
      </c>
      <c r="AV15" s="54"/>
      <c r="AW15" s="54"/>
      <c r="AX15" s="54"/>
      <c r="AY15" s="54"/>
      <c r="AZ15" s="54"/>
      <c r="BA15" s="54"/>
      <c r="BB15" s="54"/>
      <c r="BC15" s="18"/>
      <c r="BD15" s="18"/>
      <c r="BE15" s="18"/>
      <c r="BF15" s="18"/>
      <c r="BG15" s="18"/>
      <c r="BH15" s="18"/>
      <c r="BI15" s="18"/>
      <c r="BJ15" s="18"/>
      <c r="BK15" s="18"/>
      <c r="BL15" s="18"/>
    </row>
    <row r="16" spans="1:64" ht="6"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19"/>
      <c r="BF16" s="19"/>
      <c r="BG16" s="19"/>
      <c r="BH16" s="19"/>
      <c r="BI16" s="19"/>
      <c r="BJ16" s="19"/>
      <c r="BK16" s="19"/>
      <c r="BL16" s="19"/>
    </row>
    <row r="17" spans="1:79" ht="28.5" customHeight="1" x14ac:dyDescent="0.2">
      <c r="A17" s="17" t="s">
        <v>33</v>
      </c>
      <c r="B17" s="50" t="s">
        <v>130</v>
      </c>
      <c r="C17" s="51"/>
      <c r="D17" s="51"/>
      <c r="E17" s="51"/>
      <c r="F17" s="51"/>
      <c r="G17" s="51"/>
      <c r="H17" s="51"/>
      <c r="I17" s="51"/>
      <c r="J17" s="51"/>
      <c r="K17" s="51"/>
      <c r="L17" s="51"/>
      <c r="M17" s="16"/>
      <c r="N17" s="52" t="s">
        <v>218</v>
      </c>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17"/>
      <c r="AU17" s="50" t="s">
        <v>125</v>
      </c>
      <c r="AV17" s="51"/>
      <c r="AW17" s="51"/>
      <c r="AX17" s="51"/>
      <c r="AY17" s="51"/>
      <c r="AZ17" s="51"/>
      <c r="BA17" s="51"/>
      <c r="BB17" s="51"/>
      <c r="BC17" s="20"/>
      <c r="BD17" s="20"/>
      <c r="BE17" s="20"/>
      <c r="BF17" s="20"/>
      <c r="BG17" s="20"/>
      <c r="BH17" s="20"/>
      <c r="BI17" s="20"/>
      <c r="BJ17" s="20"/>
      <c r="BK17" s="20"/>
      <c r="BL17" s="21"/>
    </row>
    <row r="18" spans="1:79" ht="23.25" customHeight="1" x14ac:dyDescent="0.2">
      <c r="A18" s="18"/>
      <c r="B18" s="54" t="s">
        <v>52</v>
      </c>
      <c r="C18" s="54"/>
      <c r="D18" s="54"/>
      <c r="E18" s="54"/>
      <c r="F18" s="54"/>
      <c r="G18" s="54"/>
      <c r="H18" s="54"/>
      <c r="I18" s="54"/>
      <c r="J18" s="54"/>
      <c r="K18" s="54"/>
      <c r="L18" s="54"/>
      <c r="M18" s="18"/>
      <c r="N18" s="55" t="s">
        <v>55</v>
      </c>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18"/>
      <c r="AU18" s="54" t="s">
        <v>54</v>
      </c>
      <c r="AV18" s="54"/>
      <c r="AW18" s="54"/>
      <c r="AX18" s="54"/>
      <c r="AY18" s="54"/>
      <c r="AZ18" s="54"/>
      <c r="BA18" s="54"/>
      <c r="BB18" s="54"/>
      <c r="BC18" s="22"/>
      <c r="BD18" s="22"/>
      <c r="BE18" s="22"/>
      <c r="BF18" s="22"/>
      <c r="BG18" s="22"/>
      <c r="BH18" s="22"/>
      <c r="BI18" s="22"/>
      <c r="BJ18" s="22"/>
      <c r="BK18" s="22"/>
      <c r="BL18" s="22"/>
    </row>
    <row r="19" spans="1:79" ht="6.75" customHeight="1" x14ac:dyDescent="0.2">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49.15" customHeight="1" x14ac:dyDescent="0.2">
      <c r="A20" s="15" t="s">
        <v>34</v>
      </c>
      <c r="B20" s="50" t="s">
        <v>422</v>
      </c>
      <c r="C20" s="51"/>
      <c r="D20" s="51"/>
      <c r="E20" s="51"/>
      <c r="F20" s="51"/>
      <c r="G20" s="51"/>
      <c r="H20" s="51"/>
      <c r="I20" s="51"/>
      <c r="J20" s="51"/>
      <c r="K20" s="51"/>
      <c r="L20" s="51"/>
      <c r="M20"/>
      <c r="N20" s="50">
        <v>1702</v>
      </c>
      <c r="O20" s="51"/>
      <c r="P20" s="51"/>
      <c r="Q20" s="51"/>
      <c r="R20" s="51"/>
      <c r="S20" s="51"/>
      <c r="T20" s="51"/>
      <c r="U20" s="51"/>
      <c r="V20" s="51"/>
      <c r="W20" s="51"/>
      <c r="X20" s="51"/>
      <c r="Y20" s="51"/>
      <c r="Z20" s="20"/>
      <c r="AA20" s="50" t="s">
        <v>201</v>
      </c>
      <c r="AB20" s="51"/>
      <c r="AC20" s="51"/>
      <c r="AD20" s="51"/>
      <c r="AE20" s="51"/>
      <c r="AF20" s="51"/>
      <c r="AG20" s="51"/>
      <c r="AH20" s="51"/>
      <c r="AI20" s="51"/>
      <c r="AJ20" s="20"/>
      <c r="AK20" s="56" t="s">
        <v>423</v>
      </c>
      <c r="AL20" s="53"/>
      <c r="AM20" s="53"/>
      <c r="AN20" s="53"/>
      <c r="AO20" s="53"/>
      <c r="AP20" s="53"/>
      <c r="AQ20" s="53"/>
      <c r="AR20" s="53"/>
      <c r="AS20" s="53"/>
      <c r="AT20" s="53"/>
      <c r="AU20" s="53"/>
      <c r="AV20" s="53"/>
      <c r="AW20" s="53"/>
      <c r="AX20" s="53"/>
      <c r="AY20" s="53"/>
      <c r="AZ20" s="53"/>
      <c r="BA20" s="53"/>
      <c r="BB20" s="53"/>
      <c r="BC20" s="53"/>
      <c r="BD20" s="20"/>
      <c r="BE20" s="50" t="s">
        <v>126</v>
      </c>
      <c r="BF20" s="51"/>
      <c r="BG20" s="51"/>
      <c r="BH20" s="51"/>
      <c r="BI20" s="51"/>
      <c r="BJ20" s="51"/>
      <c r="BK20" s="51"/>
      <c r="BL20" s="51"/>
    </row>
    <row r="21" spans="1:79" ht="23.25" customHeight="1" x14ac:dyDescent="0.2">
      <c r="A21"/>
      <c r="B21" s="54" t="s">
        <v>52</v>
      </c>
      <c r="C21" s="54"/>
      <c r="D21" s="54"/>
      <c r="E21" s="54"/>
      <c r="F21" s="54"/>
      <c r="G21" s="54"/>
      <c r="H21" s="54"/>
      <c r="I21" s="54"/>
      <c r="J21" s="54"/>
      <c r="K21" s="54"/>
      <c r="L21" s="54"/>
      <c r="M21"/>
      <c r="N21" s="54" t="s">
        <v>56</v>
      </c>
      <c r="O21" s="54"/>
      <c r="P21" s="54"/>
      <c r="Q21" s="54"/>
      <c r="R21" s="54"/>
      <c r="S21" s="54"/>
      <c r="T21" s="54"/>
      <c r="U21" s="54"/>
      <c r="V21" s="54"/>
      <c r="W21" s="54"/>
      <c r="X21" s="54"/>
      <c r="Y21" s="54"/>
      <c r="Z21" s="22"/>
      <c r="AA21" s="57" t="s">
        <v>57</v>
      </c>
      <c r="AB21" s="57"/>
      <c r="AC21" s="57"/>
      <c r="AD21" s="57"/>
      <c r="AE21" s="57"/>
      <c r="AF21" s="57"/>
      <c r="AG21" s="57"/>
      <c r="AH21" s="57"/>
      <c r="AI21" s="57"/>
      <c r="AJ21" s="22"/>
      <c r="AK21" s="58" t="s">
        <v>58</v>
      </c>
      <c r="AL21" s="58"/>
      <c r="AM21" s="58"/>
      <c r="AN21" s="58"/>
      <c r="AO21" s="58"/>
      <c r="AP21" s="58"/>
      <c r="AQ21" s="58"/>
      <c r="AR21" s="58"/>
      <c r="AS21" s="58"/>
      <c r="AT21" s="58"/>
      <c r="AU21" s="58"/>
      <c r="AV21" s="58"/>
      <c r="AW21" s="58"/>
      <c r="AX21" s="58"/>
      <c r="AY21" s="58"/>
      <c r="AZ21" s="58"/>
      <c r="BA21" s="58"/>
      <c r="BB21" s="58"/>
      <c r="BC21" s="58"/>
      <c r="BD21" s="22"/>
      <c r="BE21" s="54" t="s">
        <v>59</v>
      </c>
      <c r="BF21" s="54"/>
      <c r="BG21" s="54"/>
      <c r="BH21" s="54"/>
      <c r="BI21" s="54"/>
      <c r="BJ21" s="54"/>
      <c r="BK21" s="54"/>
      <c r="BL21" s="54"/>
    </row>
    <row r="22" spans="1:79" ht="6.75" customHeight="1" x14ac:dyDescent="0.2"/>
    <row r="23" spans="1:79" ht="15.75" customHeight="1" x14ac:dyDescent="0.2">
      <c r="A23" s="60" t="s">
        <v>40</v>
      </c>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row>
    <row r="24" spans="1:79" ht="21.75" customHeight="1" x14ac:dyDescent="0.2">
      <c r="A24" s="61" t="s">
        <v>3</v>
      </c>
      <c r="B24" s="61"/>
      <c r="C24" s="61"/>
      <c r="D24" s="61"/>
      <c r="E24" s="61"/>
      <c r="F24" s="61"/>
      <c r="G24" s="62" t="s">
        <v>38</v>
      </c>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4"/>
    </row>
    <row r="25" spans="1:79" ht="10.5" hidden="1" customHeight="1" x14ac:dyDescent="0.2">
      <c r="A25" s="65" t="s">
        <v>36</v>
      </c>
      <c r="B25" s="65"/>
      <c r="C25" s="65"/>
      <c r="D25" s="65"/>
      <c r="E25" s="65"/>
      <c r="F25" s="65"/>
      <c r="G25" s="66" t="s">
        <v>14</v>
      </c>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8"/>
      <c r="CA25" s="1" t="s">
        <v>50</v>
      </c>
    </row>
    <row r="26" spans="1:79" ht="15.75" customHeight="1" x14ac:dyDescent="0.2">
      <c r="A26" s="65">
        <v>1</v>
      </c>
      <c r="B26" s="65"/>
      <c r="C26" s="65"/>
      <c r="D26" s="65"/>
      <c r="E26" s="65"/>
      <c r="F26" s="65"/>
      <c r="G26" s="69" t="s">
        <v>424</v>
      </c>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1"/>
      <c r="CA26" s="1" t="s">
        <v>48</v>
      </c>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95" customHeight="1" x14ac:dyDescent="0.2">
      <c r="A28" s="60" t="s">
        <v>41</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31.5" customHeight="1" x14ac:dyDescent="0.2">
      <c r="A29" s="160" t="s">
        <v>425</v>
      </c>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row>
    <row r="30" spans="1:79" ht="12.75" customHeight="1" x14ac:dyDescent="0.2">
      <c r="A30" s="45"/>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5"/>
    </row>
    <row r="31" spans="1:79" ht="15.75" customHeight="1" x14ac:dyDescent="0.2">
      <c r="A31" s="60" t="s">
        <v>42</v>
      </c>
      <c r="B31" s="60"/>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row>
    <row r="32" spans="1:79" ht="18.75" customHeight="1" x14ac:dyDescent="0.2">
      <c r="A32" s="61" t="s">
        <v>3</v>
      </c>
      <c r="B32" s="61"/>
      <c r="C32" s="61"/>
      <c r="D32" s="61"/>
      <c r="E32" s="61"/>
      <c r="F32" s="61"/>
      <c r="G32" s="62" t="s">
        <v>39</v>
      </c>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4"/>
    </row>
    <row r="33" spans="1:79" ht="10.5" hidden="1" customHeight="1" x14ac:dyDescent="0.2">
      <c r="A33" s="65" t="s">
        <v>13</v>
      </c>
      <c r="B33" s="65"/>
      <c r="C33" s="65"/>
      <c r="D33" s="65"/>
      <c r="E33" s="65"/>
      <c r="F33" s="65"/>
      <c r="G33" s="66" t="s">
        <v>14</v>
      </c>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8"/>
      <c r="CA33" s="1" t="s">
        <v>51</v>
      </c>
    </row>
    <row r="34" spans="1:79" ht="15" customHeight="1" x14ac:dyDescent="0.2">
      <c r="A34" s="65">
        <v>1</v>
      </c>
      <c r="B34" s="65"/>
      <c r="C34" s="65"/>
      <c r="D34" s="65"/>
      <c r="E34" s="65"/>
      <c r="F34" s="65"/>
      <c r="G34" s="69" t="s">
        <v>426</v>
      </c>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1"/>
      <c r="CA34" s="1" t="s">
        <v>49</v>
      </c>
    </row>
    <row r="35" spans="1:79" ht="15" customHeight="1" x14ac:dyDescent="0.2">
      <c r="A35" s="65"/>
      <c r="B35" s="65"/>
      <c r="C35" s="65"/>
      <c r="D35" s="65"/>
      <c r="E35" s="65"/>
      <c r="F35" s="65"/>
      <c r="G35" s="69"/>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1"/>
    </row>
    <row r="37" spans="1:79" ht="15.75" customHeight="1" x14ac:dyDescent="0.2">
      <c r="A37" s="60" t="s">
        <v>75</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row>
    <row r="38" spans="1:79" ht="15.75" customHeight="1" x14ac:dyDescent="0.2">
      <c r="A38" s="60" t="s">
        <v>76</v>
      </c>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row>
    <row r="39" spans="1:79" ht="15" customHeight="1" x14ac:dyDescent="0.2">
      <c r="A39" s="78" t="s">
        <v>127</v>
      </c>
      <c r="B39" s="78"/>
      <c r="C39" s="78"/>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AZ39" s="78"/>
      <c r="BA39" s="78"/>
      <c r="BB39" s="78"/>
      <c r="BC39" s="78"/>
      <c r="BD39" s="78"/>
      <c r="BE39" s="78"/>
      <c r="BF39" s="78"/>
      <c r="BG39" s="78"/>
      <c r="BH39" s="78"/>
      <c r="BI39" s="78"/>
      <c r="BJ39" s="78"/>
      <c r="BK39" s="78"/>
      <c r="BL39" s="78"/>
      <c r="BM39" s="78"/>
      <c r="BN39" s="78"/>
      <c r="BO39" s="78"/>
      <c r="BP39" s="78"/>
      <c r="BQ39" s="78"/>
    </row>
    <row r="40" spans="1:79" ht="38.25" customHeight="1" x14ac:dyDescent="0.2">
      <c r="A40" s="59" t="s">
        <v>3</v>
      </c>
      <c r="B40" s="59"/>
      <c r="C40" s="59" t="s">
        <v>68</v>
      </c>
      <c r="D40" s="59"/>
      <c r="E40" s="59"/>
      <c r="F40" s="59"/>
      <c r="G40" s="59"/>
      <c r="H40" s="59"/>
      <c r="I40" s="59"/>
      <c r="J40" s="59"/>
      <c r="K40" s="59"/>
      <c r="L40" s="59"/>
      <c r="M40" s="59"/>
      <c r="N40" s="59"/>
      <c r="O40" s="59"/>
      <c r="P40" s="59"/>
      <c r="Q40" s="59"/>
      <c r="R40" s="59"/>
      <c r="S40" s="59"/>
      <c r="T40" s="59"/>
      <c r="U40" s="59"/>
      <c r="V40" s="59"/>
      <c r="W40" s="59"/>
      <c r="X40" s="59"/>
      <c r="Y40" s="59"/>
      <c r="Z40" s="59"/>
      <c r="AA40" s="59" t="s">
        <v>25</v>
      </c>
      <c r="AB40" s="59"/>
      <c r="AC40" s="59"/>
      <c r="AD40" s="59"/>
      <c r="AE40" s="59"/>
      <c r="AF40" s="59"/>
      <c r="AG40" s="59"/>
      <c r="AH40" s="59"/>
      <c r="AI40" s="59"/>
      <c r="AJ40" s="59"/>
      <c r="AK40" s="59"/>
      <c r="AL40" s="59"/>
      <c r="AM40" s="59"/>
      <c r="AN40" s="59"/>
      <c r="AO40" s="59"/>
      <c r="AP40" s="59" t="s">
        <v>45</v>
      </c>
      <c r="AQ40" s="59"/>
      <c r="AR40" s="59"/>
      <c r="AS40" s="59"/>
      <c r="AT40" s="59"/>
      <c r="AU40" s="59"/>
      <c r="AV40" s="59"/>
      <c r="AW40" s="59"/>
      <c r="AX40" s="59"/>
      <c r="AY40" s="59"/>
      <c r="AZ40" s="59"/>
      <c r="BA40" s="59"/>
      <c r="BB40" s="59"/>
      <c r="BC40" s="59"/>
      <c r="BD40" s="59" t="s">
        <v>0</v>
      </c>
      <c r="BE40" s="59"/>
      <c r="BF40" s="59"/>
      <c r="BG40" s="59"/>
      <c r="BH40" s="59"/>
      <c r="BI40" s="59"/>
      <c r="BJ40" s="59"/>
      <c r="BK40" s="59"/>
      <c r="BL40" s="59"/>
      <c r="BM40" s="59"/>
      <c r="BN40" s="59"/>
      <c r="BO40" s="59"/>
      <c r="BP40" s="59"/>
      <c r="BQ40" s="59"/>
    </row>
    <row r="41" spans="1:79" ht="29.1" customHeight="1" x14ac:dyDescent="0.2">
      <c r="A41" s="59"/>
      <c r="B41" s="59"/>
      <c r="C41" s="59"/>
      <c r="D41" s="59"/>
      <c r="E41" s="59"/>
      <c r="F41" s="59"/>
      <c r="G41" s="59"/>
      <c r="H41" s="59"/>
      <c r="I41" s="59"/>
      <c r="J41" s="59"/>
      <c r="K41" s="59"/>
      <c r="L41" s="59"/>
      <c r="M41" s="59"/>
      <c r="N41" s="59"/>
      <c r="O41" s="59"/>
      <c r="P41" s="59"/>
      <c r="Q41" s="59"/>
      <c r="R41" s="59"/>
      <c r="S41" s="59"/>
      <c r="T41" s="59"/>
      <c r="U41" s="59"/>
      <c r="V41" s="59"/>
      <c r="W41" s="59"/>
      <c r="X41" s="59"/>
      <c r="Y41" s="59"/>
      <c r="Z41" s="59"/>
      <c r="AA41" s="59" t="s">
        <v>2</v>
      </c>
      <c r="AB41" s="59"/>
      <c r="AC41" s="59"/>
      <c r="AD41" s="59"/>
      <c r="AE41" s="59"/>
      <c r="AF41" s="59" t="s">
        <v>1</v>
      </c>
      <c r="AG41" s="59"/>
      <c r="AH41" s="59"/>
      <c r="AI41" s="59"/>
      <c r="AJ41" s="59"/>
      <c r="AK41" s="59" t="s">
        <v>26</v>
      </c>
      <c r="AL41" s="59"/>
      <c r="AM41" s="59"/>
      <c r="AN41" s="59"/>
      <c r="AO41" s="59"/>
      <c r="AP41" s="59" t="s">
        <v>2</v>
      </c>
      <c r="AQ41" s="59"/>
      <c r="AR41" s="59"/>
      <c r="AS41" s="59"/>
      <c r="AT41" s="59"/>
      <c r="AU41" s="59" t="s">
        <v>1</v>
      </c>
      <c r="AV41" s="59"/>
      <c r="AW41" s="59"/>
      <c r="AX41" s="59"/>
      <c r="AY41" s="59"/>
      <c r="AZ41" s="59" t="s">
        <v>26</v>
      </c>
      <c r="BA41" s="59"/>
      <c r="BB41" s="59"/>
      <c r="BC41" s="59"/>
      <c r="BD41" s="59" t="s">
        <v>2</v>
      </c>
      <c r="BE41" s="59"/>
      <c r="BF41" s="59"/>
      <c r="BG41" s="59"/>
      <c r="BH41" s="59"/>
      <c r="BI41" s="59" t="s">
        <v>1</v>
      </c>
      <c r="BJ41" s="59"/>
      <c r="BK41" s="59"/>
      <c r="BL41" s="59"/>
      <c r="BM41" s="59"/>
      <c r="BN41" s="59" t="s">
        <v>27</v>
      </c>
      <c r="BO41" s="59"/>
      <c r="BP41" s="59"/>
      <c r="BQ41" s="59"/>
    </row>
    <row r="42" spans="1:79" ht="15.95" customHeight="1" x14ac:dyDescent="0.2">
      <c r="A42" s="59">
        <v>1</v>
      </c>
      <c r="B42" s="59"/>
      <c r="C42" s="59">
        <v>2</v>
      </c>
      <c r="D42" s="59"/>
      <c r="E42" s="59"/>
      <c r="F42" s="59"/>
      <c r="G42" s="59"/>
      <c r="H42" s="59"/>
      <c r="I42" s="59"/>
      <c r="J42" s="59"/>
      <c r="K42" s="59"/>
      <c r="L42" s="59"/>
      <c r="M42" s="59"/>
      <c r="N42" s="59"/>
      <c r="O42" s="59"/>
      <c r="P42" s="59"/>
      <c r="Q42" s="59"/>
      <c r="R42" s="59"/>
      <c r="S42" s="59"/>
      <c r="T42" s="59"/>
      <c r="U42" s="59"/>
      <c r="V42" s="59"/>
      <c r="W42" s="59"/>
      <c r="X42" s="59"/>
      <c r="Y42" s="59"/>
      <c r="Z42" s="59"/>
      <c r="AA42" s="92">
        <v>3</v>
      </c>
      <c r="AB42" s="93"/>
      <c r="AC42" s="93"/>
      <c r="AD42" s="93"/>
      <c r="AE42" s="94"/>
      <c r="AF42" s="92">
        <v>4</v>
      </c>
      <c r="AG42" s="93"/>
      <c r="AH42" s="93"/>
      <c r="AI42" s="93"/>
      <c r="AJ42" s="94"/>
      <c r="AK42" s="92">
        <v>5</v>
      </c>
      <c r="AL42" s="93"/>
      <c r="AM42" s="93"/>
      <c r="AN42" s="93"/>
      <c r="AO42" s="94"/>
      <c r="AP42" s="92">
        <v>6</v>
      </c>
      <c r="AQ42" s="93"/>
      <c r="AR42" s="93"/>
      <c r="AS42" s="93"/>
      <c r="AT42" s="94"/>
      <c r="AU42" s="92">
        <v>7</v>
      </c>
      <c r="AV42" s="93"/>
      <c r="AW42" s="93"/>
      <c r="AX42" s="93"/>
      <c r="AY42" s="94"/>
      <c r="AZ42" s="92">
        <v>8</v>
      </c>
      <c r="BA42" s="93"/>
      <c r="BB42" s="93"/>
      <c r="BC42" s="94"/>
      <c r="BD42" s="92">
        <v>9</v>
      </c>
      <c r="BE42" s="93"/>
      <c r="BF42" s="93"/>
      <c r="BG42" s="93"/>
      <c r="BH42" s="94"/>
      <c r="BI42" s="59">
        <v>10</v>
      </c>
      <c r="BJ42" s="59"/>
      <c r="BK42" s="59"/>
      <c r="BL42" s="59"/>
      <c r="BM42" s="59"/>
      <c r="BN42" s="59">
        <v>11</v>
      </c>
      <c r="BO42" s="59"/>
      <c r="BP42" s="59"/>
      <c r="BQ42" s="59"/>
    </row>
    <row r="43" spans="1:79" ht="15.75" hidden="1" customHeight="1" x14ac:dyDescent="0.2">
      <c r="A43" s="65" t="s">
        <v>13</v>
      </c>
      <c r="B43" s="65"/>
      <c r="C43" s="80" t="s">
        <v>14</v>
      </c>
      <c r="D43" s="80"/>
      <c r="E43" s="80"/>
      <c r="F43" s="80"/>
      <c r="G43" s="80"/>
      <c r="H43" s="80"/>
      <c r="I43" s="80"/>
      <c r="J43" s="80"/>
      <c r="K43" s="80"/>
      <c r="L43" s="80"/>
      <c r="M43" s="80"/>
      <c r="N43" s="80"/>
      <c r="O43" s="80"/>
      <c r="P43" s="80"/>
      <c r="Q43" s="80"/>
      <c r="R43" s="80"/>
      <c r="S43" s="80"/>
      <c r="T43" s="80"/>
      <c r="U43" s="80"/>
      <c r="V43" s="80"/>
      <c r="W43" s="80"/>
      <c r="X43" s="80"/>
      <c r="Y43" s="80"/>
      <c r="Z43" s="81"/>
      <c r="AA43" s="75" t="s">
        <v>10</v>
      </c>
      <c r="AB43" s="75"/>
      <c r="AC43" s="75"/>
      <c r="AD43" s="75"/>
      <c r="AE43" s="75"/>
      <c r="AF43" s="75" t="s">
        <v>9</v>
      </c>
      <c r="AG43" s="75"/>
      <c r="AH43" s="75"/>
      <c r="AI43" s="75"/>
      <c r="AJ43" s="75"/>
      <c r="AK43" s="76" t="s">
        <v>16</v>
      </c>
      <c r="AL43" s="76"/>
      <c r="AM43" s="76"/>
      <c r="AN43" s="76"/>
      <c r="AO43" s="76"/>
      <c r="AP43" s="75" t="s">
        <v>11</v>
      </c>
      <c r="AQ43" s="75"/>
      <c r="AR43" s="75"/>
      <c r="AS43" s="75"/>
      <c r="AT43" s="75"/>
      <c r="AU43" s="75" t="s">
        <v>12</v>
      </c>
      <c r="AV43" s="75"/>
      <c r="AW43" s="75"/>
      <c r="AX43" s="75"/>
      <c r="AY43" s="75"/>
      <c r="AZ43" s="76" t="s">
        <v>16</v>
      </c>
      <c r="BA43" s="76"/>
      <c r="BB43" s="76"/>
      <c r="BC43" s="76"/>
      <c r="BD43" s="65" t="s">
        <v>31</v>
      </c>
      <c r="BE43" s="65"/>
      <c r="BF43" s="65"/>
      <c r="BG43" s="65"/>
      <c r="BH43" s="65"/>
      <c r="BI43" s="65" t="s">
        <v>31</v>
      </c>
      <c r="BJ43" s="65"/>
      <c r="BK43" s="65"/>
      <c r="BL43" s="65"/>
      <c r="BM43" s="65"/>
      <c r="BN43" s="77" t="s">
        <v>16</v>
      </c>
      <c r="BO43" s="77"/>
      <c r="BP43" s="77"/>
      <c r="BQ43" s="77"/>
      <c r="CA43" s="1" t="s">
        <v>19</v>
      </c>
    </row>
    <row r="44" spans="1:79" ht="33" customHeight="1" x14ac:dyDescent="0.2">
      <c r="A44" s="65">
        <v>1</v>
      </c>
      <c r="B44" s="65"/>
      <c r="C44" s="96" t="s">
        <v>427</v>
      </c>
      <c r="D44" s="97"/>
      <c r="E44" s="97"/>
      <c r="F44" s="97"/>
      <c r="G44" s="97"/>
      <c r="H44" s="97"/>
      <c r="I44" s="97"/>
      <c r="J44" s="97"/>
      <c r="K44" s="97"/>
      <c r="L44" s="97"/>
      <c r="M44" s="97"/>
      <c r="N44" s="97"/>
      <c r="O44" s="97"/>
      <c r="P44" s="97"/>
      <c r="Q44" s="97"/>
      <c r="R44" s="97"/>
      <c r="S44" s="97"/>
      <c r="T44" s="97"/>
      <c r="U44" s="97"/>
      <c r="V44" s="97"/>
      <c r="W44" s="97"/>
      <c r="X44" s="97"/>
      <c r="Y44" s="97"/>
      <c r="Z44" s="98"/>
      <c r="AA44" s="74">
        <v>1890300</v>
      </c>
      <c r="AB44" s="74"/>
      <c r="AC44" s="74"/>
      <c r="AD44" s="74"/>
      <c r="AE44" s="74"/>
      <c r="AF44" s="74">
        <v>0</v>
      </c>
      <c r="AG44" s="74"/>
      <c r="AH44" s="74"/>
      <c r="AI44" s="74"/>
      <c r="AJ44" s="74"/>
      <c r="AK44" s="74">
        <f>AA44+AF44</f>
        <v>1890300</v>
      </c>
      <c r="AL44" s="74"/>
      <c r="AM44" s="74"/>
      <c r="AN44" s="74"/>
      <c r="AO44" s="74"/>
      <c r="AP44" s="74">
        <f>829041.65+852158</f>
        <v>1681199.65</v>
      </c>
      <c r="AQ44" s="74"/>
      <c r="AR44" s="74"/>
      <c r="AS44" s="74"/>
      <c r="AT44" s="74"/>
      <c r="AU44" s="74">
        <v>0</v>
      </c>
      <c r="AV44" s="74"/>
      <c r="AW44" s="74"/>
      <c r="AX44" s="74"/>
      <c r="AY44" s="74"/>
      <c r="AZ44" s="74">
        <f>AP44+AU44</f>
        <v>1681199.65</v>
      </c>
      <c r="BA44" s="74"/>
      <c r="BB44" s="74"/>
      <c r="BC44" s="74"/>
      <c r="BD44" s="74">
        <f>AP44-AA44</f>
        <v>-209100.35000000009</v>
      </c>
      <c r="BE44" s="74"/>
      <c r="BF44" s="74"/>
      <c r="BG44" s="74"/>
      <c r="BH44" s="74"/>
      <c r="BI44" s="74">
        <f>AU44-AF44</f>
        <v>0</v>
      </c>
      <c r="BJ44" s="74"/>
      <c r="BK44" s="74"/>
      <c r="BL44" s="74"/>
      <c r="BM44" s="74"/>
      <c r="BN44" s="74">
        <f>BD44+BI44</f>
        <v>-209100.35000000009</v>
      </c>
      <c r="BO44" s="74"/>
      <c r="BP44" s="74"/>
      <c r="BQ44" s="74"/>
      <c r="CA44" s="1" t="s">
        <v>20</v>
      </c>
    </row>
    <row r="45" spans="1:79" s="30" customFormat="1" ht="15" customHeight="1" x14ac:dyDescent="0.2">
      <c r="A45" s="76"/>
      <c r="B45" s="76"/>
      <c r="C45" s="128" t="s">
        <v>93</v>
      </c>
      <c r="D45" s="129"/>
      <c r="E45" s="129"/>
      <c r="F45" s="129"/>
      <c r="G45" s="129"/>
      <c r="H45" s="129"/>
      <c r="I45" s="129"/>
      <c r="J45" s="129"/>
      <c r="K45" s="129"/>
      <c r="L45" s="129"/>
      <c r="M45" s="129"/>
      <c r="N45" s="129"/>
      <c r="O45" s="129"/>
      <c r="P45" s="129"/>
      <c r="Q45" s="129"/>
      <c r="R45" s="129"/>
      <c r="S45" s="129"/>
      <c r="T45" s="129"/>
      <c r="U45" s="129"/>
      <c r="V45" s="129"/>
      <c r="W45" s="129"/>
      <c r="X45" s="129"/>
      <c r="Y45" s="129"/>
      <c r="Z45" s="130"/>
      <c r="AA45" s="79">
        <f>AA44</f>
        <v>1890300</v>
      </c>
      <c r="AB45" s="79"/>
      <c r="AC45" s="79"/>
      <c r="AD45" s="79"/>
      <c r="AE45" s="79"/>
      <c r="AF45" s="79">
        <f>AF44</f>
        <v>0</v>
      </c>
      <c r="AG45" s="79"/>
      <c r="AH45" s="79"/>
      <c r="AI45" s="79"/>
      <c r="AJ45" s="79"/>
      <c r="AK45" s="79">
        <f>AA45+AF45</f>
        <v>1890300</v>
      </c>
      <c r="AL45" s="79"/>
      <c r="AM45" s="79"/>
      <c r="AN45" s="79"/>
      <c r="AO45" s="79"/>
      <c r="AP45" s="79">
        <f>AP44</f>
        <v>1681199.65</v>
      </c>
      <c r="AQ45" s="79"/>
      <c r="AR45" s="79"/>
      <c r="AS45" s="79"/>
      <c r="AT45" s="79"/>
      <c r="AU45" s="79">
        <f>AU44</f>
        <v>0</v>
      </c>
      <c r="AV45" s="79"/>
      <c r="AW45" s="79"/>
      <c r="AX45" s="79"/>
      <c r="AY45" s="79"/>
      <c r="AZ45" s="79">
        <f>AP45+AU45</f>
        <v>1681199.65</v>
      </c>
      <c r="BA45" s="79"/>
      <c r="BB45" s="79"/>
      <c r="BC45" s="79"/>
      <c r="BD45" s="79">
        <f>BD44</f>
        <v>-209100.35000000009</v>
      </c>
      <c r="BE45" s="79"/>
      <c r="BF45" s="79"/>
      <c r="BG45" s="79"/>
      <c r="BH45" s="79"/>
      <c r="BI45" s="79">
        <f>BI44</f>
        <v>0</v>
      </c>
      <c r="BJ45" s="79"/>
      <c r="BK45" s="79"/>
      <c r="BL45" s="79"/>
      <c r="BM45" s="79"/>
      <c r="BN45" s="79">
        <f>BD45+BI45</f>
        <v>-209100.35000000009</v>
      </c>
      <c r="BO45" s="79"/>
      <c r="BP45" s="79"/>
      <c r="BQ45" s="79"/>
    </row>
    <row r="47" spans="1:79" ht="29.25" customHeight="1" x14ac:dyDescent="0.2">
      <c r="A47" s="60" t="s">
        <v>77</v>
      </c>
      <c r="B47" s="60"/>
      <c r="C47" s="60"/>
      <c r="D47" s="60"/>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60"/>
      <c r="BF47" s="60"/>
      <c r="BG47" s="60"/>
      <c r="BH47" s="60"/>
      <c r="BI47" s="60"/>
      <c r="BJ47" s="60"/>
      <c r="BK47" s="60"/>
      <c r="BL47" s="60"/>
      <c r="BM47" s="60"/>
      <c r="BN47" s="60"/>
      <c r="BO47" s="60"/>
      <c r="BP47" s="60"/>
      <c r="BQ47" s="60"/>
    </row>
    <row r="48" spans="1:79" ht="9.75" customHeight="1" x14ac:dyDescent="0.2">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c r="AF48" s="45"/>
      <c r="AG48" s="45"/>
      <c r="AH48" s="45"/>
      <c r="AI48" s="45"/>
      <c r="AJ48" s="45"/>
      <c r="AK48" s="45"/>
      <c r="AL48" s="45"/>
      <c r="AM48" s="45"/>
      <c r="AN48" s="45"/>
      <c r="AO48" s="45"/>
      <c r="AP48" s="45"/>
      <c r="AQ48" s="45"/>
      <c r="AR48" s="45"/>
      <c r="AS48" s="45"/>
      <c r="AT48" s="45"/>
      <c r="AU48" s="45"/>
      <c r="AV48" s="45"/>
      <c r="AW48" s="45"/>
      <c r="AX48" s="45"/>
      <c r="AY48" s="45"/>
      <c r="AZ48" s="45"/>
      <c r="BA48" s="45"/>
      <c r="BB48" s="45"/>
      <c r="BC48" s="45"/>
      <c r="BD48" s="45"/>
      <c r="BE48" s="45"/>
      <c r="BF48" s="45"/>
      <c r="BG48" s="45"/>
      <c r="BH48" s="45"/>
      <c r="BI48" s="45"/>
      <c r="BJ48" s="45"/>
      <c r="BK48" s="45"/>
      <c r="BL48" s="45"/>
      <c r="BM48" s="45"/>
      <c r="BN48" s="45"/>
      <c r="BO48" s="45"/>
      <c r="BP48" s="45"/>
      <c r="BQ48" s="45"/>
    </row>
    <row r="49" spans="1:79" ht="15.75" customHeight="1" x14ac:dyDescent="0.2">
      <c r="A49" s="59" t="s">
        <v>3</v>
      </c>
      <c r="B49" s="59"/>
      <c r="C49" s="59" t="s">
        <v>61</v>
      </c>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row>
    <row r="50" spans="1:79" ht="15.75" x14ac:dyDescent="0.2">
      <c r="A50" s="59">
        <v>1</v>
      </c>
      <c r="B50" s="59"/>
      <c r="C50" s="86">
        <v>2</v>
      </c>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6"/>
      <c r="BQ50" s="86"/>
    </row>
    <row r="51" spans="1:79" hidden="1" x14ac:dyDescent="0.2">
      <c r="A51" s="87" t="s">
        <v>13</v>
      </c>
      <c r="B51" s="88"/>
      <c r="C51" s="89" t="s">
        <v>14</v>
      </c>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0"/>
      <c r="AS51" s="90"/>
      <c r="AT51" s="90"/>
      <c r="AU51" s="90"/>
      <c r="AV51" s="90"/>
      <c r="AW51" s="90"/>
      <c r="AX51" s="90"/>
      <c r="AY51" s="90"/>
      <c r="AZ51" s="90"/>
      <c r="BA51" s="90"/>
      <c r="BB51" s="90"/>
      <c r="BC51" s="90"/>
      <c r="BD51" s="90"/>
      <c r="BE51" s="90"/>
      <c r="BF51" s="90"/>
      <c r="BG51" s="90"/>
      <c r="BH51" s="90"/>
      <c r="BI51" s="90"/>
      <c r="BJ51" s="90"/>
      <c r="BK51" s="90"/>
      <c r="BL51" s="90"/>
      <c r="BM51" s="90"/>
      <c r="BN51" s="90"/>
      <c r="BO51" s="90"/>
      <c r="BP51" s="90"/>
      <c r="BQ51" s="91"/>
      <c r="CA51" s="1" t="s">
        <v>71</v>
      </c>
    </row>
    <row r="52" spans="1:79" ht="48" customHeight="1" x14ac:dyDescent="0.2">
      <c r="A52" s="95">
        <v>1</v>
      </c>
      <c r="B52" s="81"/>
      <c r="C52" s="193" t="s">
        <v>429</v>
      </c>
      <c r="D52" s="194"/>
      <c r="E52" s="194"/>
      <c r="F52" s="194"/>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194"/>
      <c r="AU52" s="194"/>
      <c r="AV52" s="194"/>
      <c r="AW52" s="194"/>
      <c r="AX52" s="194"/>
      <c r="AY52" s="194"/>
      <c r="AZ52" s="194"/>
      <c r="BA52" s="194"/>
      <c r="BB52" s="194"/>
      <c r="BC52" s="194"/>
      <c r="BD52" s="194"/>
      <c r="BE52" s="194"/>
      <c r="BF52" s="194"/>
      <c r="BG52" s="194"/>
      <c r="BH52" s="194"/>
      <c r="BI52" s="194"/>
      <c r="BJ52" s="194"/>
      <c r="BK52" s="194"/>
      <c r="BL52" s="194"/>
      <c r="BM52" s="194"/>
      <c r="BN52" s="194"/>
      <c r="BO52" s="194"/>
      <c r="BP52" s="194"/>
      <c r="BQ52" s="195"/>
      <c r="CA52" s="1" t="s">
        <v>62</v>
      </c>
    </row>
    <row r="54" spans="1:79" ht="15.75" customHeight="1" x14ac:dyDescent="0.2">
      <c r="A54" s="60" t="s">
        <v>43</v>
      </c>
      <c r="B54" s="60"/>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row>
    <row r="55" spans="1:79" ht="15" customHeight="1" x14ac:dyDescent="0.2">
      <c r="A55" s="78" t="s">
        <v>127</v>
      </c>
      <c r="B55" s="78"/>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row>
    <row r="56" spans="1:79" ht="28.5" customHeight="1" x14ac:dyDescent="0.2">
      <c r="A56" s="82" t="s">
        <v>3</v>
      </c>
      <c r="B56" s="83"/>
      <c r="C56" s="59" t="s">
        <v>28</v>
      </c>
      <c r="D56" s="59"/>
      <c r="E56" s="59"/>
      <c r="F56" s="59"/>
      <c r="G56" s="59"/>
      <c r="H56" s="59"/>
      <c r="I56" s="59"/>
      <c r="J56" s="59"/>
      <c r="K56" s="59"/>
      <c r="L56" s="59"/>
      <c r="M56" s="59"/>
      <c r="N56" s="59"/>
      <c r="O56" s="59"/>
      <c r="P56" s="59"/>
      <c r="Q56" s="59"/>
      <c r="R56" s="59"/>
      <c r="S56" s="59" t="s">
        <v>25</v>
      </c>
      <c r="T56" s="59"/>
      <c r="U56" s="59"/>
      <c r="V56" s="59"/>
      <c r="W56" s="59"/>
      <c r="X56" s="59"/>
      <c r="Y56" s="59"/>
      <c r="Z56" s="59"/>
      <c r="AA56" s="59"/>
      <c r="AB56" s="59"/>
      <c r="AC56" s="59"/>
      <c r="AD56" s="59"/>
      <c r="AE56" s="59"/>
      <c r="AF56" s="59"/>
      <c r="AG56" s="59"/>
      <c r="AH56" s="59"/>
      <c r="AI56" s="59" t="s">
        <v>45</v>
      </c>
      <c r="AJ56" s="59"/>
      <c r="AK56" s="59"/>
      <c r="AL56" s="59"/>
      <c r="AM56" s="59"/>
      <c r="AN56" s="59"/>
      <c r="AO56" s="59"/>
      <c r="AP56" s="59"/>
      <c r="AQ56" s="59"/>
      <c r="AR56" s="59"/>
      <c r="AS56" s="59"/>
      <c r="AT56" s="59"/>
      <c r="AU56" s="59"/>
      <c r="AV56" s="59"/>
      <c r="AW56" s="59"/>
      <c r="AX56" s="59"/>
      <c r="AY56" s="59" t="s">
        <v>0</v>
      </c>
      <c r="AZ56" s="59"/>
      <c r="BA56" s="59"/>
      <c r="BB56" s="59"/>
      <c r="BC56" s="59"/>
      <c r="BD56" s="59"/>
      <c r="BE56" s="59"/>
      <c r="BF56" s="59"/>
      <c r="BG56" s="59"/>
      <c r="BH56" s="59"/>
      <c r="BI56" s="59"/>
      <c r="BJ56" s="59"/>
      <c r="BK56" s="59"/>
      <c r="BL56" s="59"/>
      <c r="BM56" s="59"/>
      <c r="BN56" s="59"/>
      <c r="BO56" s="2"/>
      <c r="BP56" s="2"/>
      <c r="BQ56" s="2"/>
    </row>
    <row r="57" spans="1:79" ht="29.1" customHeight="1" x14ac:dyDescent="0.2">
      <c r="A57" s="84"/>
      <c r="B57" s="85"/>
      <c r="C57" s="59"/>
      <c r="D57" s="59"/>
      <c r="E57" s="59"/>
      <c r="F57" s="59"/>
      <c r="G57" s="59"/>
      <c r="H57" s="59"/>
      <c r="I57" s="59"/>
      <c r="J57" s="59"/>
      <c r="K57" s="59"/>
      <c r="L57" s="59"/>
      <c r="M57" s="59"/>
      <c r="N57" s="59"/>
      <c r="O57" s="59"/>
      <c r="P57" s="59"/>
      <c r="Q57" s="59"/>
      <c r="R57" s="59"/>
      <c r="S57" s="59" t="s">
        <v>2</v>
      </c>
      <c r="T57" s="59"/>
      <c r="U57" s="59"/>
      <c r="V57" s="59"/>
      <c r="W57" s="59"/>
      <c r="X57" s="59" t="s">
        <v>1</v>
      </c>
      <c r="Y57" s="59"/>
      <c r="Z57" s="59"/>
      <c r="AA57" s="59"/>
      <c r="AB57" s="59"/>
      <c r="AC57" s="59" t="s">
        <v>26</v>
      </c>
      <c r="AD57" s="59"/>
      <c r="AE57" s="59"/>
      <c r="AF57" s="59"/>
      <c r="AG57" s="59"/>
      <c r="AH57" s="59"/>
      <c r="AI57" s="59" t="s">
        <v>2</v>
      </c>
      <c r="AJ57" s="59"/>
      <c r="AK57" s="59"/>
      <c r="AL57" s="59"/>
      <c r="AM57" s="59"/>
      <c r="AN57" s="59" t="s">
        <v>1</v>
      </c>
      <c r="AO57" s="59"/>
      <c r="AP57" s="59"/>
      <c r="AQ57" s="59"/>
      <c r="AR57" s="59"/>
      <c r="AS57" s="59" t="s">
        <v>26</v>
      </c>
      <c r="AT57" s="59"/>
      <c r="AU57" s="59"/>
      <c r="AV57" s="59"/>
      <c r="AW57" s="59"/>
      <c r="AX57" s="59"/>
      <c r="AY57" s="92" t="s">
        <v>2</v>
      </c>
      <c r="AZ57" s="93"/>
      <c r="BA57" s="93"/>
      <c r="BB57" s="93"/>
      <c r="BC57" s="94"/>
      <c r="BD57" s="92" t="s">
        <v>1</v>
      </c>
      <c r="BE57" s="93"/>
      <c r="BF57" s="93"/>
      <c r="BG57" s="93"/>
      <c r="BH57" s="94"/>
      <c r="BI57" s="59" t="s">
        <v>26</v>
      </c>
      <c r="BJ57" s="59"/>
      <c r="BK57" s="59"/>
      <c r="BL57" s="59"/>
      <c r="BM57" s="59"/>
      <c r="BN57" s="59"/>
      <c r="BO57" s="2"/>
      <c r="BP57" s="2"/>
      <c r="BQ57" s="2"/>
    </row>
    <row r="58" spans="1:79" ht="15.95" customHeight="1" x14ac:dyDescent="0.25">
      <c r="A58" s="59">
        <v>1</v>
      </c>
      <c r="B58" s="59"/>
      <c r="C58" s="59">
        <v>2</v>
      </c>
      <c r="D58" s="59"/>
      <c r="E58" s="59"/>
      <c r="F58" s="59"/>
      <c r="G58" s="59"/>
      <c r="H58" s="59"/>
      <c r="I58" s="59"/>
      <c r="J58" s="59"/>
      <c r="K58" s="59"/>
      <c r="L58" s="59"/>
      <c r="M58" s="59"/>
      <c r="N58" s="59"/>
      <c r="O58" s="59"/>
      <c r="P58" s="59"/>
      <c r="Q58" s="59"/>
      <c r="R58" s="59"/>
      <c r="S58" s="59">
        <v>3</v>
      </c>
      <c r="T58" s="59"/>
      <c r="U58" s="59"/>
      <c r="V58" s="59"/>
      <c r="W58" s="59"/>
      <c r="X58" s="59">
        <v>4</v>
      </c>
      <c r="Y58" s="59"/>
      <c r="Z58" s="59"/>
      <c r="AA58" s="59"/>
      <c r="AB58" s="59"/>
      <c r="AC58" s="59">
        <v>5</v>
      </c>
      <c r="AD58" s="59"/>
      <c r="AE58" s="59"/>
      <c r="AF58" s="59"/>
      <c r="AG58" s="59"/>
      <c r="AH58" s="59"/>
      <c r="AI58" s="59">
        <v>6</v>
      </c>
      <c r="AJ58" s="59"/>
      <c r="AK58" s="59"/>
      <c r="AL58" s="59"/>
      <c r="AM58" s="59"/>
      <c r="AN58" s="59">
        <v>7</v>
      </c>
      <c r="AO58" s="59"/>
      <c r="AP58" s="59"/>
      <c r="AQ58" s="59"/>
      <c r="AR58" s="59"/>
      <c r="AS58" s="59">
        <v>8</v>
      </c>
      <c r="AT58" s="59"/>
      <c r="AU58" s="59"/>
      <c r="AV58" s="59"/>
      <c r="AW58" s="59"/>
      <c r="AX58" s="59"/>
      <c r="AY58" s="59">
        <v>9</v>
      </c>
      <c r="AZ58" s="59"/>
      <c r="BA58" s="59"/>
      <c r="BB58" s="59"/>
      <c r="BC58" s="59"/>
      <c r="BD58" s="59">
        <v>10</v>
      </c>
      <c r="BE58" s="59"/>
      <c r="BF58" s="59"/>
      <c r="BG58" s="59"/>
      <c r="BH58" s="59"/>
      <c r="BI58" s="92">
        <v>11</v>
      </c>
      <c r="BJ58" s="93"/>
      <c r="BK58" s="93"/>
      <c r="BL58" s="93"/>
      <c r="BM58" s="93"/>
      <c r="BN58" s="94"/>
      <c r="BO58" s="6"/>
      <c r="BP58" s="6"/>
      <c r="BQ58" s="6"/>
    </row>
    <row r="59" spans="1:79" ht="18" hidden="1" customHeight="1" x14ac:dyDescent="0.2">
      <c r="A59" s="65" t="s">
        <v>13</v>
      </c>
      <c r="B59" s="65"/>
      <c r="C59" s="101" t="s">
        <v>14</v>
      </c>
      <c r="D59" s="101"/>
      <c r="E59" s="101"/>
      <c r="F59" s="101"/>
      <c r="G59" s="101"/>
      <c r="H59" s="101"/>
      <c r="I59" s="101"/>
      <c r="J59" s="101"/>
      <c r="K59" s="101"/>
      <c r="L59" s="101"/>
      <c r="M59" s="101"/>
      <c r="N59" s="101"/>
      <c r="O59" s="101"/>
      <c r="P59" s="101"/>
      <c r="Q59" s="101"/>
      <c r="R59" s="101"/>
      <c r="S59" s="75" t="s">
        <v>10</v>
      </c>
      <c r="T59" s="75"/>
      <c r="U59" s="75"/>
      <c r="V59" s="75"/>
      <c r="W59" s="75"/>
      <c r="X59" s="75" t="s">
        <v>9</v>
      </c>
      <c r="Y59" s="75"/>
      <c r="Z59" s="75"/>
      <c r="AA59" s="75"/>
      <c r="AB59" s="75"/>
      <c r="AC59" s="76" t="s">
        <v>16</v>
      </c>
      <c r="AD59" s="77"/>
      <c r="AE59" s="77"/>
      <c r="AF59" s="77"/>
      <c r="AG59" s="77"/>
      <c r="AH59" s="77"/>
      <c r="AI59" s="75" t="s">
        <v>11</v>
      </c>
      <c r="AJ59" s="75"/>
      <c r="AK59" s="75"/>
      <c r="AL59" s="75"/>
      <c r="AM59" s="75"/>
      <c r="AN59" s="75" t="s">
        <v>12</v>
      </c>
      <c r="AO59" s="75"/>
      <c r="AP59" s="75"/>
      <c r="AQ59" s="75"/>
      <c r="AR59" s="75"/>
      <c r="AS59" s="76" t="s">
        <v>16</v>
      </c>
      <c r="AT59" s="77"/>
      <c r="AU59" s="77"/>
      <c r="AV59" s="77"/>
      <c r="AW59" s="77"/>
      <c r="AX59" s="77"/>
      <c r="AY59" s="95" t="s">
        <v>17</v>
      </c>
      <c r="AZ59" s="80"/>
      <c r="BA59" s="80"/>
      <c r="BB59" s="80"/>
      <c r="BC59" s="81"/>
      <c r="BD59" s="95" t="s">
        <v>17</v>
      </c>
      <c r="BE59" s="80"/>
      <c r="BF59" s="80"/>
      <c r="BG59" s="80"/>
      <c r="BH59" s="81"/>
      <c r="BI59" s="77" t="s">
        <v>16</v>
      </c>
      <c r="BJ59" s="77"/>
      <c r="BK59" s="77"/>
      <c r="BL59" s="77"/>
      <c r="BM59" s="77"/>
      <c r="BN59" s="77"/>
      <c r="BO59" s="7"/>
      <c r="BP59" s="7"/>
      <c r="BQ59" s="7"/>
      <c r="CA59" s="1" t="s">
        <v>21</v>
      </c>
    </row>
    <row r="60" spans="1:79" x14ac:dyDescent="0.2">
      <c r="A60" s="65"/>
      <c r="B60" s="65"/>
      <c r="C60" s="96"/>
      <c r="D60" s="97"/>
      <c r="E60" s="97"/>
      <c r="F60" s="97"/>
      <c r="G60" s="97"/>
      <c r="H60" s="97"/>
      <c r="I60" s="97"/>
      <c r="J60" s="97"/>
      <c r="K60" s="97"/>
      <c r="L60" s="97"/>
      <c r="M60" s="97"/>
      <c r="N60" s="97"/>
      <c r="O60" s="97"/>
      <c r="P60" s="97"/>
      <c r="Q60" s="97"/>
      <c r="R60" s="98"/>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189"/>
      <c r="BE60" s="189"/>
      <c r="BF60" s="189"/>
      <c r="BG60" s="189"/>
      <c r="BH60" s="189"/>
      <c r="BI60" s="189"/>
      <c r="BJ60" s="189"/>
      <c r="BK60" s="189"/>
      <c r="BL60" s="189"/>
      <c r="BM60" s="189"/>
      <c r="BN60" s="189"/>
      <c r="BO60" s="8"/>
      <c r="BP60" s="8"/>
      <c r="BQ60" s="8"/>
      <c r="CA60" s="1" t="s">
        <v>22</v>
      </c>
    </row>
    <row r="61" spans="1:79" x14ac:dyDescent="0.2">
      <c r="A61" s="65"/>
      <c r="B61" s="65"/>
      <c r="C61" s="96"/>
      <c r="D61" s="97"/>
      <c r="E61" s="97"/>
      <c r="F61" s="97"/>
      <c r="G61" s="97"/>
      <c r="H61" s="97"/>
      <c r="I61" s="97"/>
      <c r="J61" s="97"/>
      <c r="K61" s="97"/>
      <c r="L61" s="97"/>
      <c r="M61" s="97"/>
      <c r="N61" s="97"/>
      <c r="O61" s="97"/>
      <c r="P61" s="97"/>
      <c r="Q61" s="97"/>
      <c r="R61" s="98"/>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189"/>
      <c r="BE61" s="189"/>
      <c r="BF61" s="189"/>
      <c r="BG61" s="189"/>
      <c r="BH61" s="189"/>
      <c r="BI61" s="189"/>
      <c r="BJ61" s="189"/>
      <c r="BK61" s="189"/>
      <c r="BL61" s="189"/>
      <c r="BM61" s="189"/>
      <c r="BN61" s="189"/>
      <c r="BO61" s="8"/>
      <c r="BP61" s="8"/>
      <c r="BQ61" s="8"/>
    </row>
    <row r="62" spans="1:79" s="30" customFormat="1" ht="15" customHeight="1" x14ac:dyDescent="0.2">
      <c r="A62" s="76"/>
      <c r="B62" s="76"/>
      <c r="C62" s="128" t="s">
        <v>94</v>
      </c>
      <c r="D62" s="129"/>
      <c r="E62" s="129"/>
      <c r="F62" s="129"/>
      <c r="G62" s="129"/>
      <c r="H62" s="129"/>
      <c r="I62" s="129"/>
      <c r="J62" s="129"/>
      <c r="K62" s="129"/>
      <c r="L62" s="129"/>
      <c r="M62" s="129"/>
      <c r="N62" s="129"/>
      <c r="O62" s="129"/>
      <c r="P62" s="129"/>
      <c r="Q62" s="129"/>
      <c r="R62" s="130"/>
      <c r="S62" s="79">
        <v>0</v>
      </c>
      <c r="T62" s="79"/>
      <c r="U62" s="79"/>
      <c r="V62" s="79"/>
      <c r="W62" s="79"/>
      <c r="X62" s="79">
        <v>0</v>
      </c>
      <c r="Y62" s="79"/>
      <c r="Z62" s="79"/>
      <c r="AA62" s="79"/>
      <c r="AB62" s="79"/>
      <c r="AC62" s="79">
        <f>S62+X62</f>
        <v>0</v>
      </c>
      <c r="AD62" s="79"/>
      <c r="AE62" s="79"/>
      <c r="AF62" s="79"/>
      <c r="AG62" s="79"/>
      <c r="AH62" s="79"/>
      <c r="AI62" s="79">
        <v>0</v>
      </c>
      <c r="AJ62" s="79"/>
      <c r="AK62" s="79"/>
      <c r="AL62" s="79"/>
      <c r="AM62" s="79"/>
      <c r="AN62" s="79">
        <v>0</v>
      </c>
      <c r="AO62" s="79"/>
      <c r="AP62" s="79"/>
      <c r="AQ62" s="79"/>
      <c r="AR62" s="79"/>
      <c r="AS62" s="79">
        <f>AI62+AN62</f>
        <v>0</v>
      </c>
      <c r="AT62" s="79"/>
      <c r="AU62" s="79"/>
      <c r="AV62" s="79"/>
      <c r="AW62" s="79"/>
      <c r="AX62" s="79"/>
      <c r="AY62" s="79">
        <f>AI62-S62</f>
        <v>0</v>
      </c>
      <c r="AZ62" s="79"/>
      <c r="BA62" s="79"/>
      <c r="BB62" s="79"/>
      <c r="BC62" s="79"/>
      <c r="BD62" s="99">
        <f>AN62-X62</f>
        <v>0</v>
      </c>
      <c r="BE62" s="99"/>
      <c r="BF62" s="99"/>
      <c r="BG62" s="99"/>
      <c r="BH62" s="99"/>
      <c r="BI62" s="99">
        <f>AY62+BD62</f>
        <v>0</v>
      </c>
      <c r="BJ62" s="99"/>
      <c r="BK62" s="99"/>
      <c r="BL62" s="99"/>
      <c r="BM62" s="99"/>
      <c r="BN62" s="99"/>
      <c r="BO62" s="31"/>
      <c r="BP62" s="31"/>
      <c r="BQ62" s="31"/>
    </row>
    <row r="64" spans="1:79" ht="15.75" customHeight="1" x14ac:dyDescent="0.2">
      <c r="A64" s="60" t="s">
        <v>44</v>
      </c>
      <c r="B64" s="60"/>
      <c r="C64" s="60"/>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c r="BM64" s="60"/>
      <c r="BN64" s="60"/>
      <c r="BO64" s="60"/>
      <c r="BP64" s="60"/>
      <c r="BQ64" s="60"/>
    </row>
    <row r="65" spans="1:79" ht="15.75" customHeight="1" x14ac:dyDescent="0.2">
      <c r="A65" s="60" t="s">
        <v>63</v>
      </c>
      <c r="B65" s="60"/>
      <c r="C65" s="60"/>
      <c r="D65" s="60"/>
      <c r="E65" s="60"/>
      <c r="F65" s="60"/>
      <c r="G65" s="60"/>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c r="AX65" s="60"/>
      <c r="AY65" s="60"/>
      <c r="AZ65" s="60"/>
      <c r="BA65" s="60"/>
      <c r="BB65" s="60"/>
      <c r="BC65" s="60"/>
      <c r="BD65" s="60"/>
      <c r="BE65" s="60"/>
      <c r="BF65" s="60"/>
      <c r="BG65" s="60"/>
      <c r="BH65" s="60"/>
      <c r="BI65" s="60"/>
      <c r="BJ65" s="60"/>
      <c r="BK65" s="60"/>
      <c r="BL65" s="60"/>
      <c r="BM65" s="60"/>
      <c r="BN65" s="60"/>
      <c r="BO65" s="60"/>
      <c r="BP65" s="60"/>
      <c r="BQ65" s="60"/>
    </row>
    <row r="66" spans="1:79" ht="8.25" customHeight="1" x14ac:dyDescent="0.2"/>
    <row r="67" spans="1:79" ht="45" customHeight="1" x14ac:dyDescent="0.2">
      <c r="A67" s="82" t="s">
        <v>3</v>
      </c>
      <c r="B67" s="83"/>
      <c r="C67" s="82" t="s">
        <v>6</v>
      </c>
      <c r="D67" s="102"/>
      <c r="E67" s="102"/>
      <c r="F67" s="102"/>
      <c r="G67" s="102"/>
      <c r="H67" s="102"/>
      <c r="I67" s="83"/>
      <c r="J67" s="82" t="s">
        <v>5</v>
      </c>
      <c r="K67" s="102"/>
      <c r="L67" s="102"/>
      <c r="M67" s="102"/>
      <c r="N67" s="83"/>
      <c r="O67" s="82" t="s">
        <v>4</v>
      </c>
      <c r="P67" s="102"/>
      <c r="Q67" s="102"/>
      <c r="R67" s="102"/>
      <c r="S67" s="102"/>
      <c r="T67" s="102"/>
      <c r="U67" s="102"/>
      <c r="V67" s="102"/>
      <c r="W67" s="102"/>
      <c r="X67" s="83"/>
      <c r="Y67" s="59" t="s">
        <v>25</v>
      </c>
      <c r="Z67" s="59"/>
      <c r="AA67" s="59"/>
      <c r="AB67" s="59"/>
      <c r="AC67" s="59"/>
      <c r="AD67" s="59"/>
      <c r="AE67" s="59"/>
      <c r="AF67" s="59"/>
      <c r="AG67" s="59"/>
      <c r="AH67" s="59"/>
      <c r="AI67" s="59"/>
      <c r="AJ67" s="59"/>
      <c r="AK67" s="59"/>
      <c r="AL67" s="59"/>
      <c r="AM67" s="59"/>
      <c r="AN67" s="59" t="s">
        <v>46</v>
      </c>
      <c r="AO67" s="59"/>
      <c r="AP67" s="59"/>
      <c r="AQ67" s="59"/>
      <c r="AR67" s="59"/>
      <c r="AS67" s="59"/>
      <c r="AT67" s="59"/>
      <c r="AU67" s="59"/>
      <c r="AV67" s="59"/>
      <c r="AW67" s="59"/>
      <c r="AX67" s="59"/>
      <c r="AY67" s="59"/>
      <c r="AZ67" s="59"/>
      <c r="BA67" s="59"/>
      <c r="BB67" s="59"/>
      <c r="BC67" s="104" t="s">
        <v>0</v>
      </c>
      <c r="BD67" s="104"/>
      <c r="BE67" s="104"/>
      <c r="BF67" s="104"/>
      <c r="BG67" s="104"/>
      <c r="BH67" s="104"/>
      <c r="BI67" s="104"/>
      <c r="BJ67" s="104"/>
      <c r="BK67" s="104"/>
      <c r="BL67" s="104"/>
      <c r="BM67" s="104"/>
      <c r="BN67" s="104"/>
      <c r="BO67" s="104"/>
      <c r="BP67" s="104"/>
      <c r="BQ67" s="104"/>
      <c r="BR67" s="9"/>
      <c r="BS67" s="9"/>
      <c r="BT67" s="9"/>
      <c r="BU67" s="9"/>
      <c r="BV67" s="9"/>
      <c r="BW67" s="9"/>
      <c r="BX67" s="9"/>
      <c r="BY67" s="9"/>
    </row>
    <row r="68" spans="1:79" ht="32.25" customHeight="1" x14ac:dyDescent="0.2">
      <c r="A68" s="84"/>
      <c r="B68" s="85"/>
      <c r="C68" s="84"/>
      <c r="D68" s="103"/>
      <c r="E68" s="103"/>
      <c r="F68" s="103"/>
      <c r="G68" s="103"/>
      <c r="H68" s="103"/>
      <c r="I68" s="85"/>
      <c r="J68" s="84"/>
      <c r="K68" s="103"/>
      <c r="L68" s="103"/>
      <c r="M68" s="103"/>
      <c r="N68" s="85"/>
      <c r="O68" s="84"/>
      <c r="P68" s="103"/>
      <c r="Q68" s="103"/>
      <c r="R68" s="103"/>
      <c r="S68" s="103"/>
      <c r="T68" s="103"/>
      <c r="U68" s="103"/>
      <c r="V68" s="103"/>
      <c r="W68" s="103"/>
      <c r="X68" s="85"/>
      <c r="Y68" s="92" t="s">
        <v>2</v>
      </c>
      <c r="Z68" s="93"/>
      <c r="AA68" s="93"/>
      <c r="AB68" s="93"/>
      <c r="AC68" s="94"/>
      <c r="AD68" s="92" t="s">
        <v>1</v>
      </c>
      <c r="AE68" s="93"/>
      <c r="AF68" s="93"/>
      <c r="AG68" s="93"/>
      <c r="AH68" s="94"/>
      <c r="AI68" s="59" t="s">
        <v>26</v>
      </c>
      <c r="AJ68" s="59"/>
      <c r="AK68" s="59"/>
      <c r="AL68" s="59"/>
      <c r="AM68" s="59"/>
      <c r="AN68" s="59" t="s">
        <v>2</v>
      </c>
      <c r="AO68" s="59"/>
      <c r="AP68" s="59"/>
      <c r="AQ68" s="59"/>
      <c r="AR68" s="59"/>
      <c r="AS68" s="59" t="s">
        <v>1</v>
      </c>
      <c r="AT68" s="59"/>
      <c r="AU68" s="59"/>
      <c r="AV68" s="59"/>
      <c r="AW68" s="59"/>
      <c r="AX68" s="59" t="s">
        <v>26</v>
      </c>
      <c r="AY68" s="59"/>
      <c r="AZ68" s="59"/>
      <c r="BA68" s="59"/>
      <c r="BB68" s="59"/>
      <c r="BC68" s="59" t="s">
        <v>2</v>
      </c>
      <c r="BD68" s="59"/>
      <c r="BE68" s="59"/>
      <c r="BF68" s="59"/>
      <c r="BG68" s="59"/>
      <c r="BH68" s="59" t="s">
        <v>1</v>
      </c>
      <c r="BI68" s="59"/>
      <c r="BJ68" s="59"/>
      <c r="BK68" s="59"/>
      <c r="BL68" s="59"/>
      <c r="BM68" s="59" t="s">
        <v>26</v>
      </c>
      <c r="BN68" s="59"/>
      <c r="BO68" s="59"/>
      <c r="BP68" s="59"/>
      <c r="BQ68" s="59"/>
      <c r="BR68" s="2"/>
      <c r="BS68" s="2"/>
      <c r="BT68" s="2"/>
      <c r="BU68" s="2"/>
      <c r="BV68" s="2"/>
      <c r="BW68" s="2"/>
      <c r="BX68" s="2"/>
      <c r="BY68" s="2"/>
    </row>
    <row r="69" spans="1:79" ht="15.95" customHeight="1" x14ac:dyDescent="0.2">
      <c r="A69" s="59">
        <v>1</v>
      </c>
      <c r="B69" s="59"/>
      <c r="C69" s="59">
        <v>2</v>
      </c>
      <c r="D69" s="59"/>
      <c r="E69" s="59"/>
      <c r="F69" s="59"/>
      <c r="G69" s="59"/>
      <c r="H69" s="59"/>
      <c r="I69" s="59"/>
      <c r="J69" s="59">
        <v>3</v>
      </c>
      <c r="K69" s="59"/>
      <c r="L69" s="59"/>
      <c r="M69" s="59"/>
      <c r="N69" s="59"/>
      <c r="O69" s="59">
        <v>4</v>
      </c>
      <c r="P69" s="59"/>
      <c r="Q69" s="59"/>
      <c r="R69" s="59"/>
      <c r="S69" s="59"/>
      <c r="T69" s="59"/>
      <c r="U69" s="59"/>
      <c r="V69" s="59"/>
      <c r="W69" s="59"/>
      <c r="X69" s="59"/>
      <c r="Y69" s="59">
        <v>5</v>
      </c>
      <c r="Z69" s="59"/>
      <c r="AA69" s="59"/>
      <c r="AB69" s="59"/>
      <c r="AC69" s="59"/>
      <c r="AD69" s="59">
        <v>6</v>
      </c>
      <c r="AE69" s="59"/>
      <c r="AF69" s="59"/>
      <c r="AG69" s="59"/>
      <c r="AH69" s="59"/>
      <c r="AI69" s="59">
        <v>7</v>
      </c>
      <c r="AJ69" s="59"/>
      <c r="AK69" s="59"/>
      <c r="AL69" s="59"/>
      <c r="AM69" s="59"/>
      <c r="AN69" s="92">
        <v>8</v>
      </c>
      <c r="AO69" s="93"/>
      <c r="AP69" s="93"/>
      <c r="AQ69" s="93"/>
      <c r="AR69" s="94"/>
      <c r="AS69" s="92">
        <v>9</v>
      </c>
      <c r="AT69" s="93"/>
      <c r="AU69" s="93"/>
      <c r="AV69" s="93"/>
      <c r="AW69" s="94"/>
      <c r="AX69" s="92">
        <v>10</v>
      </c>
      <c r="AY69" s="93"/>
      <c r="AZ69" s="93"/>
      <c r="BA69" s="93"/>
      <c r="BB69" s="94"/>
      <c r="BC69" s="92">
        <v>11</v>
      </c>
      <c r="BD69" s="93"/>
      <c r="BE69" s="93"/>
      <c r="BF69" s="93"/>
      <c r="BG69" s="94"/>
      <c r="BH69" s="92">
        <v>12</v>
      </c>
      <c r="BI69" s="93"/>
      <c r="BJ69" s="93"/>
      <c r="BK69" s="93"/>
      <c r="BL69" s="94"/>
      <c r="BM69" s="92">
        <v>13</v>
      </c>
      <c r="BN69" s="93"/>
      <c r="BO69" s="93"/>
      <c r="BP69" s="93"/>
      <c r="BQ69" s="94"/>
      <c r="BR69" s="2"/>
      <c r="BS69" s="2"/>
      <c r="BT69" s="2"/>
      <c r="BU69" s="2"/>
      <c r="BV69" s="2"/>
      <c r="BW69" s="2"/>
      <c r="BX69" s="2"/>
      <c r="BY69" s="2"/>
    </row>
    <row r="70" spans="1:79" s="30" customFormat="1" ht="15.75" x14ac:dyDescent="0.2">
      <c r="A70" s="76">
        <v>0</v>
      </c>
      <c r="B70" s="76"/>
      <c r="C70" s="113" t="s">
        <v>95</v>
      </c>
      <c r="D70" s="113"/>
      <c r="E70" s="113"/>
      <c r="F70" s="113"/>
      <c r="G70" s="113"/>
      <c r="H70" s="113"/>
      <c r="I70" s="113"/>
      <c r="J70" s="113" t="s">
        <v>96</v>
      </c>
      <c r="K70" s="113"/>
      <c r="L70" s="113"/>
      <c r="M70" s="113"/>
      <c r="N70" s="113"/>
      <c r="O70" s="113" t="s">
        <v>96</v>
      </c>
      <c r="P70" s="113"/>
      <c r="Q70" s="113"/>
      <c r="R70" s="113"/>
      <c r="S70" s="113"/>
      <c r="T70" s="113"/>
      <c r="U70" s="113"/>
      <c r="V70" s="113"/>
      <c r="W70" s="113"/>
      <c r="X70" s="113"/>
      <c r="Y70" s="79"/>
      <c r="Z70" s="79"/>
      <c r="AA70" s="79"/>
      <c r="AB70" s="79"/>
      <c r="AC70" s="79"/>
      <c r="AD70" s="79"/>
      <c r="AE70" s="79"/>
      <c r="AF70" s="79"/>
      <c r="AG70" s="79"/>
      <c r="AH70" s="79"/>
      <c r="AI70" s="79"/>
      <c r="AJ70" s="79"/>
      <c r="AK70" s="79"/>
      <c r="AL70" s="79"/>
      <c r="AM70" s="79"/>
      <c r="AN70" s="79"/>
      <c r="AO70" s="79"/>
      <c r="AP70" s="79"/>
      <c r="AQ70" s="79"/>
      <c r="AR70" s="79"/>
      <c r="AS70" s="79"/>
      <c r="AT70" s="79"/>
      <c r="AU70" s="79"/>
      <c r="AV70" s="79"/>
      <c r="AW70" s="79"/>
      <c r="AX70" s="79"/>
      <c r="AY70" s="79"/>
      <c r="AZ70" s="79"/>
      <c r="BA70" s="79"/>
      <c r="BB70" s="79"/>
      <c r="BC70" s="79"/>
      <c r="BD70" s="79"/>
      <c r="BE70" s="79"/>
      <c r="BF70" s="79"/>
      <c r="BG70" s="79"/>
      <c r="BH70" s="79"/>
      <c r="BI70" s="79"/>
      <c r="BJ70" s="79"/>
      <c r="BK70" s="79"/>
      <c r="BL70" s="79"/>
      <c r="BM70" s="79"/>
      <c r="BN70" s="79"/>
      <c r="BO70" s="79"/>
      <c r="BP70" s="79"/>
      <c r="BQ70" s="79"/>
      <c r="BR70" s="32"/>
      <c r="BS70" s="32"/>
      <c r="BT70" s="32"/>
      <c r="BU70" s="32"/>
      <c r="BV70" s="32"/>
      <c r="BW70" s="32"/>
      <c r="BX70" s="32"/>
      <c r="BY70" s="32"/>
      <c r="CA70" s="30" t="s">
        <v>24</v>
      </c>
    </row>
    <row r="71" spans="1:79" ht="15.75" x14ac:dyDescent="0.2">
      <c r="A71" s="65">
        <v>0</v>
      </c>
      <c r="B71" s="65"/>
      <c r="C71" s="110" t="s">
        <v>156</v>
      </c>
      <c r="D71" s="97"/>
      <c r="E71" s="97"/>
      <c r="F71" s="97"/>
      <c r="G71" s="97"/>
      <c r="H71" s="97"/>
      <c r="I71" s="98"/>
      <c r="J71" s="111" t="s">
        <v>98</v>
      </c>
      <c r="K71" s="111"/>
      <c r="L71" s="111"/>
      <c r="M71" s="111"/>
      <c r="N71" s="111"/>
      <c r="O71" s="111" t="s">
        <v>137</v>
      </c>
      <c r="P71" s="111"/>
      <c r="Q71" s="111"/>
      <c r="R71" s="111"/>
      <c r="S71" s="111"/>
      <c r="T71" s="111"/>
      <c r="U71" s="111"/>
      <c r="V71" s="111"/>
      <c r="W71" s="111"/>
      <c r="X71" s="111"/>
      <c r="Y71" s="112">
        <v>2</v>
      </c>
      <c r="Z71" s="112"/>
      <c r="AA71" s="112"/>
      <c r="AB71" s="112"/>
      <c r="AC71" s="112"/>
      <c r="AD71" s="112">
        <v>0</v>
      </c>
      <c r="AE71" s="112"/>
      <c r="AF71" s="112"/>
      <c r="AG71" s="112"/>
      <c r="AH71" s="112"/>
      <c r="AI71" s="112">
        <f>Y71</f>
        <v>2</v>
      </c>
      <c r="AJ71" s="112"/>
      <c r="AK71" s="112"/>
      <c r="AL71" s="112"/>
      <c r="AM71" s="112"/>
      <c r="AN71" s="112">
        <v>2</v>
      </c>
      <c r="AO71" s="112"/>
      <c r="AP71" s="112"/>
      <c r="AQ71" s="112"/>
      <c r="AR71" s="112"/>
      <c r="AS71" s="112">
        <v>0</v>
      </c>
      <c r="AT71" s="112"/>
      <c r="AU71" s="112"/>
      <c r="AV71" s="112"/>
      <c r="AW71" s="112"/>
      <c r="AX71" s="112">
        <f>AN71</f>
        <v>2</v>
      </c>
      <c r="AY71" s="112"/>
      <c r="AZ71" s="112"/>
      <c r="BA71" s="112"/>
      <c r="BB71" s="112"/>
      <c r="BC71" s="112">
        <f>AN71-Y71</f>
        <v>0</v>
      </c>
      <c r="BD71" s="112"/>
      <c r="BE71" s="112"/>
      <c r="BF71" s="112"/>
      <c r="BG71" s="112"/>
      <c r="BH71" s="112">
        <f>AS71-AD71</f>
        <v>0</v>
      </c>
      <c r="BI71" s="112"/>
      <c r="BJ71" s="112"/>
      <c r="BK71" s="112"/>
      <c r="BL71" s="112"/>
      <c r="BM71" s="112">
        <f>BC71</f>
        <v>0</v>
      </c>
      <c r="BN71" s="112"/>
      <c r="BO71" s="112"/>
      <c r="BP71" s="112"/>
      <c r="BQ71" s="112"/>
      <c r="BR71" s="10"/>
      <c r="BS71" s="10"/>
      <c r="BT71" s="10"/>
      <c r="BU71" s="10"/>
      <c r="BV71" s="10"/>
      <c r="BW71" s="10"/>
      <c r="BX71" s="10"/>
      <c r="BY71" s="10"/>
    </row>
    <row r="72" spans="1:79" ht="56.25" customHeight="1" x14ac:dyDescent="0.2">
      <c r="A72" s="65">
        <v>0</v>
      </c>
      <c r="B72" s="65"/>
      <c r="C72" s="110" t="s">
        <v>430</v>
      </c>
      <c r="D72" s="97"/>
      <c r="E72" s="97"/>
      <c r="F72" s="97"/>
      <c r="G72" s="97"/>
      <c r="H72" s="97"/>
      <c r="I72" s="98"/>
      <c r="J72" s="111" t="s">
        <v>101</v>
      </c>
      <c r="K72" s="111"/>
      <c r="L72" s="111"/>
      <c r="M72" s="111"/>
      <c r="N72" s="111"/>
      <c r="O72" s="111" t="s">
        <v>137</v>
      </c>
      <c r="P72" s="111"/>
      <c r="Q72" s="111"/>
      <c r="R72" s="111"/>
      <c r="S72" s="111"/>
      <c r="T72" s="111"/>
      <c r="U72" s="111"/>
      <c r="V72" s="111"/>
      <c r="W72" s="111"/>
      <c r="X72" s="111"/>
      <c r="Y72" s="112">
        <v>263</v>
      </c>
      <c r="Z72" s="112"/>
      <c r="AA72" s="112"/>
      <c r="AB72" s="112"/>
      <c r="AC72" s="112"/>
      <c r="AD72" s="112">
        <v>0</v>
      </c>
      <c r="AE72" s="112"/>
      <c r="AF72" s="112"/>
      <c r="AG72" s="112"/>
      <c r="AH72" s="112"/>
      <c r="AI72" s="112">
        <f t="shared" ref="AI72:AI73" si="0">Y72</f>
        <v>263</v>
      </c>
      <c r="AJ72" s="112"/>
      <c r="AK72" s="112"/>
      <c r="AL72" s="112"/>
      <c r="AM72" s="112"/>
      <c r="AN72" s="112">
        <v>258</v>
      </c>
      <c r="AO72" s="112"/>
      <c r="AP72" s="112"/>
      <c r="AQ72" s="112"/>
      <c r="AR72" s="112"/>
      <c r="AS72" s="148">
        <v>0</v>
      </c>
      <c r="AT72" s="149"/>
      <c r="AU72" s="149"/>
      <c r="AV72" s="149"/>
      <c r="AW72" s="150"/>
      <c r="AX72" s="112">
        <f t="shared" ref="AX72:AX73" si="1">AN72</f>
        <v>258</v>
      </c>
      <c r="AY72" s="112"/>
      <c r="AZ72" s="112"/>
      <c r="BA72" s="112"/>
      <c r="BB72" s="112"/>
      <c r="BC72" s="112">
        <f>AN72-Y72</f>
        <v>-5</v>
      </c>
      <c r="BD72" s="112"/>
      <c r="BE72" s="112"/>
      <c r="BF72" s="112"/>
      <c r="BG72" s="112"/>
      <c r="BH72" s="112">
        <f>AS72-AD72</f>
        <v>0</v>
      </c>
      <c r="BI72" s="112"/>
      <c r="BJ72" s="112"/>
      <c r="BK72" s="112"/>
      <c r="BL72" s="112"/>
      <c r="BM72" s="112">
        <f t="shared" ref="BM72:BM78" si="2">BC72</f>
        <v>-5</v>
      </c>
      <c r="BN72" s="112"/>
      <c r="BO72" s="112"/>
      <c r="BP72" s="112"/>
      <c r="BQ72" s="112"/>
      <c r="BR72" s="10"/>
      <c r="BS72" s="10"/>
      <c r="BT72" s="10"/>
      <c r="BU72" s="10"/>
      <c r="BV72" s="10"/>
      <c r="BW72" s="10"/>
      <c r="BX72" s="10"/>
      <c r="BY72" s="10"/>
    </row>
    <row r="73" spans="1:79" ht="56.45" customHeight="1" x14ac:dyDescent="0.2">
      <c r="A73" s="95"/>
      <c r="B73" s="81"/>
      <c r="C73" s="110" t="s">
        <v>431</v>
      </c>
      <c r="D73" s="141"/>
      <c r="E73" s="141"/>
      <c r="F73" s="141"/>
      <c r="G73" s="141"/>
      <c r="H73" s="141"/>
      <c r="I73" s="142"/>
      <c r="J73" s="151" t="s">
        <v>101</v>
      </c>
      <c r="K73" s="152"/>
      <c r="L73" s="152"/>
      <c r="M73" s="152"/>
      <c r="N73" s="153"/>
      <c r="O73" s="111" t="s">
        <v>137</v>
      </c>
      <c r="P73" s="111"/>
      <c r="Q73" s="111"/>
      <c r="R73" s="111"/>
      <c r="S73" s="111"/>
      <c r="T73" s="111"/>
      <c r="U73" s="111"/>
      <c r="V73" s="111"/>
      <c r="W73" s="111"/>
      <c r="X73" s="111"/>
      <c r="Y73" s="148">
        <v>455</v>
      </c>
      <c r="Z73" s="149"/>
      <c r="AA73" s="149"/>
      <c r="AB73" s="149"/>
      <c r="AC73" s="150"/>
      <c r="AD73" s="148">
        <v>0</v>
      </c>
      <c r="AE73" s="149"/>
      <c r="AF73" s="149"/>
      <c r="AG73" s="149"/>
      <c r="AH73" s="150"/>
      <c r="AI73" s="112">
        <f t="shared" si="0"/>
        <v>455</v>
      </c>
      <c r="AJ73" s="112"/>
      <c r="AK73" s="112"/>
      <c r="AL73" s="112"/>
      <c r="AM73" s="112"/>
      <c r="AN73" s="148">
        <v>435</v>
      </c>
      <c r="AO73" s="149"/>
      <c r="AP73" s="149"/>
      <c r="AQ73" s="149"/>
      <c r="AR73" s="150"/>
      <c r="AS73" s="148">
        <v>0</v>
      </c>
      <c r="AT73" s="149"/>
      <c r="AU73" s="149"/>
      <c r="AV73" s="149"/>
      <c r="AW73" s="150"/>
      <c r="AX73" s="112">
        <f t="shared" si="1"/>
        <v>435</v>
      </c>
      <c r="AY73" s="112"/>
      <c r="AZ73" s="112"/>
      <c r="BA73" s="112"/>
      <c r="BB73" s="112"/>
      <c r="BC73" s="112">
        <f>AN73-Y73</f>
        <v>-20</v>
      </c>
      <c r="BD73" s="112"/>
      <c r="BE73" s="112"/>
      <c r="BF73" s="112"/>
      <c r="BG73" s="112"/>
      <c r="BH73" s="112">
        <f>AS73-AD73</f>
        <v>0</v>
      </c>
      <c r="BI73" s="112"/>
      <c r="BJ73" s="112"/>
      <c r="BK73" s="112"/>
      <c r="BL73" s="112"/>
      <c r="BM73" s="112">
        <f t="shared" ref="BM73" si="3">BC73</f>
        <v>-20</v>
      </c>
      <c r="BN73" s="112"/>
      <c r="BO73" s="112"/>
      <c r="BP73" s="112"/>
      <c r="BQ73" s="112"/>
      <c r="BR73" s="10"/>
      <c r="BS73" s="10"/>
      <c r="BT73" s="10"/>
      <c r="BU73" s="10"/>
      <c r="BV73" s="10"/>
      <c r="BW73" s="10"/>
      <c r="BX73" s="10"/>
      <c r="BY73" s="10"/>
    </row>
    <row r="74" spans="1:79" s="30" customFormat="1" ht="15.75" x14ac:dyDescent="0.2">
      <c r="A74" s="76">
        <v>0</v>
      </c>
      <c r="B74" s="76"/>
      <c r="C74" s="132" t="s">
        <v>104</v>
      </c>
      <c r="D74" s="129"/>
      <c r="E74" s="129"/>
      <c r="F74" s="129"/>
      <c r="G74" s="129"/>
      <c r="H74" s="129"/>
      <c r="I74" s="130"/>
      <c r="J74" s="113" t="s">
        <v>96</v>
      </c>
      <c r="K74" s="113"/>
      <c r="L74" s="113"/>
      <c r="M74" s="113"/>
      <c r="N74" s="113"/>
      <c r="O74" s="113" t="s">
        <v>96</v>
      </c>
      <c r="P74" s="113"/>
      <c r="Q74" s="113"/>
      <c r="R74" s="113"/>
      <c r="S74" s="113"/>
      <c r="T74" s="113"/>
      <c r="U74" s="113"/>
      <c r="V74" s="113"/>
      <c r="W74" s="113"/>
      <c r="X74" s="113"/>
      <c r="Y74" s="79"/>
      <c r="Z74" s="79"/>
      <c r="AA74" s="79"/>
      <c r="AB74" s="79"/>
      <c r="AC74" s="79"/>
      <c r="AD74" s="79"/>
      <c r="AE74" s="79"/>
      <c r="AF74" s="79"/>
      <c r="AG74" s="79"/>
      <c r="AH74" s="79"/>
      <c r="AI74" s="74"/>
      <c r="AJ74" s="74"/>
      <c r="AK74" s="74"/>
      <c r="AL74" s="74"/>
      <c r="AM74" s="74"/>
      <c r="AN74" s="79"/>
      <c r="AO74" s="79"/>
      <c r="AP74" s="79"/>
      <c r="AQ74" s="79"/>
      <c r="AR74" s="79"/>
      <c r="AS74" s="157"/>
      <c r="AT74" s="158"/>
      <c r="AU74" s="158"/>
      <c r="AV74" s="158"/>
      <c r="AW74" s="159"/>
      <c r="AX74" s="74"/>
      <c r="AY74" s="74"/>
      <c r="AZ74" s="74"/>
      <c r="BA74" s="74"/>
      <c r="BB74" s="74"/>
      <c r="BC74" s="79"/>
      <c r="BD74" s="79"/>
      <c r="BE74" s="79"/>
      <c r="BF74" s="79"/>
      <c r="BG74" s="79"/>
      <c r="BH74" s="79"/>
      <c r="BI74" s="79"/>
      <c r="BJ74" s="79"/>
      <c r="BK74" s="79"/>
      <c r="BL74" s="79"/>
      <c r="BM74" s="74"/>
      <c r="BN74" s="74"/>
      <c r="BO74" s="74"/>
      <c r="BP74" s="74"/>
      <c r="BQ74" s="74"/>
      <c r="BR74" s="32"/>
      <c r="BS74" s="32"/>
      <c r="BT74" s="32"/>
      <c r="BU74" s="32"/>
      <c r="BV74" s="32"/>
      <c r="BW74" s="32"/>
      <c r="BX74" s="32"/>
      <c r="BY74" s="32"/>
    </row>
    <row r="75" spans="1:79" ht="41.25" customHeight="1" x14ac:dyDescent="0.2">
      <c r="A75" s="65">
        <v>0</v>
      </c>
      <c r="B75" s="65"/>
      <c r="C75" s="110" t="s">
        <v>282</v>
      </c>
      <c r="D75" s="97"/>
      <c r="E75" s="97"/>
      <c r="F75" s="97"/>
      <c r="G75" s="97"/>
      <c r="H75" s="97"/>
      <c r="I75" s="98"/>
      <c r="J75" s="111" t="s">
        <v>98</v>
      </c>
      <c r="K75" s="111"/>
      <c r="L75" s="111"/>
      <c r="M75" s="111"/>
      <c r="N75" s="111"/>
      <c r="O75" s="111" t="s">
        <v>173</v>
      </c>
      <c r="P75" s="111"/>
      <c r="Q75" s="111"/>
      <c r="R75" s="111"/>
      <c r="S75" s="111"/>
      <c r="T75" s="111"/>
      <c r="U75" s="111"/>
      <c r="V75" s="111"/>
      <c r="W75" s="111"/>
      <c r="X75" s="111"/>
      <c r="Y75" s="74">
        <f>AA45</f>
        <v>1890300</v>
      </c>
      <c r="Z75" s="74"/>
      <c r="AA75" s="74"/>
      <c r="AB75" s="74"/>
      <c r="AC75" s="74"/>
      <c r="AD75" s="74">
        <f>AF45</f>
        <v>0</v>
      </c>
      <c r="AE75" s="74"/>
      <c r="AF75" s="74"/>
      <c r="AG75" s="74"/>
      <c r="AH75" s="74"/>
      <c r="AI75" s="74">
        <f>Y75+AD75</f>
        <v>1890300</v>
      </c>
      <c r="AJ75" s="74"/>
      <c r="AK75" s="74"/>
      <c r="AL75" s="74"/>
      <c r="AM75" s="74"/>
      <c r="AN75" s="74">
        <f>AP45</f>
        <v>1681199.65</v>
      </c>
      <c r="AO75" s="74"/>
      <c r="AP75" s="74"/>
      <c r="AQ75" s="74"/>
      <c r="AR75" s="74"/>
      <c r="AS75" s="145">
        <f>AU44</f>
        <v>0</v>
      </c>
      <c r="AT75" s="146"/>
      <c r="AU75" s="146"/>
      <c r="AV75" s="146"/>
      <c r="AW75" s="147"/>
      <c r="AX75" s="74">
        <f>AN75</f>
        <v>1681199.65</v>
      </c>
      <c r="AY75" s="74"/>
      <c r="AZ75" s="74"/>
      <c r="BA75" s="74"/>
      <c r="BB75" s="74"/>
      <c r="BC75" s="74">
        <f>AN75-Y75</f>
        <v>-209100.35000000009</v>
      </c>
      <c r="BD75" s="74"/>
      <c r="BE75" s="74"/>
      <c r="BF75" s="74"/>
      <c r="BG75" s="74"/>
      <c r="BH75" s="74">
        <f>AS75-AD75</f>
        <v>0</v>
      </c>
      <c r="BI75" s="74"/>
      <c r="BJ75" s="74"/>
      <c r="BK75" s="74"/>
      <c r="BL75" s="74"/>
      <c r="BM75" s="74">
        <f>BC75</f>
        <v>-209100.35000000009</v>
      </c>
      <c r="BN75" s="74"/>
      <c r="BO75" s="74"/>
      <c r="BP75" s="74"/>
      <c r="BQ75" s="74"/>
      <c r="BR75" s="10"/>
      <c r="BS75" s="10"/>
      <c r="BT75" s="10"/>
      <c r="BU75" s="10"/>
      <c r="BV75" s="10"/>
      <c r="BW75" s="10"/>
      <c r="BX75" s="10"/>
      <c r="BY75" s="10"/>
    </row>
    <row r="76" spans="1:79" ht="25.5" customHeight="1" x14ac:dyDescent="0.2">
      <c r="A76" s="95"/>
      <c r="B76" s="81"/>
      <c r="C76" s="110" t="s">
        <v>283</v>
      </c>
      <c r="D76" s="141"/>
      <c r="E76" s="141"/>
      <c r="F76" s="141"/>
      <c r="G76" s="141"/>
      <c r="H76" s="141"/>
      <c r="I76" s="142"/>
      <c r="J76" s="151" t="s">
        <v>284</v>
      </c>
      <c r="K76" s="152"/>
      <c r="L76" s="152"/>
      <c r="M76" s="152"/>
      <c r="N76" s="153"/>
      <c r="O76" s="111" t="s">
        <v>137</v>
      </c>
      <c r="P76" s="111"/>
      <c r="Q76" s="111"/>
      <c r="R76" s="111"/>
      <c r="S76" s="111"/>
      <c r="T76" s="111"/>
      <c r="U76" s="111"/>
      <c r="V76" s="111"/>
      <c r="W76" s="111"/>
      <c r="X76" s="111"/>
      <c r="Y76" s="148">
        <v>65</v>
      </c>
      <c r="Z76" s="149"/>
      <c r="AA76" s="149"/>
      <c r="AB76" s="149"/>
      <c r="AC76" s="150"/>
      <c r="AD76" s="148">
        <v>0</v>
      </c>
      <c r="AE76" s="149"/>
      <c r="AF76" s="149"/>
      <c r="AG76" s="149"/>
      <c r="AH76" s="150"/>
      <c r="AI76" s="112">
        <f>Y76+AD76</f>
        <v>65</v>
      </c>
      <c r="AJ76" s="112"/>
      <c r="AK76" s="112"/>
      <c r="AL76" s="112"/>
      <c r="AM76" s="112"/>
      <c r="AN76" s="148">
        <v>56</v>
      </c>
      <c r="AO76" s="149"/>
      <c r="AP76" s="149"/>
      <c r="AQ76" s="149"/>
      <c r="AR76" s="150"/>
      <c r="AS76" s="148">
        <v>0</v>
      </c>
      <c r="AT76" s="149"/>
      <c r="AU76" s="149"/>
      <c r="AV76" s="149"/>
      <c r="AW76" s="150"/>
      <c r="AX76" s="112">
        <f t="shared" ref="AX76" si="4">AN76</f>
        <v>56</v>
      </c>
      <c r="AY76" s="112"/>
      <c r="AZ76" s="112"/>
      <c r="BA76" s="112"/>
      <c r="BB76" s="112"/>
      <c r="BC76" s="112">
        <f>AN76-Y76</f>
        <v>-9</v>
      </c>
      <c r="BD76" s="112"/>
      <c r="BE76" s="112"/>
      <c r="BF76" s="112"/>
      <c r="BG76" s="112"/>
      <c r="BH76" s="112">
        <f>AS76-AD76</f>
        <v>0</v>
      </c>
      <c r="BI76" s="112"/>
      <c r="BJ76" s="112"/>
      <c r="BK76" s="112"/>
      <c r="BL76" s="112"/>
      <c r="BM76" s="112">
        <f>AX76-AI76</f>
        <v>-9</v>
      </c>
      <c r="BN76" s="112"/>
      <c r="BO76" s="112"/>
      <c r="BP76" s="112"/>
      <c r="BQ76" s="112"/>
      <c r="BR76" s="10"/>
      <c r="BS76" s="10"/>
      <c r="BT76" s="10"/>
      <c r="BU76" s="10"/>
      <c r="BV76" s="10"/>
      <c r="BW76" s="10"/>
      <c r="BX76" s="10"/>
      <c r="BY76" s="10"/>
    </row>
    <row r="77" spans="1:79" s="30" customFormat="1" ht="15.75" x14ac:dyDescent="0.2">
      <c r="A77" s="76">
        <v>0</v>
      </c>
      <c r="B77" s="76"/>
      <c r="C77" s="132" t="s">
        <v>108</v>
      </c>
      <c r="D77" s="129"/>
      <c r="E77" s="129"/>
      <c r="F77" s="129"/>
      <c r="G77" s="129"/>
      <c r="H77" s="129"/>
      <c r="I77" s="130"/>
      <c r="J77" s="113" t="s">
        <v>96</v>
      </c>
      <c r="K77" s="113"/>
      <c r="L77" s="113"/>
      <c r="M77" s="113"/>
      <c r="N77" s="113"/>
      <c r="O77" s="113" t="s">
        <v>96</v>
      </c>
      <c r="P77" s="113"/>
      <c r="Q77" s="113"/>
      <c r="R77" s="113"/>
      <c r="S77" s="113"/>
      <c r="T77" s="113"/>
      <c r="U77" s="113"/>
      <c r="V77" s="113"/>
      <c r="W77" s="113"/>
      <c r="X77" s="113"/>
      <c r="Y77" s="79"/>
      <c r="Z77" s="79"/>
      <c r="AA77" s="79"/>
      <c r="AB77" s="79"/>
      <c r="AC77" s="79"/>
      <c r="AD77" s="79"/>
      <c r="AE77" s="79"/>
      <c r="AF77" s="79"/>
      <c r="AG77" s="79"/>
      <c r="AH77" s="79"/>
      <c r="AI77" s="74"/>
      <c r="AJ77" s="74"/>
      <c r="AK77" s="74"/>
      <c r="AL77" s="74"/>
      <c r="AM77" s="74"/>
      <c r="AN77" s="79"/>
      <c r="AO77" s="79"/>
      <c r="AP77" s="79"/>
      <c r="AQ77" s="79"/>
      <c r="AR77" s="79"/>
      <c r="AS77" s="157"/>
      <c r="AT77" s="158"/>
      <c r="AU77" s="158"/>
      <c r="AV77" s="158"/>
      <c r="AW77" s="159"/>
      <c r="AX77" s="74"/>
      <c r="AY77" s="74"/>
      <c r="AZ77" s="74"/>
      <c r="BA77" s="74"/>
      <c r="BB77" s="74"/>
      <c r="BC77" s="79"/>
      <c r="BD77" s="79"/>
      <c r="BE77" s="79"/>
      <c r="BF77" s="79"/>
      <c r="BG77" s="79"/>
      <c r="BH77" s="79"/>
      <c r="BI77" s="79"/>
      <c r="BJ77" s="79"/>
      <c r="BK77" s="79"/>
      <c r="BL77" s="79"/>
      <c r="BM77" s="74"/>
      <c r="BN77" s="74"/>
      <c r="BO77" s="74"/>
      <c r="BP77" s="74"/>
      <c r="BQ77" s="74"/>
      <c r="BR77" s="32"/>
      <c r="BS77" s="32"/>
      <c r="BT77" s="32"/>
      <c r="BU77" s="32"/>
      <c r="BV77" s="32"/>
      <c r="BW77" s="32"/>
      <c r="BX77" s="32"/>
      <c r="BY77" s="32"/>
    </row>
    <row r="78" spans="1:79" ht="54" customHeight="1" x14ac:dyDescent="0.2">
      <c r="A78" s="65">
        <v>0</v>
      </c>
      <c r="B78" s="65"/>
      <c r="C78" s="110" t="s">
        <v>432</v>
      </c>
      <c r="D78" s="97"/>
      <c r="E78" s="97"/>
      <c r="F78" s="97"/>
      <c r="G78" s="97"/>
      <c r="H78" s="97"/>
      <c r="I78" s="98"/>
      <c r="J78" s="111" t="s">
        <v>172</v>
      </c>
      <c r="K78" s="111"/>
      <c r="L78" s="111"/>
      <c r="M78" s="111"/>
      <c r="N78" s="111"/>
      <c r="O78" s="111" t="s">
        <v>110</v>
      </c>
      <c r="P78" s="111"/>
      <c r="Q78" s="111"/>
      <c r="R78" s="111"/>
      <c r="S78" s="111"/>
      <c r="T78" s="111"/>
      <c r="U78" s="111"/>
      <c r="V78" s="111"/>
      <c r="W78" s="111"/>
      <c r="X78" s="111"/>
      <c r="Y78" s="74">
        <v>118.5</v>
      </c>
      <c r="Z78" s="74"/>
      <c r="AA78" s="74"/>
      <c r="AB78" s="74"/>
      <c r="AC78" s="74"/>
      <c r="AD78" s="74">
        <v>0</v>
      </c>
      <c r="AE78" s="74"/>
      <c r="AF78" s="74"/>
      <c r="AG78" s="74"/>
      <c r="AH78" s="74"/>
      <c r="AI78" s="74">
        <f>Y78</f>
        <v>118.5</v>
      </c>
      <c r="AJ78" s="74"/>
      <c r="AK78" s="74"/>
      <c r="AL78" s="74"/>
      <c r="AM78" s="74"/>
      <c r="AN78" s="74">
        <v>118.5</v>
      </c>
      <c r="AO78" s="74"/>
      <c r="AP78" s="74"/>
      <c r="AQ78" s="74"/>
      <c r="AR78" s="74"/>
      <c r="AS78" s="145">
        <v>0</v>
      </c>
      <c r="AT78" s="146"/>
      <c r="AU78" s="146"/>
      <c r="AV78" s="146"/>
      <c r="AW78" s="147"/>
      <c r="AX78" s="74">
        <f t="shared" ref="AX78" si="5">AN78</f>
        <v>118.5</v>
      </c>
      <c r="AY78" s="74"/>
      <c r="AZ78" s="74"/>
      <c r="BA78" s="74"/>
      <c r="BB78" s="74"/>
      <c r="BC78" s="74">
        <f>AN78-Y78</f>
        <v>0</v>
      </c>
      <c r="BD78" s="74"/>
      <c r="BE78" s="74"/>
      <c r="BF78" s="74"/>
      <c r="BG78" s="74"/>
      <c r="BH78" s="74">
        <f>AS78-AD78</f>
        <v>0</v>
      </c>
      <c r="BI78" s="74"/>
      <c r="BJ78" s="74"/>
      <c r="BK78" s="74"/>
      <c r="BL78" s="74"/>
      <c r="BM78" s="74">
        <f t="shared" si="2"/>
        <v>0</v>
      </c>
      <c r="BN78" s="74"/>
      <c r="BO78" s="74"/>
      <c r="BP78" s="74"/>
      <c r="BQ78" s="74"/>
      <c r="BR78" s="10"/>
      <c r="BS78" s="10"/>
      <c r="BT78" s="10"/>
      <c r="BU78" s="10"/>
      <c r="BV78" s="10"/>
      <c r="BW78" s="10"/>
      <c r="BX78" s="10"/>
      <c r="BY78" s="10"/>
    </row>
    <row r="79" spans="1:79" ht="69" customHeight="1" x14ac:dyDescent="0.2">
      <c r="A79" s="95"/>
      <c r="B79" s="81"/>
      <c r="C79" s="110" t="s">
        <v>433</v>
      </c>
      <c r="D79" s="141"/>
      <c r="E79" s="141"/>
      <c r="F79" s="141"/>
      <c r="G79" s="141"/>
      <c r="H79" s="141"/>
      <c r="I79" s="142"/>
      <c r="J79" s="151" t="s">
        <v>172</v>
      </c>
      <c r="K79" s="152"/>
      <c r="L79" s="152"/>
      <c r="M79" s="152"/>
      <c r="N79" s="153"/>
      <c r="O79" s="151" t="s">
        <v>110</v>
      </c>
      <c r="P79" s="152"/>
      <c r="Q79" s="152"/>
      <c r="R79" s="152"/>
      <c r="S79" s="152"/>
      <c r="T79" s="152"/>
      <c r="U79" s="152"/>
      <c r="V79" s="152"/>
      <c r="W79" s="152"/>
      <c r="X79" s="153"/>
      <c r="Y79" s="145">
        <v>127</v>
      </c>
      <c r="Z79" s="146"/>
      <c r="AA79" s="146"/>
      <c r="AB79" s="146"/>
      <c r="AC79" s="147"/>
      <c r="AD79" s="145">
        <v>0</v>
      </c>
      <c r="AE79" s="146"/>
      <c r="AF79" s="146"/>
      <c r="AG79" s="146"/>
      <c r="AH79" s="147"/>
      <c r="AI79" s="74">
        <f>Y79</f>
        <v>127</v>
      </c>
      <c r="AJ79" s="74"/>
      <c r="AK79" s="74"/>
      <c r="AL79" s="74"/>
      <c r="AM79" s="74"/>
      <c r="AN79" s="145">
        <v>127</v>
      </c>
      <c r="AO79" s="146"/>
      <c r="AP79" s="146"/>
      <c r="AQ79" s="146"/>
      <c r="AR79" s="147"/>
      <c r="AS79" s="145">
        <v>0</v>
      </c>
      <c r="AT79" s="146"/>
      <c r="AU79" s="146"/>
      <c r="AV79" s="146"/>
      <c r="AW79" s="147"/>
      <c r="AX79" s="145">
        <f>AN79</f>
        <v>127</v>
      </c>
      <c r="AY79" s="146"/>
      <c r="AZ79" s="146"/>
      <c r="BA79" s="146"/>
      <c r="BB79" s="147"/>
      <c r="BC79" s="145">
        <f>AN79-Y79</f>
        <v>0</v>
      </c>
      <c r="BD79" s="146"/>
      <c r="BE79" s="146"/>
      <c r="BF79" s="146"/>
      <c r="BG79" s="147"/>
      <c r="BH79" s="145">
        <f>AS79-AD79</f>
        <v>0</v>
      </c>
      <c r="BI79" s="146"/>
      <c r="BJ79" s="146"/>
      <c r="BK79" s="146"/>
      <c r="BL79" s="147"/>
      <c r="BM79" s="145">
        <f>AX79-AI79</f>
        <v>0</v>
      </c>
      <c r="BN79" s="146"/>
      <c r="BO79" s="146"/>
      <c r="BP79" s="146"/>
      <c r="BQ79" s="147"/>
      <c r="BR79" s="10"/>
      <c r="BS79" s="10"/>
      <c r="BT79" s="10"/>
      <c r="BU79" s="10"/>
      <c r="BV79" s="10"/>
      <c r="BW79" s="10"/>
      <c r="BX79" s="10"/>
      <c r="BY79" s="10"/>
    </row>
    <row r="80" spans="1:79" s="30" customFormat="1" ht="15.75" x14ac:dyDescent="0.2">
      <c r="A80" s="76">
        <v>0</v>
      </c>
      <c r="B80" s="76"/>
      <c r="C80" s="132" t="s">
        <v>115</v>
      </c>
      <c r="D80" s="129"/>
      <c r="E80" s="129"/>
      <c r="F80" s="129"/>
      <c r="G80" s="129"/>
      <c r="H80" s="129"/>
      <c r="I80" s="130"/>
      <c r="J80" s="113" t="s">
        <v>96</v>
      </c>
      <c r="K80" s="113"/>
      <c r="L80" s="113"/>
      <c r="M80" s="113"/>
      <c r="N80" s="113"/>
      <c r="O80" s="113" t="s">
        <v>96</v>
      </c>
      <c r="P80" s="113"/>
      <c r="Q80" s="113"/>
      <c r="R80" s="113"/>
      <c r="S80" s="113"/>
      <c r="T80" s="113"/>
      <c r="U80" s="113"/>
      <c r="V80" s="113"/>
      <c r="W80" s="113"/>
      <c r="X80" s="113"/>
      <c r="Y80" s="79"/>
      <c r="Z80" s="79"/>
      <c r="AA80" s="79"/>
      <c r="AB80" s="79"/>
      <c r="AC80" s="79"/>
      <c r="AD80" s="79"/>
      <c r="AE80" s="79"/>
      <c r="AF80" s="79"/>
      <c r="AG80" s="79"/>
      <c r="AH80" s="79"/>
      <c r="AI80" s="79"/>
      <c r="AJ80" s="79"/>
      <c r="AK80" s="79"/>
      <c r="AL80" s="79"/>
      <c r="AM80" s="79"/>
      <c r="AN80" s="79"/>
      <c r="AO80" s="79"/>
      <c r="AP80" s="79"/>
      <c r="AQ80" s="79"/>
      <c r="AR80" s="79"/>
      <c r="AS80" s="157"/>
      <c r="AT80" s="158"/>
      <c r="AU80" s="158"/>
      <c r="AV80" s="158"/>
      <c r="AW80" s="159"/>
      <c r="AX80" s="74"/>
      <c r="AY80" s="74"/>
      <c r="AZ80" s="74"/>
      <c r="BA80" s="74"/>
      <c r="BB80" s="74"/>
      <c r="BC80" s="79"/>
      <c r="BD80" s="79"/>
      <c r="BE80" s="79"/>
      <c r="BF80" s="79"/>
      <c r="BG80" s="79"/>
      <c r="BH80" s="79"/>
      <c r="BI80" s="79"/>
      <c r="BJ80" s="79"/>
      <c r="BK80" s="79"/>
      <c r="BL80" s="79"/>
      <c r="BM80" s="74"/>
      <c r="BN80" s="74"/>
      <c r="BO80" s="74"/>
      <c r="BP80" s="74"/>
      <c r="BQ80" s="74"/>
      <c r="BR80" s="32"/>
      <c r="BS80" s="32"/>
      <c r="BT80" s="32"/>
      <c r="BU80" s="32"/>
      <c r="BV80" s="32"/>
      <c r="BW80" s="32"/>
      <c r="BX80" s="32"/>
      <c r="BY80" s="32"/>
    </row>
    <row r="81" spans="1:79" ht="38.25" customHeight="1" x14ac:dyDescent="0.2">
      <c r="A81" s="65">
        <v>0</v>
      </c>
      <c r="B81" s="65"/>
      <c r="C81" s="110" t="s">
        <v>286</v>
      </c>
      <c r="D81" s="97"/>
      <c r="E81" s="97"/>
      <c r="F81" s="97"/>
      <c r="G81" s="97"/>
      <c r="H81" s="97"/>
      <c r="I81" s="98"/>
      <c r="J81" s="111" t="s">
        <v>117</v>
      </c>
      <c r="K81" s="111"/>
      <c r="L81" s="111"/>
      <c r="M81" s="111"/>
      <c r="N81" s="111"/>
      <c r="O81" s="111" t="s">
        <v>110</v>
      </c>
      <c r="P81" s="111"/>
      <c r="Q81" s="111"/>
      <c r="R81" s="111"/>
      <c r="S81" s="111"/>
      <c r="T81" s="111"/>
      <c r="U81" s="111"/>
      <c r="V81" s="111"/>
      <c r="W81" s="111"/>
      <c r="X81" s="111"/>
      <c r="Y81" s="74">
        <v>100</v>
      </c>
      <c r="Z81" s="74"/>
      <c r="AA81" s="74"/>
      <c r="AB81" s="74"/>
      <c r="AC81" s="74"/>
      <c r="AD81" s="74">
        <v>0</v>
      </c>
      <c r="AE81" s="74"/>
      <c r="AF81" s="74"/>
      <c r="AG81" s="74"/>
      <c r="AH81" s="74"/>
      <c r="AI81" s="74">
        <f>Y81</f>
        <v>100</v>
      </c>
      <c r="AJ81" s="74"/>
      <c r="AK81" s="74"/>
      <c r="AL81" s="74"/>
      <c r="AM81" s="74"/>
      <c r="AN81" s="74">
        <v>100</v>
      </c>
      <c r="AO81" s="74"/>
      <c r="AP81" s="74"/>
      <c r="AQ81" s="74"/>
      <c r="AR81" s="74"/>
      <c r="AS81" s="74">
        <v>0</v>
      </c>
      <c r="AT81" s="74"/>
      <c r="AU81" s="74"/>
      <c r="AV81" s="74"/>
      <c r="AW81" s="74"/>
      <c r="AX81" s="74">
        <v>100</v>
      </c>
      <c r="AY81" s="74"/>
      <c r="AZ81" s="74"/>
      <c r="BA81" s="74"/>
      <c r="BB81" s="74"/>
      <c r="BC81" s="74">
        <f>AN81-Y81</f>
        <v>0</v>
      </c>
      <c r="BD81" s="74"/>
      <c r="BE81" s="74"/>
      <c r="BF81" s="74"/>
      <c r="BG81" s="74"/>
      <c r="BH81" s="74">
        <f>AS81-AD81</f>
        <v>0</v>
      </c>
      <c r="BI81" s="74"/>
      <c r="BJ81" s="74"/>
      <c r="BK81" s="74"/>
      <c r="BL81" s="74"/>
      <c r="BM81" s="74">
        <v>0</v>
      </c>
      <c r="BN81" s="74"/>
      <c r="BO81" s="74"/>
      <c r="BP81" s="74"/>
      <c r="BQ81" s="74"/>
      <c r="BR81" s="10"/>
      <c r="BS81" s="10"/>
      <c r="BT81" s="10"/>
      <c r="BU81" s="10"/>
      <c r="BV81" s="10"/>
      <c r="BW81" s="10"/>
      <c r="BX81" s="10"/>
      <c r="BY81" s="10"/>
    </row>
    <row r="82" spans="1:79" ht="15.75" x14ac:dyDescent="0.2">
      <c r="A82" s="25"/>
      <c r="B82" s="25"/>
      <c r="C82" s="26"/>
      <c r="D82" s="26"/>
      <c r="E82" s="26"/>
      <c r="F82" s="26"/>
      <c r="G82" s="26"/>
      <c r="H82" s="26"/>
      <c r="I82" s="26"/>
      <c r="J82" s="26"/>
      <c r="K82" s="26"/>
      <c r="L82" s="26"/>
      <c r="M82" s="26"/>
      <c r="N82" s="26"/>
      <c r="O82" s="26"/>
      <c r="P82" s="26"/>
      <c r="Q82" s="26"/>
      <c r="R82" s="26"/>
      <c r="S82" s="26"/>
      <c r="T82" s="26"/>
      <c r="U82" s="26"/>
      <c r="V82" s="26"/>
      <c r="W82" s="26"/>
      <c r="X82" s="26"/>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8"/>
      <c r="AY82" s="28"/>
      <c r="AZ82" s="28"/>
      <c r="BA82" s="28"/>
      <c r="BB82" s="28"/>
      <c r="BC82" s="28"/>
      <c r="BD82" s="28"/>
      <c r="BE82" s="28"/>
      <c r="BF82" s="28"/>
      <c r="BG82" s="28"/>
      <c r="BH82" s="28"/>
      <c r="BI82" s="28"/>
      <c r="BJ82" s="28"/>
      <c r="BK82" s="28"/>
      <c r="BL82" s="28"/>
      <c r="BM82" s="28"/>
      <c r="BN82" s="28"/>
      <c r="BO82" s="28"/>
      <c r="BP82" s="28"/>
      <c r="BQ82" s="28"/>
      <c r="BR82" s="10"/>
      <c r="BS82" s="10"/>
      <c r="BT82" s="10"/>
      <c r="BU82" s="10"/>
      <c r="BV82" s="10"/>
      <c r="BW82" s="10"/>
      <c r="BX82" s="10"/>
      <c r="BY82" s="10"/>
    </row>
    <row r="83" spans="1:79" ht="15.75" customHeight="1" x14ac:dyDescent="0.2">
      <c r="A83" s="60" t="s">
        <v>64</v>
      </c>
      <c r="B83" s="60"/>
      <c r="C83" s="60"/>
      <c r="D83" s="60"/>
      <c r="E83" s="60"/>
      <c r="F83" s="60"/>
      <c r="G83" s="60"/>
      <c r="H83" s="60"/>
      <c r="I83" s="60"/>
      <c r="J83" s="60"/>
      <c r="K83" s="60"/>
      <c r="L83" s="60"/>
      <c r="M83" s="60"/>
      <c r="N83" s="60"/>
      <c r="O83" s="60"/>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60"/>
      <c r="AQ83" s="60"/>
      <c r="AR83" s="60"/>
      <c r="AS83" s="60"/>
      <c r="AT83" s="60"/>
      <c r="AU83" s="60"/>
      <c r="AV83" s="60"/>
      <c r="AW83" s="60"/>
      <c r="AX83" s="60"/>
      <c r="AY83" s="60"/>
      <c r="AZ83" s="60"/>
      <c r="BA83" s="60"/>
      <c r="BB83" s="60"/>
      <c r="BC83" s="60"/>
      <c r="BD83" s="60"/>
      <c r="BE83" s="60"/>
      <c r="BF83" s="60"/>
      <c r="BG83" s="60"/>
      <c r="BH83" s="60"/>
      <c r="BI83" s="60"/>
      <c r="BJ83" s="60"/>
      <c r="BK83" s="60"/>
      <c r="BL83" s="60"/>
      <c r="BM83" s="60"/>
      <c r="BN83" s="60"/>
      <c r="BO83" s="60"/>
      <c r="BP83" s="60"/>
      <c r="BQ83" s="60"/>
    </row>
    <row r="84" spans="1:79" ht="9" customHeight="1" x14ac:dyDescent="0.2">
      <c r="A84" s="25"/>
      <c r="B84" s="25"/>
      <c r="C84" s="26"/>
      <c r="D84" s="26"/>
      <c r="E84" s="26"/>
      <c r="F84" s="26"/>
      <c r="G84" s="26"/>
      <c r="H84" s="26"/>
      <c r="I84" s="26"/>
      <c r="J84" s="26"/>
      <c r="K84" s="26"/>
      <c r="L84" s="26"/>
      <c r="M84" s="26"/>
      <c r="N84" s="26"/>
      <c r="O84" s="26"/>
      <c r="P84" s="26"/>
      <c r="Q84" s="26"/>
      <c r="R84" s="26"/>
      <c r="S84" s="26"/>
      <c r="T84" s="26"/>
      <c r="U84" s="26"/>
      <c r="V84" s="26"/>
      <c r="W84" s="26"/>
      <c r="X84" s="26"/>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8"/>
      <c r="AY84" s="28"/>
      <c r="AZ84" s="28"/>
      <c r="BA84" s="28"/>
      <c r="BB84" s="28"/>
      <c r="BC84" s="28"/>
      <c r="BD84" s="28"/>
      <c r="BE84" s="28"/>
      <c r="BF84" s="28"/>
      <c r="BG84" s="28"/>
      <c r="BH84" s="28"/>
      <c r="BI84" s="28"/>
      <c r="BJ84" s="28"/>
      <c r="BK84" s="28"/>
      <c r="BL84" s="28"/>
      <c r="BM84" s="28"/>
      <c r="BN84" s="28"/>
      <c r="BO84" s="28"/>
      <c r="BP84" s="28"/>
      <c r="BQ84" s="28"/>
      <c r="BR84" s="10"/>
      <c r="BS84" s="10"/>
      <c r="BT84" s="10"/>
      <c r="BU84" s="10"/>
      <c r="BV84" s="10"/>
      <c r="BW84" s="10"/>
      <c r="BX84" s="10"/>
      <c r="BY84" s="10"/>
    </row>
    <row r="85" spans="1:79" ht="45" customHeight="1" x14ac:dyDescent="0.2">
      <c r="A85" s="82" t="s">
        <v>3</v>
      </c>
      <c r="B85" s="83"/>
      <c r="C85" s="82" t="s">
        <v>6</v>
      </c>
      <c r="D85" s="102"/>
      <c r="E85" s="102"/>
      <c r="F85" s="102"/>
      <c r="G85" s="102"/>
      <c r="H85" s="102"/>
      <c r="I85" s="83"/>
      <c r="J85" s="82" t="s">
        <v>5</v>
      </c>
      <c r="K85" s="102"/>
      <c r="L85" s="102"/>
      <c r="M85" s="102"/>
      <c r="N85" s="83"/>
      <c r="O85" s="92" t="s">
        <v>65</v>
      </c>
      <c r="P85" s="108"/>
      <c r="Q85" s="108"/>
      <c r="R85" s="108"/>
      <c r="S85" s="108"/>
      <c r="T85" s="108"/>
      <c r="U85" s="108"/>
      <c r="V85" s="108"/>
      <c r="W85" s="108"/>
      <c r="X85" s="108"/>
      <c r="Y85" s="108"/>
      <c r="Z85" s="108"/>
      <c r="AA85" s="108"/>
      <c r="AB85" s="108"/>
      <c r="AC85" s="108"/>
      <c r="AD85" s="108"/>
      <c r="AE85" s="108"/>
      <c r="AF85" s="108"/>
      <c r="AG85" s="108"/>
      <c r="AH85" s="108"/>
      <c r="AI85" s="108"/>
      <c r="AJ85" s="108"/>
      <c r="AK85" s="108"/>
      <c r="AL85" s="108"/>
      <c r="AM85" s="108"/>
      <c r="AN85" s="108"/>
      <c r="AO85" s="108"/>
      <c r="AP85" s="108"/>
      <c r="AQ85" s="108"/>
      <c r="AR85" s="108"/>
      <c r="AS85" s="108"/>
      <c r="AT85" s="108"/>
      <c r="AU85" s="108"/>
      <c r="AV85" s="108"/>
      <c r="AW85" s="108"/>
      <c r="AX85" s="108"/>
      <c r="AY85" s="108"/>
      <c r="AZ85" s="108"/>
      <c r="BA85" s="108"/>
      <c r="BB85" s="108"/>
      <c r="BC85" s="108"/>
      <c r="BD85" s="108"/>
      <c r="BE85" s="108"/>
      <c r="BF85" s="108"/>
      <c r="BG85" s="108"/>
      <c r="BH85" s="108"/>
      <c r="BI85" s="108"/>
      <c r="BJ85" s="108"/>
      <c r="BK85" s="108"/>
      <c r="BL85" s="108"/>
      <c r="BM85" s="108"/>
      <c r="BN85" s="108"/>
      <c r="BO85" s="108"/>
      <c r="BP85" s="108"/>
      <c r="BQ85" s="109"/>
      <c r="BR85" s="9"/>
      <c r="BS85" s="9"/>
      <c r="BT85" s="9"/>
      <c r="BU85" s="9"/>
      <c r="BV85" s="9"/>
      <c r="BW85" s="9"/>
      <c r="BX85" s="9"/>
      <c r="BY85" s="9"/>
    </row>
    <row r="86" spans="1:79" ht="15.95" customHeight="1" x14ac:dyDescent="0.2">
      <c r="A86" s="59">
        <v>1</v>
      </c>
      <c r="B86" s="59"/>
      <c r="C86" s="59">
        <v>2</v>
      </c>
      <c r="D86" s="59"/>
      <c r="E86" s="59"/>
      <c r="F86" s="59"/>
      <c r="G86" s="59"/>
      <c r="H86" s="59"/>
      <c r="I86" s="59"/>
      <c r="J86" s="59">
        <v>3</v>
      </c>
      <c r="K86" s="59"/>
      <c r="L86" s="59"/>
      <c r="M86" s="59"/>
      <c r="N86" s="59"/>
      <c r="O86" s="92">
        <v>4</v>
      </c>
      <c r="P86" s="126"/>
      <c r="Q86" s="126"/>
      <c r="R86" s="126"/>
      <c r="S86" s="126"/>
      <c r="T86" s="126"/>
      <c r="U86" s="126"/>
      <c r="V86" s="126"/>
      <c r="W86" s="126"/>
      <c r="X86" s="126"/>
      <c r="Y86" s="126"/>
      <c r="Z86" s="126"/>
      <c r="AA86" s="126"/>
      <c r="AB86" s="126"/>
      <c r="AC86" s="126"/>
      <c r="AD86" s="126"/>
      <c r="AE86" s="126"/>
      <c r="AF86" s="126"/>
      <c r="AG86" s="126"/>
      <c r="AH86" s="126"/>
      <c r="AI86" s="126"/>
      <c r="AJ86" s="126"/>
      <c r="AK86" s="126"/>
      <c r="AL86" s="126"/>
      <c r="AM86" s="126"/>
      <c r="AN86" s="126"/>
      <c r="AO86" s="126"/>
      <c r="AP86" s="126"/>
      <c r="AQ86" s="126"/>
      <c r="AR86" s="126"/>
      <c r="AS86" s="126"/>
      <c r="AT86" s="126"/>
      <c r="AU86" s="126"/>
      <c r="AV86" s="126"/>
      <c r="AW86" s="126"/>
      <c r="AX86" s="126"/>
      <c r="AY86" s="126"/>
      <c r="AZ86" s="126"/>
      <c r="BA86" s="126"/>
      <c r="BB86" s="126"/>
      <c r="BC86" s="126"/>
      <c r="BD86" s="126"/>
      <c r="BE86" s="126"/>
      <c r="BF86" s="126"/>
      <c r="BG86" s="126"/>
      <c r="BH86" s="126"/>
      <c r="BI86" s="126"/>
      <c r="BJ86" s="126"/>
      <c r="BK86" s="126"/>
      <c r="BL86" s="126"/>
      <c r="BM86" s="126"/>
      <c r="BN86" s="126"/>
      <c r="BO86" s="126"/>
      <c r="BP86" s="126"/>
      <c r="BQ86" s="127"/>
      <c r="BR86" s="2"/>
      <c r="BS86" s="2"/>
      <c r="BT86" s="2"/>
      <c r="BU86" s="2"/>
      <c r="BV86" s="2"/>
      <c r="BW86" s="2"/>
      <c r="BX86" s="2"/>
      <c r="BY86" s="2"/>
    </row>
    <row r="87" spans="1:79" ht="12.75" hidden="1" customHeight="1" x14ac:dyDescent="0.2">
      <c r="A87" s="65" t="s">
        <v>36</v>
      </c>
      <c r="B87" s="65"/>
      <c r="C87" s="66" t="s">
        <v>14</v>
      </c>
      <c r="D87" s="67"/>
      <c r="E87" s="67"/>
      <c r="F87" s="67"/>
      <c r="G87" s="67"/>
      <c r="H87" s="67"/>
      <c r="I87" s="68"/>
      <c r="J87" s="65" t="s">
        <v>15</v>
      </c>
      <c r="K87" s="65"/>
      <c r="L87" s="65"/>
      <c r="M87" s="65"/>
      <c r="N87" s="65"/>
      <c r="O87" s="96" t="s">
        <v>73</v>
      </c>
      <c r="P87" s="105"/>
      <c r="Q87" s="105"/>
      <c r="R87" s="105"/>
      <c r="S87" s="105"/>
      <c r="T87" s="105"/>
      <c r="U87" s="105"/>
      <c r="V87" s="105"/>
      <c r="W87" s="105"/>
      <c r="X87" s="105"/>
      <c r="Y87" s="106"/>
      <c r="Z87" s="106"/>
      <c r="AA87" s="106"/>
      <c r="AB87" s="106"/>
      <c r="AC87" s="106"/>
      <c r="AD87" s="106"/>
      <c r="AE87" s="106"/>
      <c r="AF87" s="106"/>
      <c r="AG87" s="106"/>
      <c r="AH87" s="106"/>
      <c r="AI87" s="106"/>
      <c r="AJ87" s="106"/>
      <c r="AK87" s="106"/>
      <c r="AL87" s="106"/>
      <c r="AM87" s="106"/>
      <c r="AN87" s="106"/>
      <c r="AO87" s="106"/>
      <c r="AP87" s="106"/>
      <c r="AQ87" s="106"/>
      <c r="AR87" s="106"/>
      <c r="AS87" s="106"/>
      <c r="AT87" s="106"/>
      <c r="AU87" s="106"/>
      <c r="AV87" s="106"/>
      <c r="AW87" s="106"/>
      <c r="AX87" s="106"/>
      <c r="AY87" s="106"/>
      <c r="AZ87" s="106"/>
      <c r="BA87" s="106"/>
      <c r="BB87" s="106"/>
      <c r="BC87" s="106"/>
      <c r="BD87" s="106"/>
      <c r="BE87" s="106"/>
      <c r="BF87" s="106"/>
      <c r="BG87" s="106"/>
      <c r="BH87" s="106"/>
      <c r="BI87" s="106"/>
      <c r="BJ87" s="106"/>
      <c r="BK87" s="106"/>
      <c r="BL87" s="106"/>
      <c r="BM87" s="106"/>
      <c r="BN87" s="106"/>
      <c r="BO87" s="106"/>
      <c r="BP87" s="106"/>
      <c r="BQ87" s="107"/>
      <c r="CA87" s="1" t="s">
        <v>72</v>
      </c>
    </row>
    <row r="88" spans="1:79" s="30" customFormat="1" ht="15.75" x14ac:dyDescent="0.2">
      <c r="A88" s="76">
        <v>0</v>
      </c>
      <c r="B88" s="76"/>
      <c r="C88" s="76" t="s">
        <v>95</v>
      </c>
      <c r="D88" s="76"/>
      <c r="E88" s="76"/>
      <c r="F88" s="76"/>
      <c r="G88" s="76"/>
      <c r="H88" s="76"/>
      <c r="I88" s="76"/>
      <c r="J88" s="76"/>
      <c r="K88" s="76"/>
      <c r="L88" s="76"/>
      <c r="M88" s="76"/>
      <c r="N88" s="76"/>
      <c r="O88" s="114"/>
      <c r="P88" s="115"/>
      <c r="Q88" s="115"/>
      <c r="R88" s="115"/>
      <c r="S88" s="115"/>
      <c r="T88" s="115"/>
      <c r="U88" s="115"/>
      <c r="V88" s="115"/>
      <c r="W88" s="115"/>
      <c r="X88" s="115"/>
      <c r="Y88" s="116"/>
      <c r="Z88" s="116"/>
      <c r="AA88" s="116"/>
      <c r="AB88" s="116"/>
      <c r="AC88" s="116"/>
      <c r="AD88" s="116"/>
      <c r="AE88" s="116"/>
      <c r="AF88" s="116"/>
      <c r="AG88" s="116"/>
      <c r="AH88" s="116"/>
      <c r="AI88" s="116"/>
      <c r="AJ88" s="116"/>
      <c r="AK88" s="116"/>
      <c r="AL88" s="116"/>
      <c r="AM88" s="116"/>
      <c r="AN88" s="116"/>
      <c r="AO88" s="116"/>
      <c r="AP88" s="116"/>
      <c r="AQ88" s="116"/>
      <c r="AR88" s="116"/>
      <c r="AS88" s="116"/>
      <c r="AT88" s="116"/>
      <c r="AU88" s="116"/>
      <c r="AV88" s="116"/>
      <c r="AW88" s="116"/>
      <c r="AX88" s="116"/>
      <c r="AY88" s="116"/>
      <c r="AZ88" s="116"/>
      <c r="BA88" s="116"/>
      <c r="BB88" s="116"/>
      <c r="BC88" s="116"/>
      <c r="BD88" s="116"/>
      <c r="BE88" s="116"/>
      <c r="BF88" s="116"/>
      <c r="BG88" s="116"/>
      <c r="BH88" s="116"/>
      <c r="BI88" s="116"/>
      <c r="BJ88" s="116"/>
      <c r="BK88" s="116"/>
      <c r="BL88" s="116"/>
      <c r="BM88" s="116"/>
      <c r="BN88" s="116"/>
      <c r="BO88" s="116"/>
      <c r="BP88" s="116"/>
      <c r="BQ88" s="117"/>
      <c r="BR88" s="33"/>
      <c r="BS88" s="33"/>
      <c r="BT88" s="33"/>
      <c r="BU88" s="33"/>
      <c r="BV88" s="33"/>
      <c r="BW88" s="33"/>
      <c r="BX88" s="33"/>
      <c r="BY88" s="33"/>
      <c r="CA88" s="30" t="s">
        <v>67</v>
      </c>
    </row>
    <row r="89" spans="1:79" ht="65.25" customHeight="1" x14ac:dyDescent="0.2">
      <c r="A89" s="65">
        <v>0</v>
      </c>
      <c r="B89" s="65"/>
      <c r="C89" s="65" t="s">
        <v>430</v>
      </c>
      <c r="D89" s="65"/>
      <c r="E89" s="65"/>
      <c r="F89" s="65"/>
      <c r="G89" s="65"/>
      <c r="H89" s="65"/>
      <c r="I89" s="65"/>
      <c r="J89" s="65" t="s">
        <v>435</v>
      </c>
      <c r="K89" s="65"/>
      <c r="L89" s="65"/>
      <c r="M89" s="65"/>
      <c r="N89" s="65"/>
      <c r="O89" s="120" t="s">
        <v>434</v>
      </c>
      <c r="P89" s="121"/>
      <c r="Q89" s="121"/>
      <c r="R89" s="121"/>
      <c r="S89" s="121"/>
      <c r="T89" s="121"/>
      <c r="U89" s="121"/>
      <c r="V89" s="121"/>
      <c r="W89" s="121"/>
      <c r="X89" s="121"/>
      <c r="Y89" s="124"/>
      <c r="Z89" s="124"/>
      <c r="AA89" s="124"/>
      <c r="AB89" s="124"/>
      <c r="AC89" s="124"/>
      <c r="AD89" s="124"/>
      <c r="AE89" s="124"/>
      <c r="AF89" s="124"/>
      <c r="AG89" s="124"/>
      <c r="AH89" s="124"/>
      <c r="AI89" s="124"/>
      <c r="AJ89" s="124"/>
      <c r="AK89" s="124"/>
      <c r="AL89" s="124"/>
      <c r="AM89" s="124"/>
      <c r="AN89" s="124"/>
      <c r="AO89" s="124"/>
      <c r="AP89" s="124"/>
      <c r="AQ89" s="124"/>
      <c r="AR89" s="124"/>
      <c r="AS89" s="124"/>
      <c r="AT89" s="124"/>
      <c r="AU89" s="124"/>
      <c r="AV89" s="124"/>
      <c r="AW89" s="124"/>
      <c r="AX89" s="124"/>
      <c r="AY89" s="124"/>
      <c r="AZ89" s="124"/>
      <c r="BA89" s="124"/>
      <c r="BB89" s="124"/>
      <c r="BC89" s="124"/>
      <c r="BD89" s="124"/>
      <c r="BE89" s="124"/>
      <c r="BF89" s="124"/>
      <c r="BG89" s="124"/>
      <c r="BH89" s="124"/>
      <c r="BI89" s="124"/>
      <c r="BJ89" s="124"/>
      <c r="BK89" s="124"/>
      <c r="BL89" s="124"/>
      <c r="BM89" s="124"/>
      <c r="BN89" s="124"/>
      <c r="BO89" s="124"/>
      <c r="BP89" s="124"/>
      <c r="BQ89" s="125"/>
      <c r="BR89" s="2"/>
      <c r="BS89" s="2"/>
      <c r="BT89" s="2"/>
      <c r="BU89" s="2"/>
      <c r="BV89" s="2"/>
      <c r="BW89" s="2"/>
      <c r="BX89" s="2"/>
      <c r="BY89" s="2"/>
    </row>
    <row r="90" spans="1:79" ht="69" customHeight="1" x14ac:dyDescent="0.2">
      <c r="A90" s="65"/>
      <c r="B90" s="65"/>
      <c r="C90" s="96" t="s">
        <v>431</v>
      </c>
      <c r="D90" s="97"/>
      <c r="E90" s="97"/>
      <c r="F90" s="97"/>
      <c r="G90" s="97"/>
      <c r="H90" s="97"/>
      <c r="I90" s="98"/>
      <c r="J90" s="65" t="s">
        <v>101</v>
      </c>
      <c r="K90" s="65"/>
      <c r="L90" s="65"/>
      <c r="M90" s="65"/>
      <c r="N90" s="65"/>
      <c r="O90" s="120" t="s">
        <v>434</v>
      </c>
      <c r="P90" s="121"/>
      <c r="Q90" s="121"/>
      <c r="R90" s="121"/>
      <c r="S90" s="121"/>
      <c r="T90" s="121"/>
      <c r="U90" s="121"/>
      <c r="V90" s="121"/>
      <c r="W90" s="121"/>
      <c r="X90" s="121"/>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122"/>
      <c r="BH90" s="122"/>
      <c r="BI90" s="122"/>
      <c r="BJ90" s="122"/>
      <c r="BK90" s="122"/>
      <c r="BL90" s="122"/>
      <c r="BM90" s="122"/>
      <c r="BN90" s="122"/>
      <c r="BO90" s="122"/>
      <c r="BP90" s="122"/>
      <c r="BQ90" s="123"/>
      <c r="BR90" s="2"/>
      <c r="BS90" s="2"/>
      <c r="BT90" s="2"/>
      <c r="BU90" s="2"/>
      <c r="BV90" s="2"/>
      <c r="BW90" s="2"/>
      <c r="BX90" s="2"/>
      <c r="BY90" s="2"/>
    </row>
    <row r="91" spans="1:79" ht="15.75" hidden="1" x14ac:dyDescent="0.2">
      <c r="A91" s="65"/>
      <c r="B91" s="65"/>
      <c r="C91" s="96"/>
      <c r="D91" s="97"/>
      <c r="E91" s="97"/>
      <c r="F91" s="97"/>
      <c r="G91" s="97"/>
      <c r="H91" s="97"/>
      <c r="I91" s="98"/>
      <c r="J91" s="65"/>
      <c r="K91" s="65"/>
      <c r="L91" s="65"/>
      <c r="M91" s="65"/>
      <c r="N91" s="65"/>
      <c r="O91" s="120"/>
      <c r="P91" s="121"/>
      <c r="Q91" s="121"/>
      <c r="R91" s="121"/>
      <c r="S91" s="121"/>
      <c r="T91" s="121"/>
      <c r="U91" s="121"/>
      <c r="V91" s="121"/>
      <c r="W91" s="121"/>
      <c r="X91" s="121"/>
      <c r="Y91" s="122"/>
      <c r="Z91" s="122"/>
      <c r="AA91" s="122"/>
      <c r="AB91" s="122"/>
      <c r="AC91" s="122"/>
      <c r="AD91" s="122"/>
      <c r="AE91" s="122"/>
      <c r="AF91" s="122"/>
      <c r="AG91" s="122"/>
      <c r="AH91" s="122"/>
      <c r="AI91" s="122"/>
      <c r="AJ91" s="122"/>
      <c r="AK91" s="122"/>
      <c r="AL91" s="122"/>
      <c r="AM91" s="122"/>
      <c r="AN91" s="122"/>
      <c r="AO91" s="122"/>
      <c r="AP91" s="122"/>
      <c r="AQ91" s="122"/>
      <c r="AR91" s="122"/>
      <c r="AS91" s="122"/>
      <c r="AT91" s="122"/>
      <c r="AU91" s="122"/>
      <c r="AV91" s="122"/>
      <c r="AW91" s="122"/>
      <c r="AX91" s="122"/>
      <c r="AY91" s="122"/>
      <c r="AZ91" s="122"/>
      <c r="BA91" s="122"/>
      <c r="BB91" s="122"/>
      <c r="BC91" s="122"/>
      <c r="BD91" s="122"/>
      <c r="BE91" s="122"/>
      <c r="BF91" s="122"/>
      <c r="BG91" s="122"/>
      <c r="BH91" s="122"/>
      <c r="BI91" s="122"/>
      <c r="BJ91" s="122"/>
      <c r="BK91" s="122"/>
      <c r="BL91" s="122"/>
      <c r="BM91" s="122"/>
      <c r="BN91" s="122"/>
      <c r="BO91" s="122"/>
      <c r="BP91" s="122"/>
      <c r="BQ91" s="123"/>
      <c r="BR91" s="2"/>
      <c r="BS91" s="2"/>
      <c r="BT91" s="2"/>
      <c r="BU91" s="2"/>
      <c r="BV91" s="2"/>
      <c r="BW91" s="2"/>
      <c r="BX91" s="2"/>
      <c r="BY91" s="2"/>
    </row>
    <row r="92" spans="1:79" s="30" customFormat="1" ht="15.75" x14ac:dyDescent="0.2">
      <c r="A92" s="76">
        <v>0</v>
      </c>
      <c r="B92" s="76"/>
      <c r="C92" s="128" t="s">
        <v>104</v>
      </c>
      <c r="D92" s="129"/>
      <c r="E92" s="129"/>
      <c r="F92" s="129"/>
      <c r="G92" s="129"/>
      <c r="H92" s="129"/>
      <c r="I92" s="130"/>
      <c r="J92" s="76"/>
      <c r="K92" s="76"/>
      <c r="L92" s="76"/>
      <c r="M92" s="76"/>
      <c r="N92" s="76"/>
      <c r="O92" s="114"/>
      <c r="P92" s="115"/>
      <c r="Q92" s="115"/>
      <c r="R92" s="115"/>
      <c r="S92" s="115"/>
      <c r="T92" s="115"/>
      <c r="U92" s="115"/>
      <c r="V92" s="115"/>
      <c r="W92" s="115"/>
      <c r="X92" s="115"/>
      <c r="Y92" s="116"/>
      <c r="Z92" s="116"/>
      <c r="AA92" s="116"/>
      <c r="AB92" s="116"/>
      <c r="AC92" s="116"/>
      <c r="AD92" s="116"/>
      <c r="AE92" s="116"/>
      <c r="AF92" s="116"/>
      <c r="AG92" s="116"/>
      <c r="AH92" s="116"/>
      <c r="AI92" s="116"/>
      <c r="AJ92" s="116"/>
      <c r="AK92" s="116"/>
      <c r="AL92" s="116"/>
      <c r="AM92" s="116"/>
      <c r="AN92" s="116"/>
      <c r="AO92" s="116"/>
      <c r="AP92" s="116"/>
      <c r="AQ92" s="116"/>
      <c r="AR92" s="116"/>
      <c r="AS92" s="116"/>
      <c r="AT92" s="116"/>
      <c r="AU92" s="116"/>
      <c r="AV92" s="116"/>
      <c r="AW92" s="116"/>
      <c r="AX92" s="116"/>
      <c r="AY92" s="116"/>
      <c r="AZ92" s="116"/>
      <c r="BA92" s="116"/>
      <c r="BB92" s="116"/>
      <c r="BC92" s="116"/>
      <c r="BD92" s="116"/>
      <c r="BE92" s="116"/>
      <c r="BF92" s="116"/>
      <c r="BG92" s="116"/>
      <c r="BH92" s="116"/>
      <c r="BI92" s="116"/>
      <c r="BJ92" s="116"/>
      <c r="BK92" s="116"/>
      <c r="BL92" s="116"/>
      <c r="BM92" s="116"/>
      <c r="BN92" s="116"/>
      <c r="BO92" s="116"/>
      <c r="BP92" s="116"/>
      <c r="BQ92" s="117"/>
      <c r="BR92" s="33"/>
      <c r="BS92" s="33"/>
      <c r="BT92" s="33"/>
      <c r="BU92" s="33"/>
      <c r="BV92" s="33"/>
      <c r="BW92" s="33"/>
      <c r="BX92" s="33"/>
      <c r="BY92" s="33"/>
    </row>
    <row r="93" spans="1:79" ht="48" customHeight="1" x14ac:dyDescent="0.2">
      <c r="A93" s="65">
        <v>0</v>
      </c>
      <c r="B93" s="65"/>
      <c r="C93" s="96" t="s">
        <v>282</v>
      </c>
      <c r="D93" s="172"/>
      <c r="E93" s="172"/>
      <c r="F93" s="172"/>
      <c r="G93" s="172"/>
      <c r="H93" s="172"/>
      <c r="I93" s="173"/>
      <c r="J93" s="65" t="s">
        <v>172</v>
      </c>
      <c r="K93" s="65"/>
      <c r="L93" s="65"/>
      <c r="M93" s="65"/>
      <c r="N93" s="65"/>
      <c r="O93" s="120" t="s">
        <v>279</v>
      </c>
      <c r="P93" s="121"/>
      <c r="Q93" s="121"/>
      <c r="R93" s="121"/>
      <c r="S93" s="121"/>
      <c r="T93" s="121"/>
      <c r="U93" s="121"/>
      <c r="V93" s="121"/>
      <c r="W93" s="121"/>
      <c r="X93" s="121"/>
      <c r="Y93" s="124"/>
      <c r="Z93" s="124"/>
      <c r="AA93" s="124"/>
      <c r="AB93" s="124"/>
      <c r="AC93" s="124"/>
      <c r="AD93" s="124"/>
      <c r="AE93" s="124"/>
      <c r="AF93" s="124"/>
      <c r="AG93" s="124"/>
      <c r="AH93" s="124"/>
      <c r="AI93" s="124"/>
      <c r="AJ93" s="124"/>
      <c r="AK93" s="124"/>
      <c r="AL93" s="124"/>
      <c r="AM93" s="124"/>
      <c r="AN93" s="124"/>
      <c r="AO93" s="124"/>
      <c r="AP93" s="124"/>
      <c r="AQ93" s="124"/>
      <c r="AR93" s="124"/>
      <c r="AS93" s="124"/>
      <c r="AT93" s="124"/>
      <c r="AU93" s="124"/>
      <c r="AV93" s="124"/>
      <c r="AW93" s="124"/>
      <c r="AX93" s="124"/>
      <c r="AY93" s="124"/>
      <c r="AZ93" s="124"/>
      <c r="BA93" s="124"/>
      <c r="BB93" s="124"/>
      <c r="BC93" s="124"/>
      <c r="BD93" s="124"/>
      <c r="BE93" s="124"/>
      <c r="BF93" s="124"/>
      <c r="BG93" s="124"/>
      <c r="BH93" s="124"/>
      <c r="BI93" s="124"/>
      <c r="BJ93" s="124"/>
      <c r="BK93" s="124"/>
      <c r="BL93" s="124"/>
      <c r="BM93" s="124"/>
      <c r="BN93" s="124"/>
      <c r="BO93" s="124"/>
      <c r="BP93" s="124"/>
      <c r="BQ93" s="125"/>
      <c r="BR93" s="2"/>
      <c r="BS93" s="2"/>
      <c r="BT93" s="2"/>
      <c r="BU93" s="2"/>
      <c r="BV93" s="2"/>
      <c r="BW93" s="2"/>
      <c r="BX93" s="2"/>
      <c r="BY93" s="2"/>
    </row>
    <row r="94" spans="1:79" ht="25.5" customHeight="1" x14ac:dyDescent="0.2">
      <c r="A94" s="65">
        <v>0</v>
      </c>
      <c r="B94" s="65"/>
      <c r="C94" s="96" t="s">
        <v>283</v>
      </c>
      <c r="D94" s="97"/>
      <c r="E94" s="97"/>
      <c r="F94" s="97"/>
      <c r="G94" s="97"/>
      <c r="H94" s="97"/>
      <c r="I94" s="98"/>
      <c r="J94" s="65" t="s">
        <v>289</v>
      </c>
      <c r="K94" s="65"/>
      <c r="L94" s="65"/>
      <c r="M94" s="65"/>
      <c r="N94" s="65"/>
      <c r="O94" s="120" t="s">
        <v>419</v>
      </c>
      <c r="P94" s="121"/>
      <c r="Q94" s="121"/>
      <c r="R94" s="121"/>
      <c r="S94" s="121"/>
      <c r="T94" s="121"/>
      <c r="U94" s="121"/>
      <c r="V94" s="121"/>
      <c r="W94" s="121"/>
      <c r="X94" s="121"/>
      <c r="Y94" s="122"/>
      <c r="Z94" s="122"/>
      <c r="AA94" s="122"/>
      <c r="AB94" s="122"/>
      <c r="AC94" s="122"/>
      <c r="AD94" s="122"/>
      <c r="AE94" s="122"/>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c r="BB94" s="122"/>
      <c r="BC94" s="122"/>
      <c r="BD94" s="122"/>
      <c r="BE94" s="122"/>
      <c r="BF94" s="122"/>
      <c r="BG94" s="122"/>
      <c r="BH94" s="122"/>
      <c r="BI94" s="122"/>
      <c r="BJ94" s="122"/>
      <c r="BK94" s="122"/>
      <c r="BL94" s="122"/>
      <c r="BM94" s="122"/>
      <c r="BN94" s="122"/>
      <c r="BO94" s="122"/>
      <c r="BP94" s="122"/>
      <c r="BQ94" s="123"/>
      <c r="BR94" s="2"/>
      <c r="BS94" s="2"/>
      <c r="BT94" s="2"/>
      <c r="BU94" s="2"/>
      <c r="BV94" s="2"/>
      <c r="BW94" s="2"/>
      <c r="BX94" s="2"/>
      <c r="BY94" s="2"/>
    </row>
    <row r="95" spans="1:79" s="30" customFormat="1" ht="15.75" x14ac:dyDescent="0.2">
      <c r="A95" s="76">
        <v>0</v>
      </c>
      <c r="B95" s="76"/>
      <c r="C95" s="128" t="s">
        <v>108</v>
      </c>
      <c r="D95" s="129"/>
      <c r="E95" s="129"/>
      <c r="F95" s="129"/>
      <c r="G95" s="129"/>
      <c r="H95" s="129"/>
      <c r="I95" s="130"/>
      <c r="J95" s="76"/>
      <c r="K95" s="76"/>
      <c r="L95" s="76"/>
      <c r="M95" s="76"/>
      <c r="N95" s="76"/>
      <c r="O95" s="114"/>
      <c r="P95" s="115"/>
      <c r="Q95" s="115"/>
      <c r="R95" s="115"/>
      <c r="S95" s="115"/>
      <c r="T95" s="115"/>
      <c r="U95" s="115"/>
      <c r="V95" s="115"/>
      <c r="W95" s="115"/>
      <c r="X95" s="115"/>
      <c r="Y95" s="116"/>
      <c r="Z95" s="116"/>
      <c r="AA95" s="116"/>
      <c r="AB95" s="116"/>
      <c r="AC95" s="116"/>
      <c r="AD95" s="116"/>
      <c r="AE95" s="116"/>
      <c r="AF95" s="116"/>
      <c r="AG95" s="116"/>
      <c r="AH95" s="116"/>
      <c r="AI95" s="116"/>
      <c r="AJ95" s="116"/>
      <c r="AK95" s="116"/>
      <c r="AL95" s="116"/>
      <c r="AM95" s="116"/>
      <c r="AN95" s="116"/>
      <c r="AO95" s="116"/>
      <c r="AP95" s="116"/>
      <c r="AQ95" s="116"/>
      <c r="AR95" s="116"/>
      <c r="AS95" s="116"/>
      <c r="AT95" s="116"/>
      <c r="AU95" s="116"/>
      <c r="AV95" s="116"/>
      <c r="AW95" s="116"/>
      <c r="AX95" s="116"/>
      <c r="AY95" s="116"/>
      <c r="AZ95" s="116"/>
      <c r="BA95" s="116"/>
      <c r="BB95" s="116"/>
      <c r="BC95" s="116"/>
      <c r="BD95" s="116"/>
      <c r="BE95" s="116"/>
      <c r="BF95" s="116"/>
      <c r="BG95" s="116"/>
      <c r="BH95" s="116"/>
      <c r="BI95" s="116"/>
      <c r="BJ95" s="116"/>
      <c r="BK95" s="116"/>
      <c r="BL95" s="116"/>
      <c r="BM95" s="116"/>
      <c r="BN95" s="116"/>
      <c r="BO95" s="116"/>
      <c r="BP95" s="116"/>
      <c r="BQ95" s="117"/>
      <c r="BR95" s="33"/>
      <c r="BS95" s="33"/>
      <c r="BT95" s="33"/>
      <c r="BU95" s="33"/>
      <c r="BV95" s="33"/>
      <c r="BW95" s="33"/>
      <c r="BX95" s="33"/>
      <c r="BY95" s="33"/>
    </row>
    <row r="96" spans="1:79" ht="41.45" hidden="1" customHeight="1" x14ac:dyDescent="0.2">
      <c r="A96" s="65">
        <v>0</v>
      </c>
      <c r="B96" s="65"/>
      <c r="C96" s="96"/>
      <c r="D96" s="172"/>
      <c r="E96" s="172"/>
      <c r="F96" s="172"/>
      <c r="G96" s="172"/>
      <c r="H96" s="172"/>
      <c r="I96" s="173"/>
      <c r="J96" s="65"/>
      <c r="K96" s="65"/>
      <c r="L96" s="65"/>
      <c r="M96" s="65"/>
      <c r="N96" s="65"/>
      <c r="O96" s="120"/>
      <c r="P96" s="121"/>
      <c r="Q96" s="121"/>
      <c r="R96" s="121"/>
      <c r="S96" s="121"/>
      <c r="T96" s="121"/>
      <c r="U96" s="121"/>
      <c r="V96" s="121"/>
      <c r="W96" s="121"/>
      <c r="X96" s="121"/>
      <c r="Y96" s="124"/>
      <c r="Z96" s="124"/>
      <c r="AA96" s="124"/>
      <c r="AB96" s="124"/>
      <c r="AC96" s="124"/>
      <c r="AD96" s="124"/>
      <c r="AE96" s="124"/>
      <c r="AF96" s="124"/>
      <c r="AG96" s="124"/>
      <c r="AH96" s="124"/>
      <c r="AI96" s="124"/>
      <c r="AJ96" s="124"/>
      <c r="AK96" s="124"/>
      <c r="AL96" s="124"/>
      <c r="AM96" s="124"/>
      <c r="AN96" s="124"/>
      <c r="AO96" s="124"/>
      <c r="AP96" s="124"/>
      <c r="AQ96" s="124"/>
      <c r="AR96" s="124"/>
      <c r="AS96" s="124"/>
      <c r="AT96" s="124"/>
      <c r="AU96" s="124"/>
      <c r="AV96" s="124"/>
      <c r="AW96" s="124"/>
      <c r="AX96" s="124"/>
      <c r="AY96" s="124"/>
      <c r="AZ96" s="124"/>
      <c r="BA96" s="124"/>
      <c r="BB96" s="124"/>
      <c r="BC96" s="124"/>
      <c r="BD96" s="124"/>
      <c r="BE96" s="124"/>
      <c r="BF96" s="124"/>
      <c r="BG96" s="124"/>
      <c r="BH96" s="124"/>
      <c r="BI96" s="124"/>
      <c r="BJ96" s="124"/>
      <c r="BK96" s="124"/>
      <c r="BL96" s="124"/>
      <c r="BM96" s="124"/>
      <c r="BN96" s="124"/>
      <c r="BO96" s="124"/>
      <c r="BP96" s="124"/>
      <c r="BQ96" s="125"/>
      <c r="BR96" s="2"/>
      <c r="BS96" s="2"/>
      <c r="BT96" s="2"/>
      <c r="BU96" s="2"/>
      <c r="BV96" s="2"/>
      <c r="BW96" s="2"/>
      <c r="BX96" s="2"/>
      <c r="BY96" s="2"/>
    </row>
    <row r="97" spans="1:77" ht="43.5" hidden="1" customHeight="1" x14ac:dyDescent="0.2">
      <c r="A97" s="65">
        <v>0</v>
      </c>
      <c r="B97" s="65"/>
      <c r="C97" s="96"/>
      <c r="D97" s="97"/>
      <c r="E97" s="97"/>
      <c r="F97" s="97"/>
      <c r="G97" s="97"/>
      <c r="H97" s="97"/>
      <c r="I97" s="98"/>
      <c r="J97" s="65"/>
      <c r="K97" s="65"/>
      <c r="L97" s="65"/>
      <c r="M97" s="65"/>
      <c r="N97" s="65"/>
      <c r="O97" s="120"/>
      <c r="P97" s="121"/>
      <c r="Q97" s="121"/>
      <c r="R97" s="121"/>
      <c r="S97" s="121"/>
      <c r="T97" s="121"/>
      <c r="U97" s="121"/>
      <c r="V97" s="121"/>
      <c r="W97" s="121"/>
      <c r="X97" s="121"/>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122"/>
      <c r="BH97" s="122"/>
      <c r="BI97" s="122"/>
      <c r="BJ97" s="122"/>
      <c r="BK97" s="122"/>
      <c r="BL97" s="122"/>
      <c r="BM97" s="122"/>
      <c r="BN97" s="122"/>
      <c r="BO97" s="122"/>
      <c r="BP97" s="122"/>
      <c r="BQ97" s="123"/>
      <c r="BR97" s="2"/>
      <c r="BS97" s="2"/>
      <c r="BT97" s="2"/>
      <c r="BU97" s="2"/>
      <c r="BV97" s="2"/>
      <c r="BW97" s="2"/>
      <c r="BX97" s="2"/>
      <c r="BY97" s="2"/>
    </row>
    <row r="98" spans="1:77" s="30" customFormat="1" ht="15.75" x14ac:dyDescent="0.2">
      <c r="A98" s="76">
        <v>0</v>
      </c>
      <c r="B98" s="76"/>
      <c r="C98" s="128" t="s">
        <v>115</v>
      </c>
      <c r="D98" s="129"/>
      <c r="E98" s="129"/>
      <c r="F98" s="129"/>
      <c r="G98" s="129"/>
      <c r="H98" s="129"/>
      <c r="I98" s="130"/>
      <c r="J98" s="76"/>
      <c r="K98" s="76"/>
      <c r="L98" s="76"/>
      <c r="M98" s="76"/>
      <c r="N98" s="76"/>
      <c r="O98" s="114"/>
      <c r="P98" s="115"/>
      <c r="Q98" s="115"/>
      <c r="R98" s="115"/>
      <c r="S98" s="115"/>
      <c r="T98" s="115"/>
      <c r="U98" s="115"/>
      <c r="V98" s="115"/>
      <c r="W98" s="115"/>
      <c r="X98" s="115"/>
      <c r="Y98" s="116"/>
      <c r="Z98" s="116"/>
      <c r="AA98" s="116"/>
      <c r="AB98" s="116"/>
      <c r="AC98" s="116"/>
      <c r="AD98" s="116"/>
      <c r="AE98" s="116"/>
      <c r="AF98" s="116"/>
      <c r="AG98" s="116"/>
      <c r="AH98" s="116"/>
      <c r="AI98" s="116"/>
      <c r="AJ98" s="116"/>
      <c r="AK98" s="116"/>
      <c r="AL98" s="116"/>
      <c r="AM98" s="116"/>
      <c r="AN98" s="116"/>
      <c r="AO98" s="116"/>
      <c r="AP98" s="116"/>
      <c r="AQ98" s="116"/>
      <c r="AR98" s="116"/>
      <c r="AS98" s="116"/>
      <c r="AT98" s="116"/>
      <c r="AU98" s="116"/>
      <c r="AV98" s="116"/>
      <c r="AW98" s="116"/>
      <c r="AX98" s="116"/>
      <c r="AY98" s="116"/>
      <c r="AZ98" s="116"/>
      <c r="BA98" s="116"/>
      <c r="BB98" s="116"/>
      <c r="BC98" s="116"/>
      <c r="BD98" s="116"/>
      <c r="BE98" s="116"/>
      <c r="BF98" s="116"/>
      <c r="BG98" s="116"/>
      <c r="BH98" s="116"/>
      <c r="BI98" s="116"/>
      <c r="BJ98" s="116"/>
      <c r="BK98" s="116"/>
      <c r="BL98" s="116"/>
      <c r="BM98" s="116"/>
      <c r="BN98" s="116"/>
      <c r="BO98" s="116"/>
      <c r="BP98" s="116"/>
      <c r="BQ98" s="117"/>
      <c r="BR98" s="33"/>
      <c r="BS98" s="33"/>
      <c r="BT98" s="33"/>
      <c r="BU98" s="33"/>
      <c r="BV98" s="33"/>
      <c r="BW98" s="33"/>
      <c r="BX98" s="33"/>
      <c r="BY98" s="33"/>
    </row>
    <row r="99" spans="1:77" s="30" customFormat="1" ht="15.75" hidden="1" x14ac:dyDescent="0.2">
      <c r="A99" s="76">
        <v>0</v>
      </c>
      <c r="B99" s="76"/>
      <c r="C99" s="128"/>
      <c r="D99" s="129"/>
      <c r="E99" s="129"/>
      <c r="F99" s="129"/>
      <c r="G99" s="129"/>
      <c r="H99" s="129"/>
      <c r="I99" s="130"/>
      <c r="J99" s="76"/>
      <c r="K99" s="76"/>
      <c r="L99" s="76"/>
      <c r="M99" s="76"/>
      <c r="N99" s="76"/>
      <c r="O99" s="114"/>
      <c r="P99" s="115"/>
      <c r="Q99" s="115"/>
      <c r="R99" s="115"/>
      <c r="S99" s="115"/>
      <c r="T99" s="115"/>
      <c r="U99" s="115"/>
      <c r="V99" s="115"/>
      <c r="W99" s="115"/>
      <c r="X99" s="115"/>
      <c r="Y99" s="116"/>
      <c r="Z99" s="116"/>
      <c r="AA99" s="116"/>
      <c r="AB99" s="116"/>
      <c r="AC99" s="116"/>
      <c r="AD99" s="116"/>
      <c r="AE99" s="116"/>
      <c r="AF99" s="116"/>
      <c r="AG99" s="116"/>
      <c r="AH99" s="116"/>
      <c r="AI99" s="116"/>
      <c r="AJ99" s="116"/>
      <c r="AK99" s="116"/>
      <c r="AL99" s="116"/>
      <c r="AM99" s="116"/>
      <c r="AN99" s="116"/>
      <c r="AO99" s="116"/>
      <c r="AP99" s="116"/>
      <c r="AQ99" s="116"/>
      <c r="AR99" s="116"/>
      <c r="AS99" s="116"/>
      <c r="AT99" s="116"/>
      <c r="AU99" s="116"/>
      <c r="AV99" s="116"/>
      <c r="AW99" s="116"/>
      <c r="AX99" s="116"/>
      <c r="AY99" s="116"/>
      <c r="AZ99" s="116"/>
      <c r="BA99" s="116"/>
      <c r="BB99" s="116"/>
      <c r="BC99" s="116"/>
      <c r="BD99" s="116"/>
      <c r="BE99" s="116"/>
      <c r="BF99" s="116"/>
      <c r="BG99" s="116"/>
      <c r="BH99" s="116"/>
      <c r="BI99" s="116"/>
      <c r="BJ99" s="116"/>
      <c r="BK99" s="116"/>
      <c r="BL99" s="116"/>
      <c r="BM99" s="116"/>
      <c r="BN99" s="116"/>
      <c r="BO99" s="116"/>
      <c r="BP99" s="116"/>
      <c r="BQ99" s="117"/>
      <c r="BR99" s="33"/>
      <c r="BS99" s="33"/>
      <c r="BT99" s="33"/>
      <c r="BU99" s="33"/>
      <c r="BV99" s="33"/>
      <c r="BW99" s="33"/>
      <c r="BX99" s="33"/>
      <c r="BY99" s="33"/>
    </row>
    <row r="100" spans="1:77" ht="15.75" hidden="1" x14ac:dyDescent="0.2">
      <c r="A100" s="65">
        <v>0</v>
      </c>
      <c r="B100" s="65"/>
      <c r="C100" s="96"/>
      <c r="D100" s="97"/>
      <c r="E100" s="97"/>
      <c r="F100" s="97"/>
      <c r="G100" s="97"/>
      <c r="H100" s="97"/>
      <c r="I100" s="98"/>
      <c r="J100" s="65"/>
      <c r="K100" s="65"/>
      <c r="L100" s="65"/>
      <c r="M100" s="65"/>
      <c r="N100" s="65"/>
      <c r="O100" s="120"/>
      <c r="P100" s="121"/>
      <c r="Q100" s="121"/>
      <c r="R100" s="121"/>
      <c r="S100" s="121"/>
      <c r="T100" s="121"/>
      <c r="U100" s="121"/>
      <c r="V100" s="121"/>
      <c r="W100" s="121"/>
      <c r="X100" s="121"/>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c r="BM100" s="122"/>
      <c r="BN100" s="122"/>
      <c r="BO100" s="122"/>
      <c r="BP100" s="122"/>
      <c r="BQ100" s="123"/>
      <c r="BR100" s="2"/>
      <c r="BS100" s="2"/>
      <c r="BT100" s="2"/>
      <c r="BU100" s="2"/>
      <c r="BV100" s="2"/>
      <c r="BW100" s="2"/>
      <c r="BX100" s="2"/>
      <c r="BY100" s="2"/>
    </row>
    <row r="101" spans="1:77" ht="15.75" x14ac:dyDescent="0.2">
      <c r="A101" s="25"/>
      <c r="B101" s="25"/>
      <c r="C101" s="26"/>
      <c r="D101" s="26"/>
      <c r="E101" s="26"/>
      <c r="F101" s="26"/>
      <c r="G101" s="26"/>
      <c r="H101" s="26"/>
      <c r="I101" s="26"/>
      <c r="J101" s="26"/>
      <c r="K101" s="26"/>
      <c r="L101" s="26"/>
      <c r="M101" s="26"/>
      <c r="N101" s="26"/>
      <c r="O101" s="26"/>
      <c r="P101" s="26"/>
      <c r="Q101" s="26"/>
      <c r="R101" s="26"/>
      <c r="S101" s="26"/>
      <c r="T101" s="26"/>
      <c r="U101" s="26"/>
      <c r="V101" s="26"/>
      <c r="W101" s="26"/>
      <c r="X101" s="26"/>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8"/>
      <c r="AY101" s="28"/>
      <c r="AZ101" s="28"/>
      <c r="BA101" s="28"/>
      <c r="BB101" s="28"/>
      <c r="BC101" s="28"/>
      <c r="BD101" s="28"/>
      <c r="BE101" s="28"/>
      <c r="BF101" s="28"/>
      <c r="BG101" s="28"/>
      <c r="BH101" s="28"/>
      <c r="BI101" s="28"/>
      <c r="BJ101" s="28"/>
      <c r="BK101" s="28"/>
      <c r="BL101" s="28"/>
      <c r="BM101" s="28"/>
      <c r="BN101" s="28"/>
      <c r="BO101" s="28"/>
      <c r="BP101" s="28"/>
      <c r="BQ101" s="28"/>
      <c r="BR101" s="10"/>
      <c r="BS101" s="10"/>
      <c r="BT101" s="10"/>
      <c r="BU101" s="10"/>
      <c r="BV101" s="10"/>
      <c r="BW101" s="10"/>
      <c r="BX101" s="10"/>
      <c r="BY101" s="10"/>
    </row>
    <row r="102" spans="1:77" ht="15.95" customHeight="1" x14ac:dyDescent="0.2">
      <c r="A102" s="60" t="s">
        <v>66</v>
      </c>
      <c r="B102" s="60"/>
      <c r="C102" s="60"/>
      <c r="D102" s="60"/>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c r="AQ102" s="60"/>
      <c r="AR102" s="60"/>
      <c r="AS102" s="60"/>
      <c r="AT102" s="60"/>
      <c r="AU102" s="60"/>
      <c r="AV102" s="60"/>
      <c r="AW102" s="60"/>
      <c r="AX102" s="60"/>
      <c r="AY102" s="60"/>
      <c r="AZ102" s="60"/>
      <c r="BA102" s="60"/>
      <c r="BB102" s="60"/>
      <c r="BC102" s="60"/>
      <c r="BD102" s="60"/>
      <c r="BE102" s="60"/>
      <c r="BF102" s="60"/>
      <c r="BG102" s="60"/>
      <c r="BH102" s="60"/>
      <c r="BI102" s="60"/>
      <c r="BJ102" s="60"/>
      <c r="BK102" s="60"/>
      <c r="BL102" s="60"/>
    </row>
    <row r="103" spans="1:77" ht="15.95" customHeight="1" x14ac:dyDescent="0.2">
      <c r="A103" s="118" t="s">
        <v>292</v>
      </c>
      <c r="B103" s="119"/>
      <c r="C103" s="119"/>
      <c r="D103" s="119"/>
      <c r="E103" s="119"/>
      <c r="F103" s="119"/>
      <c r="G103" s="119"/>
      <c r="H103" s="119"/>
      <c r="I103" s="119"/>
      <c r="J103" s="119"/>
      <c r="K103" s="119"/>
      <c r="L103" s="119"/>
      <c r="M103" s="119"/>
      <c r="N103" s="119"/>
      <c r="O103" s="119"/>
      <c r="P103" s="119"/>
      <c r="Q103" s="119"/>
      <c r="R103" s="119"/>
      <c r="S103" s="119"/>
      <c r="T103" s="119"/>
      <c r="U103" s="119"/>
      <c r="V103" s="119"/>
      <c r="W103" s="119"/>
      <c r="X103" s="119"/>
      <c r="Y103" s="119"/>
      <c r="Z103" s="119"/>
      <c r="AA103" s="119"/>
      <c r="AB103" s="119"/>
      <c r="AC103" s="119"/>
      <c r="AD103" s="119"/>
      <c r="AE103" s="119"/>
      <c r="AF103" s="119"/>
      <c r="AG103" s="119"/>
      <c r="AH103" s="119"/>
      <c r="AI103" s="119"/>
      <c r="AJ103" s="119"/>
      <c r="AK103" s="119"/>
      <c r="AL103" s="119"/>
      <c r="AM103" s="119"/>
      <c r="AN103" s="119"/>
      <c r="AO103" s="119"/>
      <c r="AP103" s="119"/>
      <c r="AQ103" s="119"/>
      <c r="AR103" s="119"/>
      <c r="AS103" s="119"/>
      <c r="AT103" s="119"/>
      <c r="AU103" s="119"/>
      <c r="AV103" s="119"/>
      <c r="AW103" s="119"/>
      <c r="AX103" s="119"/>
      <c r="AY103" s="119"/>
      <c r="AZ103" s="119"/>
      <c r="BA103" s="119"/>
      <c r="BB103" s="119"/>
      <c r="BC103" s="119"/>
      <c r="BD103" s="119"/>
      <c r="BE103" s="119"/>
      <c r="BF103" s="119"/>
      <c r="BG103" s="119"/>
      <c r="BH103" s="119"/>
      <c r="BI103" s="119"/>
      <c r="BJ103" s="119"/>
      <c r="BK103" s="119"/>
      <c r="BL103" s="119"/>
    </row>
    <row r="104" spans="1:77" ht="15.75" x14ac:dyDescent="0.2">
      <c r="A104" s="25"/>
      <c r="B104" s="25"/>
      <c r="C104" s="26"/>
      <c r="D104" s="26"/>
      <c r="E104" s="26"/>
      <c r="F104" s="26"/>
      <c r="G104" s="26"/>
      <c r="H104" s="26"/>
      <c r="I104" s="26"/>
      <c r="J104" s="26"/>
      <c r="K104" s="26"/>
      <c r="L104" s="26"/>
      <c r="M104" s="26"/>
      <c r="N104" s="26"/>
      <c r="O104" s="26"/>
      <c r="P104" s="26"/>
      <c r="Q104" s="26"/>
      <c r="R104" s="26"/>
      <c r="S104" s="26"/>
      <c r="T104" s="26"/>
      <c r="U104" s="26"/>
      <c r="V104" s="26"/>
      <c r="W104" s="26"/>
      <c r="X104" s="26"/>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8"/>
      <c r="AY104" s="28"/>
      <c r="AZ104" s="28"/>
      <c r="BA104" s="28"/>
      <c r="BB104" s="28"/>
      <c r="BC104" s="28"/>
      <c r="BD104" s="28"/>
      <c r="BE104" s="28"/>
      <c r="BF104" s="28"/>
      <c r="BG104" s="28"/>
      <c r="BH104" s="28"/>
      <c r="BI104" s="28"/>
      <c r="BJ104" s="28"/>
      <c r="BK104" s="28"/>
      <c r="BL104" s="28"/>
      <c r="BM104" s="28"/>
      <c r="BN104" s="28"/>
      <c r="BO104" s="28"/>
      <c r="BP104" s="28"/>
      <c r="BQ104" s="28"/>
      <c r="BR104" s="10"/>
      <c r="BS104" s="10"/>
      <c r="BT104" s="10"/>
      <c r="BU104" s="10"/>
      <c r="BV104" s="10"/>
      <c r="BW104" s="10"/>
      <c r="BX104" s="10"/>
      <c r="BY104" s="10"/>
    </row>
    <row r="105" spans="1:77" ht="15.95" customHeight="1" x14ac:dyDescent="0.2">
      <c r="A105" s="60" t="s">
        <v>47</v>
      </c>
      <c r="B105" s="60"/>
      <c r="C105" s="60"/>
      <c r="D105" s="60"/>
      <c r="E105" s="60"/>
      <c r="F105" s="60"/>
      <c r="G105" s="60"/>
      <c r="H105" s="60"/>
      <c r="I105" s="60"/>
      <c r="J105" s="60"/>
      <c r="K105" s="60"/>
      <c r="L105" s="60"/>
      <c r="M105" s="60"/>
      <c r="N105" s="60"/>
      <c r="O105" s="60"/>
      <c r="P105" s="60"/>
      <c r="Q105" s="60"/>
      <c r="R105" s="60"/>
      <c r="S105" s="60"/>
      <c r="T105" s="60"/>
      <c r="U105" s="60"/>
      <c r="V105" s="60"/>
      <c r="W105" s="60"/>
      <c r="X105" s="60"/>
      <c r="Y105" s="60"/>
      <c r="Z105" s="60"/>
      <c r="AA105" s="60"/>
      <c r="AB105" s="60"/>
      <c r="AC105" s="60"/>
      <c r="AD105" s="60"/>
      <c r="AE105" s="60"/>
      <c r="AF105" s="60"/>
      <c r="AG105" s="60"/>
      <c r="AH105" s="60"/>
      <c r="AI105" s="60"/>
      <c r="AJ105" s="60"/>
      <c r="AK105" s="60"/>
      <c r="AL105" s="60"/>
      <c r="AM105" s="60"/>
      <c r="AN105" s="60"/>
      <c r="AO105" s="60"/>
      <c r="AP105" s="60"/>
      <c r="AQ105" s="60"/>
      <c r="AR105" s="60"/>
      <c r="AS105" s="60"/>
      <c r="AT105" s="60"/>
      <c r="AU105" s="60"/>
      <c r="AV105" s="60"/>
      <c r="AW105" s="60"/>
      <c r="AX105" s="60"/>
      <c r="AY105" s="60"/>
      <c r="AZ105" s="60"/>
      <c r="BA105" s="60"/>
      <c r="BB105" s="60"/>
      <c r="BC105" s="60"/>
      <c r="BD105" s="60"/>
      <c r="BE105" s="60"/>
      <c r="BF105" s="60"/>
      <c r="BG105" s="60"/>
      <c r="BH105" s="60"/>
      <c r="BI105" s="60"/>
      <c r="BJ105" s="60"/>
      <c r="BK105" s="60"/>
      <c r="BL105" s="60"/>
    </row>
    <row r="106" spans="1:77" ht="67.5" customHeight="1" x14ac:dyDescent="0.2">
      <c r="A106" s="118" t="s">
        <v>436</v>
      </c>
      <c r="B106" s="118"/>
      <c r="C106" s="118"/>
      <c r="D106" s="118"/>
      <c r="E106" s="118"/>
      <c r="F106" s="118"/>
      <c r="G106" s="118"/>
      <c r="H106" s="118"/>
      <c r="I106" s="118"/>
      <c r="J106" s="118"/>
      <c r="K106" s="118"/>
      <c r="L106" s="118"/>
      <c r="M106" s="118"/>
      <c r="N106" s="118"/>
      <c r="O106" s="118"/>
      <c r="P106" s="118"/>
      <c r="Q106" s="118"/>
      <c r="R106" s="118"/>
      <c r="S106" s="118"/>
      <c r="T106" s="118"/>
      <c r="U106" s="118"/>
      <c r="V106" s="118"/>
      <c r="W106" s="118"/>
      <c r="X106" s="118"/>
      <c r="Y106" s="118"/>
      <c r="Z106" s="118"/>
      <c r="AA106" s="118"/>
      <c r="AB106" s="118"/>
      <c r="AC106" s="118"/>
      <c r="AD106" s="118"/>
      <c r="AE106" s="118"/>
      <c r="AF106" s="118"/>
      <c r="AG106" s="118"/>
      <c r="AH106" s="118"/>
      <c r="AI106" s="118"/>
      <c r="AJ106" s="118"/>
      <c r="AK106" s="118"/>
      <c r="AL106" s="118"/>
      <c r="AM106" s="118"/>
      <c r="AN106" s="118"/>
      <c r="AO106" s="118"/>
      <c r="AP106" s="118"/>
      <c r="AQ106" s="118"/>
      <c r="AR106" s="118"/>
      <c r="AS106" s="118"/>
      <c r="AT106" s="118"/>
      <c r="AU106" s="118"/>
      <c r="AV106" s="118"/>
      <c r="AW106" s="118"/>
      <c r="AX106" s="118"/>
      <c r="AY106" s="118"/>
      <c r="AZ106" s="118"/>
      <c r="BA106" s="118"/>
      <c r="BB106" s="118"/>
      <c r="BC106" s="118"/>
      <c r="BD106" s="118"/>
      <c r="BE106" s="118"/>
      <c r="BF106" s="118"/>
      <c r="BG106" s="118"/>
      <c r="BH106" s="118"/>
      <c r="BI106" s="118"/>
      <c r="BJ106" s="118"/>
      <c r="BK106" s="118"/>
      <c r="BL106" s="118"/>
      <c r="BM106" s="118"/>
      <c r="BN106" s="118"/>
      <c r="BO106" s="118"/>
      <c r="BP106" s="118"/>
      <c r="BQ106" s="118"/>
    </row>
    <row r="107" spans="1:77" ht="15.95" customHeight="1" x14ac:dyDescent="0.2">
      <c r="A107" s="14"/>
      <c r="B107" s="14"/>
      <c r="C107" s="14"/>
      <c r="D107" s="14"/>
      <c r="E107" s="14"/>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row>
    <row r="108" spans="1:77" ht="12" customHeight="1" x14ac:dyDescent="0.2">
      <c r="A108" s="24" t="s">
        <v>78</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row>
    <row r="109" spans="1:77" ht="12" customHeight="1" x14ac:dyDescent="0.2">
      <c r="A109" s="24" t="s">
        <v>69</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row>
    <row r="110" spans="1:77" s="24" customFormat="1" ht="12" customHeight="1" x14ac:dyDescent="0.2">
      <c r="A110" s="24" t="s">
        <v>70</v>
      </c>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row>
    <row r="111" spans="1:77" ht="15.95" customHeight="1" x14ac:dyDescent="0.25">
      <c r="A111" s="2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row>
    <row r="112" spans="1:77" ht="42" customHeight="1" x14ac:dyDescent="0.25">
      <c r="A112" s="118" t="s">
        <v>124</v>
      </c>
      <c r="B112" s="119"/>
      <c r="C112" s="119"/>
      <c r="D112" s="119"/>
      <c r="E112" s="119"/>
      <c r="F112" s="119"/>
      <c r="G112" s="119"/>
      <c r="H112" s="119"/>
      <c r="I112" s="119"/>
      <c r="J112" s="119"/>
      <c r="K112" s="119"/>
      <c r="L112" s="119"/>
      <c r="M112" s="119"/>
      <c r="N112" s="119"/>
      <c r="O112" s="119"/>
      <c r="P112" s="119"/>
      <c r="Q112" s="119"/>
      <c r="R112" s="119"/>
      <c r="S112" s="119"/>
      <c r="T112" s="119"/>
      <c r="U112" s="119"/>
      <c r="V112" s="119"/>
      <c r="W112" s="134"/>
      <c r="X112" s="134"/>
      <c r="Y112" s="134"/>
      <c r="Z112" s="134"/>
      <c r="AA112" s="134"/>
      <c r="AB112" s="134"/>
      <c r="AC112" s="134"/>
      <c r="AD112" s="134"/>
      <c r="AE112" s="134"/>
      <c r="AF112" s="134"/>
      <c r="AG112" s="134"/>
      <c r="AH112" s="134"/>
      <c r="AI112" s="134"/>
      <c r="AJ112" s="134"/>
      <c r="AK112" s="134"/>
      <c r="AL112" s="134"/>
      <c r="AM112" s="134"/>
      <c r="AN112" s="3"/>
      <c r="AO112" s="3"/>
      <c r="AP112" s="135" t="s">
        <v>215</v>
      </c>
      <c r="AQ112" s="136"/>
      <c r="AR112" s="136"/>
      <c r="AS112" s="136"/>
      <c r="AT112" s="136"/>
      <c r="AU112" s="136"/>
      <c r="AV112" s="136"/>
      <c r="AW112" s="136"/>
      <c r="AX112" s="136"/>
      <c r="AY112" s="136"/>
      <c r="AZ112" s="136"/>
      <c r="BA112" s="136"/>
      <c r="BB112" s="136"/>
      <c r="BC112" s="136"/>
      <c r="BD112" s="136"/>
      <c r="BE112" s="136"/>
      <c r="BF112" s="136"/>
      <c r="BG112" s="136"/>
      <c r="BH112" s="136"/>
    </row>
    <row r="113" spans="1:60" x14ac:dyDescent="0.2">
      <c r="W113" s="137" t="s">
        <v>8</v>
      </c>
      <c r="X113" s="137"/>
      <c r="Y113" s="137"/>
      <c r="Z113" s="137"/>
      <c r="AA113" s="137"/>
      <c r="AB113" s="137"/>
      <c r="AC113" s="137"/>
      <c r="AD113" s="137"/>
      <c r="AE113" s="137"/>
      <c r="AF113" s="137"/>
      <c r="AG113" s="137"/>
      <c r="AH113" s="137"/>
      <c r="AI113" s="137"/>
      <c r="AJ113" s="137"/>
      <c r="AK113" s="137"/>
      <c r="AL113" s="137"/>
      <c r="AM113" s="137"/>
      <c r="AN113" s="46"/>
      <c r="AO113" s="46"/>
      <c r="AP113" s="137" t="s">
        <v>74</v>
      </c>
      <c r="AQ113" s="137"/>
      <c r="AR113" s="137"/>
      <c r="AS113" s="137"/>
      <c r="AT113" s="137"/>
      <c r="AU113" s="137"/>
      <c r="AV113" s="137"/>
      <c r="AW113" s="137"/>
      <c r="AX113" s="137"/>
      <c r="AY113" s="137"/>
      <c r="AZ113" s="137"/>
      <c r="BA113" s="137"/>
      <c r="BB113" s="137"/>
      <c r="BC113" s="137"/>
      <c r="BD113" s="137"/>
      <c r="BE113" s="137"/>
      <c r="BF113" s="137"/>
      <c r="BG113" s="137"/>
      <c r="BH113" s="137"/>
    </row>
    <row r="116" spans="1:60" ht="15.95" customHeight="1" x14ac:dyDescent="0.25">
      <c r="A116" s="118" t="s">
        <v>216</v>
      </c>
      <c r="B116" s="118"/>
      <c r="C116" s="118"/>
      <c r="D116" s="118"/>
      <c r="E116" s="118"/>
      <c r="F116" s="118"/>
      <c r="G116" s="118"/>
      <c r="H116" s="118"/>
      <c r="I116" s="118"/>
      <c r="J116" s="118"/>
      <c r="K116" s="118"/>
      <c r="L116" s="118"/>
      <c r="M116" s="118"/>
      <c r="N116" s="118"/>
      <c r="O116" s="118"/>
      <c r="P116" s="118"/>
      <c r="Q116" s="118"/>
      <c r="R116" s="118"/>
      <c r="S116" s="118"/>
      <c r="T116" s="118"/>
      <c r="U116" s="118"/>
      <c r="V116" s="118"/>
      <c r="W116" s="134"/>
      <c r="X116" s="134"/>
      <c r="Y116" s="134"/>
      <c r="Z116" s="134"/>
      <c r="AA116" s="134"/>
      <c r="AB116" s="134"/>
      <c r="AC116" s="134"/>
      <c r="AD116" s="134"/>
      <c r="AE116" s="134"/>
      <c r="AF116" s="134"/>
      <c r="AG116" s="134"/>
      <c r="AH116" s="134"/>
      <c r="AI116" s="134"/>
      <c r="AJ116" s="134"/>
      <c r="AK116" s="134"/>
      <c r="AL116" s="134"/>
      <c r="AM116" s="134"/>
      <c r="AN116" s="3"/>
      <c r="AO116" s="3"/>
      <c r="AP116" s="135" t="s">
        <v>217</v>
      </c>
      <c r="AQ116" s="136"/>
      <c r="AR116" s="136"/>
      <c r="AS116" s="136"/>
      <c r="AT116" s="136"/>
      <c r="AU116" s="136"/>
      <c r="AV116" s="136"/>
      <c r="AW116" s="136"/>
      <c r="AX116" s="136"/>
      <c r="AY116" s="136"/>
      <c r="AZ116" s="136"/>
      <c r="BA116" s="136"/>
      <c r="BB116" s="136"/>
      <c r="BC116" s="136"/>
      <c r="BD116" s="136"/>
      <c r="BE116" s="136"/>
      <c r="BF116" s="136"/>
      <c r="BG116" s="136"/>
      <c r="BH116" s="136"/>
    </row>
    <row r="117" spans="1:60" ht="18.75" customHeight="1" x14ac:dyDescent="0.2">
      <c r="A117" s="118"/>
      <c r="B117" s="118"/>
      <c r="C117" s="118"/>
      <c r="D117" s="118"/>
      <c r="E117" s="118"/>
      <c r="F117" s="118"/>
      <c r="G117" s="118"/>
      <c r="H117" s="118"/>
      <c r="I117" s="118"/>
      <c r="J117" s="118"/>
      <c r="K117" s="118"/>
      <c r="L117" s="118"/>
      <c r="M117" s="118"/>
      <c r="N117" s="118"/>
      <c r="O117" s="118"/>
      <c r="P117" s="118"/>
      <c r="Q117" s="118"/>
      <c r="R117" s="118"/>
      <c r="S117" s="118"/>
      <c r="T117" s="118"/>
      <c r="U117" s="118"/>
      <c r="V117" s="118"/>
      <c r="W117" s="137" t="s">
        <v>8</v>
      </c>
      <c r="X117" s="137"/>
      <c r="Y117" s="137"/>
      <c r="Z117" s="137"/>
      <c r="AA117" s="137"/>
      <c r="AB117" s="137"/>
      <c r="AC117" s="137"/>
      <c r="AD117" s="137"/>
      <c r="AE117" s="137"/>
      <c r="AF117" s="137"/>
      <c r="AG117" s="137"/>
      <c r="AH117" s="137"/>
      <c r="AI117" s="137"/>
      <c r="AJ117" s="137"/>
      <c r="AK117" s="137"/>
      <c r="AL117" s="137"/>
      <c r="AM117" s="137"/>
      <c r="AN117" s="46"/>
      <c r="AO117" s="46"/>
      <c r="AP117" s="137" t="s">
        <v>74</v>
      </c>
      <c r="AQ117" s="137"/>
      <c r="AR117" s="137"/>
      <c r="AS117" s="137"/>
      <c r="AT117" s="137"/>
      <c r="AU117" s="137"/>
      <c r="AV117" s="137"/>
      <c r="AW117" s="137"/>
      <c r="AX117" s="137"/>
      <c r="AY117" s="137"/>
      <c r="AZ117" s="137"/>
      <c r="BA117" s="137"/>
      <c r="BB117" s="137"/>
      <c r="BC117" s="137"/>
      <c r="BD117" s="137"/>
      <c r="BE117" s="137"/>
      <c r="BF117" s="137"/>
      <c r="BG117" s="137"/>
      <c r="BH117" s="137"/>
    </row>
  </sheetData>
  <mergeCells count="454">
    <mergeCell ref="AO2:BL6"/>
    <mergeCell ref="A7:BL7"/>
    <mergeCell ref="A8:BL8"/>
    <mergeCell ref="A9:BL9"/>
    <mergeCell ref="A10:BL10"/>
    <mergeCell ref="A11:BL1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A34:F34"/>
    <mergeCell ref="G34:BL34"/>
    <mergeCell ref="A35:F35"/>
    <mergeCell ref="G35:BL35"/>
    <mergeCell ref="A37:BQ37"/>
    <mergeCell ref="A38:BQ38"/>
    <mergeCell ref="A28:BL28"/>
    <mergeCell ref="A29:BL29"/>
    <mergeCell ref="A31:BL31"/>
    <mergeCell ref="A32:F32"/>
    <mergeCell ref="G32:BL32"/>
    <mergeCell ref="A33:F33"/>
    <mergeCell ref="G33:BL33"/>
    <mergeCell ref="A42:B42"/>
    <mergeCell ref="C42:Z42"/>
    <mergeCell ref="AA42:AE42"/>
    <mergeCell ref="AF42:AJ42"/>
    <mergeCell ref="AK42:AO42"/>
    <mergeCell ref="A39:BQ39"/>
    <mergeCell ref="A40:B41"/>
    <mergeCell ref="C40:Z41"/>
    <mergeCell ref="AA40:AO40"/>
    <mergeCell ref="AP40:BC40"/>
    <mergeCell ref="BD40:BQ40"/>
    <mergeCell ref="AA41:AE41"/>
    <mergeCell ref="AF41:AJ41"/>
    <mergeCell ref="AK41:AO41"/>
    <mergeCell ref="AP41:AT41"/>
    <mergeCell ref="AP42:AT42"/>
    <mergeCell ref="AU42:AY42"/>
    <mergeCell ref="AZ42:BC42"/>
    <mergeCell ref="BD42:BH42"/>
    <mergeCell ref="BI42:BM42"/>
    <mergeCell ref="BN42:BQ42"/>
    <mergeCell ref="AU41:AY41"/>
    <mergeCell ref="AZ41:BC41"/>
    <mergeCell ref="BD41:BH41"/>
    <mergeCell ref="BI41:BM41"/>
    <mergeCell ref="BN41:BQ41"/>
    <mergeCell ref="A44:B44"/>
    <mergeCell ref="C44:Z44"/>
    <mergeCell ref="AA44:AE44"/>
    <mergeCell ref="AF44:AJ44"/>
    <mergeCell ref="AK44:AO44"/>
    <mergeCell ref="A43:B43"/>
    <mergeCell ref="C43:Z43"/>
    <mergeCell ref="AA43:AE43"/>
    <mergeCell ref="AF43:AJ43"/>
    <mergeCell ref="AK43:AO43"/>
    <mergeCell ref="AP44:AT44"/>
    <mergeCell ref="AU44:AY44"/>
    <mergeCell ref="AZ44:BC44"/>
    <mergeCell ref="BD44:BH44"/>
    <mergeCell ref="BI44:BM44"/>
    <mergeCell ref="BN44:BQ44"/>
    <mergeCell ref="AU43:AY43"/>
    <mergeCell ref="AZ43:BC43"/>
    <mergeCell ref="BD43:BH43"/>
    <mergeCell ref="BI43:BM43"/>
    <mergeCell ref="BN43:BQ43"/>
    <mergeCell ref="AP43:AT43"/>
    <mergeCell ref="A49:B49"/>
    <mergeCell ref="C49:BQ49"/>
    <mergeCell ref="A50:B50"/>
    <mergeCell ref="C50:BQ50"/>
    <mergeCell ref="A51:B51"/>
    <mergeCell ref="C51:BQ51"/>
    <mergeCell ref="AU45:AY45"/>
    <mergeCell ref="AZ45:BC45"/>
    <mergeCell ref="BD45:BH45"/>
    <mergeCell ref="BI45:BM45"/>
    <mergeCell ref="BN45:BQ45"/>
    <mergeCell ref="A47:BQ47"/>
    <mergeCell ref="A45:B45"/>
    <mergeCell ref="C45:Z45"/>
    <mergeCell ref="AA45:AE45"/>
    <mergeCell ref="AF45:AJ45"/>
    <mergeCell ref="AK45:AO45"/>
    <mergeCell ref="AP45:AT45"/>
    <mergeCell ref="A52:B52"/>
    <mergeCell ref="C52:BQ52"/>
    <mergeCell ref="A54:BN54"/>
    <mergeCell ref="A55:BN55"/>
    <mergeCell ref="A56:B57"/>
    <mergeCell ref="C56:R57"/>
    <mergeCell ref="S56:AH56"/>
    <mergeCell ref="AI56:AX56"/>
    <mergeCell ref="AY56:BN56"/>
    <mergeCell ref="S57:W57"/>
    <mergeCell ref="BD57:BH57"/>
    <mergeCell ref="BI57:BN57"/>
    <mergeCell ref="A58:B58"/>
    <mergeCell ref="C58:R58"/>
    <mergeCell ref="S58:W58"/>
    <mergeCell ref="X58:AB58"/>
    <mergeCell ref="AC58:AH58"/>
    <mergeCell ref="AI58:AM58"/>
    <mergeCell ref="AN58:AR58"/>
    <mergeCell ref="AS58:AX58"/>
    <mergeCell ref="X57:AB57"/>
    <mergeCell ref="AC57:AH57"/>
    <mergeCell ref="AI57:AM57"/>
    <mergeCell ref="AN57:AR57"/>
    <mergeCell ref="AS57:AX57"/>
    <mergeCell ref="AY57:BC57"/>
    <mergeCell ref="AY58:BC58"/>
    <mergeCell ref="BD58:BH58"/>
    <mergeCell ref="BI58:BN58"/>
    <mergeCell ref="A59:B59"/>
    <mergeCell ref="C59:R59"/>
    <mergeCell ref="S59:W59"/>
    <mergeCell ref="X59:AB59"/>
    <mergeCell ref="AC59:AH59"/>
    <mergeCell ref="AI59:AM59"/>
    <mergeCell ref="AN59:AR59"/>
    <mergeCell ref="A61:B61"/>
    <mergeCell ref="C61:R61"/>
    <mergeCell ref="S61:W61"/>
    <mergeCell ref="X61:AB61"/>
    <mergeCell ref="AC61:AH61"/>
    <mergeCell ref="AS59:AX59"/>
    <mergeCell ref="AY59:BC59"/>
    <mergeCell ref="BD59:BH59"/>
    <mergeCell ref="BI59:BN59"/>
    <mergeCell ref="A60:B60"/>
    <mergeCell ref="C60:R60"/>
    <mergeCell ref="S60:W60"/>
    <mergeCell ref="X60:AB60"/>
    <mergeCell ref="AC60:AH60"/>
    <mergeCell ref="AI60:AM60"/>
    <mergeCell ref="AI61:AM61"/>
    <mergeCell ref="AN61:AR61"/>
    <mergeCell ref="AS61:AX61"/>
    <mergeCell ref="AY61:BC61"/>
    <mergeCell ref="BD61:BH61"/>
    <mergeCell ref="BI61:BN61"/>
    <mergeCell ref="AN60:AR60"/>
    <mergeCell ref="AS60:AX60"/>
    <mergeCell ref="AY60:BC60"/>
    <mergeCell ref="BD60:BH60"/>
    <mergeCell ref="BI60:BN60"/>
    <mergeCell ref="AN62:AR62"/>
    <mergeCell ref="AS62:AX62"/>
    <mergeCell ref="AY62:BC62"/>
    <mergeCell ref="BD62:BH62"/>
    <mergeCell ref="BI62:BN62"/>
    <mergeCell ref="A64:BQ64"/>
    <mergeCell ref="A62:B62"/>
    <mergeCell ref="C62:R62"/>
    <mergeCell ref="S62:W62"/>
    <mergeCell ref="X62:AB62"/>
    <mergeCell ref="AC62:AH62"/>
    <mergeCell ref="AI62:AM62"/>
    <mergeCell ref="A65:BQ65"/>
    <mergeCell ref="A67:B68"/>
    <mergeCell ref="C67:I68"/>
    <mergeCell ref="J67:N68"/>
    <mergeCell ref="O67:X68"/>
    <mergeCell ref="Y67:AM67"/>
    <mergeCell ref="AN67:BB67"/>
    <mergeCell ref="BC67:BQ67"/>
    <mergeCell ref="Y68:AC68"/>
    <mergeCell ref="AD68:AH68"/>
    <mergeCell ref="BM68:BQ68"/>
    <mergeCell ref="A69:B69"/>
    <mergeCell ref="C69:I69"/>
    <mergeCell ref="J69:N69"/>
    <mergeCell ref="O69:X69"/>
    <mergeCell ref="Y69:AC69"/>
    <mergeCell ref="AD69:AH69"/>
    <mergeCell ref="AI69:AM69"/>
    <mergeCell ref="AN69:AR69"/>
    <mergeCell ref="AS69:AW69"/>
    <mergeCell ref="AI68:AM68"/>
    <mergeCell ref="AN68:AR68"/>
    <mergeCell ref="AS68:AW68"/>
    <mergeCell ref="AX68:BB68"/>
    <mergeCell ref="BC68:BG68"/>
    <mergeCell ref="BH68:BL68"/>
    <mergeCell ref="AX69:BB69"/>
    <mergeCell ref="BC69:BG69"/>
    <mergeCell ref="BH69:BL69"/>
    <mergeCell ref="BM69:BQ69"/>
    <mergeCell ref="A70:B70"/>
    <mergeCell ref="C70:I70"/>
    <mergeCell ref="J70:N70"/>
    <mergeCell ref="O70:X70"/>
    <mergeCell ref="Y70:AC70"/>
    <mergeCell ref="AD70:AH70"/>
    <mergeCell ref="BM70:BQ70"/>
    <mergeCell ref="A71:B71"/>
    <mergeCell ref="C71:I71"/>
    <mergeCell ref="J71:N71"/>
    <mergeCell ref="O71:X71"/>
    <mergeCell ref="Y71:AC71"/>
    <mergeCell ref="AD71:AH71"/>
    <mergeCell ref="AI71:AM71"/>
    <mergeCell ref="AN71:AR71"/>
    <mergeCell ref="AS71:AW71"/>
    <mergeCell ref="AI70:AM70"/>
    <mergeCell ref="AN70:AR70"/>
    <mergeCell ref="AS70:AW70"/>
    <mergeCell ref="AX70:BB70"/>
    <mergeCell ref="BC70:BG70"/>
    <mergeCell ref="BH70:BL70"/>
    <mergeCell ref="AX71:BB71"/>
    <mergeCell ref="BC71:BG71"/>
    <mergeCell ref="BH71:BL71"/>
    <mergeCell ref="BM71:BQ71"/>
    <mergeCell ref="A72:B72"/>
    <mergeCell ref="C72:I72"/>
    <mergeCell ref="J72:N72"/>
    <mergeCell ref="O72:X72"/>
    <mergeCell ref="Y72:AC72"/>
    <mergeCell ref="AD72:AH72"/>
    <mergeCell ref="BM72:BQ72"/>
    <mergeCell ref="A73:B73"/>
    <mergeCell ref="C73:I73"/>
    <mergeCell ref="J73:N73"/>
    <mergeCell ref="O73:X73"/>
    <mergeCell ref="Y73:AC73"/>
    <mergeCell ref="AD73:AH73"/>
    <mergeCell ref="AI73:AM73"/>
    <mergeCell ref="AN73:AR73"/>
    <mergeCell ref="AS73:AW73"/>
    <mergeCell ref="AI72:AM72"/>
    <mergeCell ref="AN72:AR72"/>
    <mergeCell ref="AS72:AW72"/>
    <mergeCell ref="AX72:BB72"/>
    <mergeCell ref="BC72:BG72"/>
    <mergeCell ref="BH72:BL72"/>
    <mergeCell ref="AX73:BB73"/>
    <mergeCell ref="BC73:BG73"/>
    <mergeCell ref="BH73:BL73"/>
    <mergeCell ref="BM73:BQ73"/>
    <mergeCell ref="A74:B74"/>
    <mergeCell ref="C74:I74"/>
    <mergeCell ref="J74:N74"/>
    <mergeCell ref="O74:X74"/>
    <mergeCell ref="Y74:AC74"/>
    <mergeCell ref="AD74:AH74"/>
    <mergeCell ref="BM74:BQ74"/>
    <mergeCell ref="A75:B75"/>
    <mergeCell ref="C75:I75"/>
    <mergeCell ref="J75:N75"/>
    <mergeCell ref="O75:X75"/>
    <mergeCell ref="Y75:AC75"/>
    <mergeCell ref="AD75:AH75"/>
    <mergeCell ref="AI75:AM75"/>
    <mergeCell ref="AN75:AR75"/>
    <mergeCell ref="AS75:AW75"/>
    <mergeCell ref="AI74:AM74"/>
    <mergeCell ref="AN74:AR74"/>
    <mergeCell ref="AS74:AW74"/>
    <mergeCell ref="AX74:BB74"/>
    <mergeCell ref="BC74:BG74"/>
    <mergeCell ref="BH74:BL74"/>
    <mergeCell ref="AX75:BB75"/>
    <mergeCell ref="BC75:BG75"/>
    <mergeCell ref="BH75:BL75"/>
    <mergeCell ref="BM75:BQ75"/>
    <mergeCell ref="A76:B76"/>
    <mergeCell ref="C76:I76"/>
    <mergeCell ref="J76:N76"/>
    <mergeCell ref="O76:X76"/>
    <mergeCell ref="Y76:AC76"/>
    <mergeCell ref="AD76:AH76"/>
    <mergeCell ref="BM76:BQ76"/>
    <mergeCell ref="A77:B77"/>
    <mergeCell ref="C77:I77"/>
    <mergeCell ref="J77:N77"/>
    <mergeCell ref="O77:X77"/>
    <mergeCell ref="Y77:AC77"/>
    <mergeCell ref="AD77:AH77"/>
    <mergeCell ref="AI77:AM77"/>
    <mergeCell ref="AN77:AR77"/>
    <mergeCell ref="AS77:AW77"/>
    <mergeCell ref="AI76:AM76"/>
    <mergeCell ref="AN76:AR76"/>
    <mergeCell ref="AS76:AW76"/>
    <mergeCell ref="AX76:BB76"/>
    <mergeCell ref="BC76:BG76"/>
    <mergeCell ref="BH76:BL76"/>
    <mergeCell ref="AX77:BB77"/>
    <mergeCell ref="BC77:BG77"/>
    <mergeCell ref="BH77:BL77"/>
    <mergeCell ref="BM77:BQ77"/>
    <mergeCell ref="A78:B78"/>
    <mergeCell ref="C78:I78"/>
    <mergeCell ref="J78:N78"/>
    <mergeCell ref="O78:X78"/>
    <mergeCell ref="Y78:AC78"/>
    <mergeCell ref="AD78:AH78"/>
    <mergeCell ref="BM78:BQ78"/>
    <mergeCell ref="A79:B79"/>
    <mergeCell ref="C79:I79"/>
    <mergeCell ref="J79:N79"/>
    <mergeCell ref="O79:X79"/>
    <mergeCell ref="Y79:AC79"/>
    <mergeCell ref="AD79:AH79"/>
    <mergeCell ref="AI79:AM79"/>
    <mergeCell ref="AN79:AR79"/>
    <mergeCell ref="AS79:AW79"/>
    <mergeCell ref="AI78:AM78"/>
    <mergeCell ref="AN78:AR78"/>
    <mergeCell ref="AS78:AW78"/>
    <mergeCell ref="AX78:BB78"/>
    <mergeCell ref="BC78:BG78"/>
    <mergeCell ref="BH78:BL78"/>
    <mergeCell ref="AX79:BB79"/>
    <mergeCell ref="BC79:BG79"/>
    <mergeCell ref="BH79:BL79"/>
    <mergeCell ref="BM79:BQ79"/>
    <mergeCell ref="A80:B80"/>
    <mergeCell ref="C80:I80"/>
    <mergeCell ref="J80:N80"/>
    <mergeCell ref="O80:X80"/>
    <mergeCell ref="Y80:AC80"/>
    <mergeCell ref="AD80:AH80"/>
    <mergeCell ref="BM80:BQ80"/>
    <mergeCell ref="A81:B81"/>
    <mergeCell ref="C81:I81"/>
    <mergeCell ref="J81:N81"/>
    <mergeCell ref="O81:X81"/>
    <mergeCell ref="Y81:AC81"/>
    <mergeCell ref="AD81:AH81"/>
    <mergeCell ref="AI81:AM81"/>
    <mergeCell ref="AN81:AR81"/>
    <mergeCell ref="AS81:AW81"/>
    <mergeCell ref="AI80:AM80"/>
    <mergeCell ref="AN80:AR80"/>
    <mergeCell ref="AS80:AW80"/>
    <mergeCell ref="AX80:BB80"/>
    <mergeCell ref="BC80:BG80"/>
    <mergeCell ref="BH80:BL80"/>
    <mergeCell ref="AX81:BB81"/>
    <mergeCell ref="BC81:BG81"/>
    <mergeCell ref="BH81:BL81"/>
    <mergeCell ref="BM81:BQ81"/>
    <mergeCell ref="A83:BQ83"/>
    <mergeCell ref="A85:B85"/>
    <mergeCell ref="C85:I85"/>
    <mergeCell ref="J85:N85"/>
    <mergeCell ref="O85:BQ85"/>
    <mergeCell ref="A88:B88"/>
    <mergeCell ref="C88:I88"/>
    <mergeCell ref="J88:N88"/>
    <mergeCell ref="O88:BQ88"/>
    <mergeCell ref="A89:B89"/>
    <mergeCell ref="C89:I89"/>
    <mergeCell ref="J89:N89"/>
    <mergeCell ref="O89:BQ89"/>
    <mergeCell ref="A86:B86"/>
    <mergeCell ref="C86:I86"/>
    <mergeCell ref="J86:N86"/>
    <mergeCell ref="O86:BQ86"/>
    <mergeCell ref="A87:B87"/>
    <mergeCell ref="C87:I87"/>
    <mergeCell ref="J87:N87"/>
    <mergeCell ref="O87:BQ87"/>
    <mergeCell ref="A92:B92"/>
    <mergeCell ref="C92:I92"/>
    <mergeCell ref="J92:N92"/>
    <mergeCell ref="O92:BQ92"/>
    <mergeCell ref="A93:B93"/>
    <mergeCell ref="C93:I93"/>
    <mergeCell ref="J93:N93"/>
    <mergeCell ref="O93:BQ93"/>
    <mergeCell ref="A90:B90"/>
    <mergeCell ref="C90:I90"/>
    <mergeCell ref="J90:N90"/>
    <mergeCell ref="O90:BQ90"/>
    <mergeCell ref="A91:B91"/>
    <mergeCell ref="C91:I91"/>
    <mergeCell ref="J91:N91"/>
    <mergeCell ref="O91:BQ91"/>
    <mergeCell ref="A96:B96"/>
    <mergeCell ref="C96:I96"/>
    <mergeCell ref="J96:N96"/>
    <mergeCell ref="O96:BQ96"/>
    <mergeCell ref="A97:B97"/>
    <mergeCell ref="C97:I97"/>
    <mergeCell ref="J97:N97"/>
    <mergeCell ref="O97:BQ97"/>
    <mergeCell ref="A94:B94"/>
    <mergeCell ref="C94:I94"/>
    <mergeCell ref="J94:N94"/>
    <mergeCell ref="O94:BQ94"/>
    <mergeCell ref="A95:B95"/>
    <mergeCell ref="C95:I95"/>
    <mergeCell ref="J95:N95"/>
    <mergeCell ref="O95:BQ95"/>
    <mergeCell ref="A100:B100"/>
    <mergeCell ref="C100:I100"/>
    <mergeCell ref="J100:N100"/>
    <mergeCell ref="O100:BQ100"/>
    <mergeCell ref="A102:BL102"/>
    <mergeCell ref="A103:BL103"/>
    <mergeCell ref="A98:B98"/>
    <mergeCell ref="C98:I98"/>
    <mergeCell ref="J98:N98"/>
    <mergeCell ref="O98:BQ98"/>
    <mergeCell ref="A99:B99"/>
    <mergeCell ref="C99:I99"/>
    <mergeCell ref="J99:N99"/>
    <mergeCell ref="O99:BQ99"/>
    <mergeCell ref="A116:V117"/>
    <mergeCell ref="W116:AM116"/>
    <mergeCell ref="AP116:BH116"/>
    <mergeCell ref="W117:AM117"/>
    <mergeCell ref="AP117:BH117"/>
    <mergeCell ref="A105:BL105"/>
    <mergeCell ref="A106:BQ106"/>
    <mergeCell ref="A112:V112"/>
    <mergeCell ref="W112:AM112"/>
    <mergeCell ref="AP112:BH112"/>
    <mergeCell ref="W113:AM113"/>
    <mergeCell ref="AP113:BH113"/>
  </mergeCells>
  <conditionalFormatting sqref="A60:B62">
    <cfRule type="cellIs" dxfId="129" priority="5" stopIfTrue="1" operator="equal">
      <formula>0</formula>
    </cfRule>
  </conditionalFormatting>
  <conditionalFormatting sqref="A70:B72 A74:B75 A73 A77:B78 A76 A80:B82 A79">
    <cfRule type="cellIs" dxfId="128" priority="4" stopIfTrue="1" operator="equal">
      <formula>0</formula>
    </cfRule>
  </conditionalFormatting>
  <conditionalFormatting sqref="A84:B84 A104:B104">
    <cfRule type="cellIs" dxfId="127" priority="7" stopIfTrue="1" operator="equal">
      <formula>0</formula>
    </cfRule>
  </conditionalFormatting>
  <conditionalFormatting sqref="A88:B101">
    <cfRule type="cellIs" dxfId="126" priority="2" stopIfTrue="1" operator="equal">
      <formula>0</formula>
    </cfRule>
  </conditionalFormatting>
  <conditionalFormatting sqref="C71:C73 C75:C76 C78:C79 C81">
    <cfRule type="cellIs" dxfId="125" priority="3" stopIfTrue="1" operator="equal">
      <formula>$C70</formula>
    </cfRule>
  </conditionalFormatting>
  <conditionalFormatting sqref="C82">
    <cfRule type="cellIs" dxfId="124" priority="8" stopIfTrue="1" operator="equal">
      <formula>$C70</formula>
    </cfRule>
  </conditionalFormatting>
  <conditionalFormatting sqref="C84 C104">
    <cfRule type="cellIs" dxfId="123" priority="6" stopIfTrue="1" operator="equal">
      <formula>$C83</formula>
    </cfRule>
  </conditionalFormatting>
  <conditionalFormatting sqref="C88:C100">
    <cfRule type="cellIs" dxfId="122" priority="1" stopIfTrue="1" operator="equal">
      <formula>$C87</formula>
    </cfRule>
  </conditionalFormatting>
  <conditionalFormatting sqref="C101">
    <cfRule type="cellIs" dxfId="121" priority="9" stopIfTrue="1" operator="equal">
      <formula>$C88</formula>
    </cfRule>
  </conditionalFormatting>
  <conditionalFormatting sqref="C70">
    <cfRule type="cellIs" dxfId="120" priority="10" stopIfTrue="1" operator="equal">
      <formula>#REF!</formula>
    </cfRule>
  </conditionalFormatting>
  <conditionalFormatting sqref="C74 C77 C80">
    <cfRule type="cellIs" dxfId="119" priority="11" stopIfTrue="1" operator="equal">
      <formula>$C72</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BE4F7-E9D2-4054-9DFB-C840757D5CF7}">
  <dimension ref="A1:CA117"/>
  <sheetViews>
    <sheetView topLeftCell="A32" workbookViewId="0">
      <selection activeCell="AS72" sqref="AS72:AW73"/>
    </sheetView>
  </sheetViews>
  <sheetFormatPr defaultColWidth="9.140625" defaultRowHeight="12.75" x14ac:dyDescent="0.2"/>
  <cols>
    <col min="1" max="1" width="3.28515625" style="1" customWidth="1"/>
    <col min="2" max="2" width="3.42578125" style="1" customWidth="1"/>
    <col min="3" max="77" width="2.85546875" style="1" customWidth="1"/>
    <col min="78" max="78" width="3" style="1" customWidth="1"/>
    <col min="79" max="79" width="4.42578125" style="1" hidden="1" customWidth="1"/>
    <col min="80" max="80" width="2.28515625" style="1" customWidth="1"/>
    <col min="81" max="16384" width="9.140625" style="1"/>
  </cols>
  <sheetData>
    <row r="1" spans="1:64" ht="9" hidden="1" customHeight="1" x14ac:dyDescent="0.2"/>
    <row r="2" spans="1:64" ht="9" customHeight="1" x14ac:dyDescent="0.2">
      <c r="AO2" s="47" t="s">
        <v>60</v>
      </c>
      <c r="AP2" s="47"/>
      <c r="AQ2" s="47"/>
      <c r="AR2" s="47"/>
      <c r="AS2" s="47"/>
      <c r="AT2" s="47"/>
      <c r="AU2" s="47"/>
      <c r="AV2" s="47"/>
      <c r="AW2" s="47"/>
      <c r="AX2" s="47"/>
      <c r="AY2" s="47"/>
      <c r="AZ2" s="47"/>
      <c r="BA2" s="47"/>
      <c r="BB2" s="47"/>
      <c r="BC2" s="47"/>
      <c r="BD2" s="47"/>
      <c r="BE2" s="47"/>
      <c r="BF2" s="47"/>
      <c r="BG2" s="47"/>
      <c r="BH2" s="47"/>
      <c r="BI2" s="47"/>
      <c r="BJ2" s="47"/>
      <c r="BK2" s="47"/>
      <c r="BL2" s="47"/>
    </row>
    <row r="3" spans="1:64" ht="9" customHeight="1" x14ac:dyDescent="0.2">
      <c r="AO3" s="47"/>
      <c r="AP3" s="47"/>
      <c r="AQ3" s="47"/>
      <c r="AR3" s="47"/>
      <c r="AS3" s="47"/>
      <c r="AT3" s="47"/>
      <c r="AU3" s="47"/>
      <c r="AV3" s="47"/>
      <c r="AW3" s="47"/>
      <c r="AX3" s="47"/>
      <c r="AY3" s="47"/>
      <c r="AZ3" s="47"/>
      <c r="BA3" s="47"/>
      <c r="BB3" s="47"/>
      <c r="BC3" s="47"/>
      <c r="BD3" s="47"/>
      <c r="BE3" s="47"/>
      <c r="BF3" s="47"/>
      <c r="BG3" s="47"/>
      <c r="BH3" s="47"/>
      <c r="BI3" s="47"/>
      <c r="BJ3" s="47"/>
      <c r="BK3" s="47"/>
      <c r="BL3" s="47"/>
    </row>
    <row r="4" spans="1:64" ht="15.75" customHeight="1" x14ac:dyDescent="0.2">
      <c r="AO4" s="47"/>
      <c r="AP4" s="47"/>
      <c r="AQ4" s="47"/>
      <c r="AR4" s="47"/>
      <c r="AS4" s="47"/>
      <c r="AT4" s="47"/>
      <c r="AU4" s="47"/>
      <c r="AV4" s="47"/>
      <c r="AW4" s="47"/>
      <c r="AX4" s="47"/>
      <c r="AY4" s="47"/>
      <c r="AZ4" s="47"/>
      <c r="BA4" s="47"/>
      <c r="BB4" s="47"/>
      <c r="BC4" s="47"/>
      <c r="BD4" s="47"/>
      <c r="BE4" s="47"/>
      <c r="BF4" s="47"/>
      <c r="BG4" s="47"/>
      <c r="BH4" s="47"/>
      <c r="BI4" s="47"/>
      <c r="BJ4" s="47"/>
      <c r="BK4" s="47"/>
      <c r="BL4" s="47"/>
    </row>
    <row r="5" spans="1:64" ht="15.75" customHeight="1" x14ac:dyDescent="0.2">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7"/>
      <c r="AP5" s="47"/>
      <c r="AQ5" s="47"/>
      <c r="AR5" s="47"/>
      <c r="AS5" s="47"/>
      <c r="AT5" s="47"/>
      <c r="AU5" s="47"/>
      <c r="AV5" s="47"/>
      <c r="AW5" s="47"/>
      <c r="AX5" s="47"/>
      <c r="AY5" s="47"/>
      <c r="AZ5" s="47"/>
      <c r="BA5" s="47"/>
      <c r="BB5" s="47"/>
      <c r="BC5" s="47"/>
      <c r="BD5" s="47"/>
      <c r="BE5" s="47"/>
      <c r="BF5" s="47"/>
      <c r="BG5" s="47"/>
      <c r="BH5" s="47"/>
      <c r="BI5" s="47"/>
      <c r="BJ5" s="47"/>
      <c r="BK5" s="47"/>
      <c r="BL5" s="47"/>
    </row>
    <row r="6" spans="1:64" ht="15.7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7"/>
      <c r="AP6" s="47"/>
      <c r="AQ6" s="47"/>
      <c r="AR6" s="47"/>
      <c r="AS6" s="47"/>
      <c r="AT6" s="47"/>
      <c r="AU6" s="47"/>
      <c r="AV6" s="47"/>
      <c r="AW6" s="47"/>
      <c r="AX6" s="47"/>
      <c r="AY6" s="47"/>
      <c r="AZ6" s="47"/>
      <c r="BA6" s="47"/>
      <c r="BB6" s="47"/>
      <c r="BC6" s="47"/>
      <c r="BD6" s="47"/>
      <c r="BE6" s="47"/>
      <c r="BF6" s="47"/>
      <c r="BG6" s="47"/>
      <c r="BH6" s="47"/>
      <c r="BI6" s="47"/>
      <c r="BJ6" s="47"/>
      <c r="BK6" s="47"/>
      <c r="BL6" s="47"/>
    </row>
    <row r="7" spans="1:64" ht="9.75" hidden="1" customHeight="1" x14ac:dyDescent="0.2">
      <c r="A7" s="48"/>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row>
    <row r="8" spans="1:64" ht="9.75" hidden="1" customHeight="1" x14ac:dyDescent="0.2">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row>
    <row r="9" spans="1:64" ht="8.25" hidden="1" customHeight="1" x14ac:dyDescent="0.2">
      <c r="A9" s="48"/>
      <c r="B9" s="48"/>
      <c r="C9" s="48"/>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row>
    <row r="10" spans="1:64" ht="15.75" x14ac:dyDescent="0.2">
      <c r="A10" s="49" t="s">
        <v>18</v>
      </c>
      <c r="B10" s="49"/>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row>
    <row r="11" spans="1:64" ht="15.75" customHeight="1" x14ac:dyDescent="0.2">
      <c r="A11" s="49" t="s">
        <v>35</v>
      </c>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row>
    <row r="12" spans="1:64" ht="15.75" customHeight="1" x14ac:dyDescent="0.2">
      <c r="A12" s="49" t="s">
        <v>327</v>
      </c>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row>
    <row r="13" spans="1:64" ht="6" customHeight="1" x14ac:dyDescent="0.2">
      <c r="A13" s="44"/>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row>
    <row r="14" spans="1:64" ht="28.5" customHeight="1" x14ac:dyDescent="0.2">
      <c r="A14" s="15" t="s">
        <v>7</v>
      </c>
      <c r="B14" s="50" t="s">
        <v>123</v>
      </c>
      <c r="C14" s="51"/>
      <c r="D14" s="51"/>
      <c r="E14" s="51"/>
      <c r="F14" s="51"/>
      <c r="G14" s="51"/>
      <c r="H14" s="51"/>
      <c r="I14" s="51"/>
      <c r="J14" s="51"/>
      <c r="K14" s="51"/>
      <c r="L14" s="51"/>
      <c r="M14" s="16"/>
      <c r="N14" s="52" t="s">
        <v>218</v>
      </c>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17"/>
      <c r="AU14" s="50" t="s">
        <v>125</v>
      </c>
      <c r="AV14" s="51"/>
      <c r="AW14" s="51"/>
      <c r="AX14" s="51"/>
      <c r="AY14" s="51"/>
      <c r="AZ14" s="51"/>
      <c r="BA14" s="51"/>
      <c r="BB14" s="51"/>
      <c r="BC14" s="17"/>
      <c r="BD14" s="17"/>
      <c r="BE14" s="17"/>
      <c r="BF14" s="17"/>
      <c r="BG14" s="17"/>
      <c r="BH14" s="17"/>
      <c r="BI14" s="17"/>
      <c r="BJ14" s="17"/>
      <c r="BK14" s="17"/>
      <c r="BL14" s="17"/>
    </row>
    <row r="15" spans="1:64" ht="21.75" customHeight="1" x14ac:dyDescent="0.2">
      <c r="A15" s="18"/>
      <c r="B15" s="54" t="s">
        <v>52</v>
      </c>
      <c r="C15" s="54"/>
      <c r="D15" s="54"/>
      <c r="E15" s="54"/>
      <c r="F15" s="54"/>
      <c r="G15" s="54"/>
      <c r="H15" s="54"/>
      <c r="I15" s="54"/>
      <c r="J15" s="54"/>
      <c r="K15" s="54"/>
      <c r="L15" s="54"/>
      <c r="M15" s="18"/>
      <c r="N15" s="55" t="s">
        <v>53</v>
      </c>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18"/>
      <c r="AU15" s="54" t="s">
        <v>54</v>
      </c>
      <c r="AV15" s="54"/>
      <c r="AW15" s="54"/>
      <c r="AX15" s="54"/>
      <c r="AY15" s="54"/>
      <c r="AZ15" s="54"/>
      <c r="BA15" s="54"/>
      <c r="BB15" s="54"/>
      <c r="BC15" s="18"/>
      <c r="BD15" s="18"/>
      <c r="BE15" s="18"/>
      <c r="BF15" s="18"/>
      <c r="BG15" s="18"/>
      <c r="BH15" s="18"/>
      <c r="BI15" s="18"/>
      <c r="BJ15" s="18"/>
      <c r="BK15" s="18"/>
      <c r="BL15" s="18"/>
    </row>
    <row r="16" spans="1:64" ht="6"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19"/>
      <c r="BF16" s="19"/>
      <c r="BG16" s="19"/>
      <c r="BH16" s="19"/>
      <c r="BI16" s="19"/>
      <c r="BJ16" s="19"/>
      <c r="BK16" s="19"/>
      <c r="BL16" s="19"/>
    </row>
    <row r="17" spans="1:79" ht="28.5" customHeight="1" x14ac:dyDescent="0.2">
      <c r="A17" s="17" t="s">
        <v>33</v>
      </c>
      <c r="B17" s="50" t="s">
        <v>130</v>
      </c>
      <c r="C17" s="51"/>
      <c r="D17" s="51"/>
      <c r="E17" s="51"/>
      <c r="F17" s="51"/>
      <c r="G17" s="51"/>
      <c r="H17" s="51"/>
      <c r="I17" s="51"/>
      <c r="J17" s="51"/>
      <c r="K17" s="51"/>
      <c r="L17" s="51"/>
      <c r="M17" s="16"/>
      <c r="N17" s="52" t="s">
        <v>218</v>
      </c>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17"/>
      <c r="AU17" s="50" t="s">
        <v>125</v>
      </c>
      <c r="AV17" s="51"/>
      <c r="AW17" s="51"/>
      <c r="AX17" s="51"/>
      <c r="AY17" s="51"/>
      <c r="AZ17" s="51"/>
      <c r="BA17" s="51"/>
      <c r="BB17" s="51"/>
      <c r="BC17" s="20"/>
      <c r="BD17" s="20"/>
      <c r="BE17" s="20"/>
      <c r="BF17" s="20"/>
      <c r="BG17" s="20"/>
      <c r="BH17" s="20"/>
      <c r="BI17" s="20"/>
      <c r="BJ17" s="20"/>
      <c r="BK17" s="20"/>
      <c r="BL17" s="21"/>
    </row>
    <row r="18" spans="1:79" ht="23.25" customHeight="1" x14ac:dyDescent="0.2">
      <c r="A18" s="18"/>
      <c r="B18" s="54" t="s">
        <v>52</v>
      </c>
      <c r="C18" s="54"/>
      <c r="D18" s="54"/>
      <c r="E18" s="54"/>
      <c r="F18" s="54"/>
      <c r="G18" s="54"/>
      <c r="H18" s="54"/>
      <c r="I18" s="54"/>
      <c r="J18" s="54"/>
      <c r="K18" s="54"/>
      <c r="L18" s="54"/>
      <c r="M18" s="18"/>
      <c r="N18" s="55" t="s">
        <v>55</v>
      </c>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18"/>
      <c r="AU18" s="54" t="s">
        <v>54</v>
      </c>
      <c r="AV18" s="54"/>
      <c r="AW18" s="54"/>
      <c r="AX18" s="54"/>
      <c r="AY18" s="54"/>
      <c r="AZ18" s="54"/>
      <c r="BA18" s="54"/>
      <c r="BB18" s="54"/>
      <c r="BC18" s="22"/>
      <c r="BD18" s="22"/>
      <c r="BE18" s="22"/>
      <c r="BF18" s="22"/>
      <c r="BG18" s="22"/>
      <c r="BH18" s="22"/>
      <c r="BI18" s="22"/>
      <c r="BJ18" s="22"/>
      <c r="BK18" s="22"/>
      <c r="BL18" s="22"/>
    </row>
    <row r="19" spans="1:79" ht="6.75" customHeight="1" x14ac:dyDescent="0.2">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78.75" customHeight="1" x14ac:dyDescent="0.2">
      <c r="A20" s="15" t="s">
        <v>34</v>
      </c>
      <c r="B20" s="50" t="s">
        <v>437</v>
      </c>
      <c r="C20" s="51"/>
      <c r="D20" s="51"/>
      <c r="E20" s="51"/>
      <c r="F20" s="51"/>
      <c r="G20" s="51"/>
      <c r="H20" s="51"/>
      <c r="I20" s="51"/>
      <c r="J20" s="51"/>
      <c r="K20" s="51"/>
      <c r="L20" s="51"/>
      <c r="M20"/>
      <c r="N20" s="50">
        <v>1279</v>
      </c>
      <c r="O20" s="51"/>
      <c r="P20" s="51"/>
      <c r="Q20" s="51"/>
      <c r="R20" s="51"/>
      <c r="S20" s="51"/>
      <c r="T20" s="51"/>
      <c r="U20" s="51"/>
      <c r="V20" s="51"/>
      <c r="W20" s="51"/>
      <c r="X20" s="51"/>
      <c r="Y20" s="51"/>
      <c r="Z20" s="20"/>
      <c r="AA20" s="50" t="s">
        <v>201</v>
      </c>
      <c r="AB20" s="51"/>
      <c r="AC20" s="51"/>
      <c r="AD20" s="51"/>
      <c r="AE20" s="51"/>
      <c r="AF20" s="51"/>
      <c r="AG20" s="51"/>
      <c r="AH20" s="51"/>
      <c r="AI20" s="51"/>
      <c r="AJ20" s="20"/>
      <c r="AK20" s="56" t="s">
        <v>438</v>
      </c>
      <c r="AL20" s="53"/>
      <c r="AM20" s="53"/>
      <c r="AN20" s="53"/>
      <c r="AO20" s="53"/>
      <c r="AP20" s="53"/>
      <c r="AQ20" s="53"/>
      <c r="AR20" s="53"/>
      <c r="AS20" s="53"/>
      <c r="AT20" s="53"/>
      <c r="AU20" s="53"/>
      <c r="AV20" s="53"/>
      <c r="AW20" s="53"/>
      <c r="AX20" s="53"/>
      <c r="AY20" s="53"/>
      <c r="AZ20" s="53"/>
      <c r="BA20" s="53"/>
      <c r="BB20" s="53"/>
      <c r="BC20" s="53"/>
      <c r="BD20" s="20"/>
      <c r="BE20" s="50" t="s">
        <v>126</v>
      </c>
      <c r="BF20" s="51"/>
      <c r="BG20" s="51"/>
      <c r="BH20" s="51"/>
      <c r="BI20" s="51"/>
      <c r="BJ20" s="51"/>
      <c r="BK20" s="51"/>
      <c r="BL20" s="51"/>
    </row>
    <row r="21" spans="1:79" ht="23.25" customHeight="1" x14ac:dyDescent="0.2">
      <c r="A21"/>
      <c r="B21" s="54" t="s">
        <v>52</v>
      </c>
      <c r="C21" s="54"/>
      <c r="D21" s="54"/>
      <c r="E21" s="54"/>
      <c r="F21" s="54"/>
      <c r="G21" s="54"/>
      <c r="H21" s="54"/>
      <c r="I21" s="54"/>
      <c r="J21" s="54"/>
      <c r="K21" s="54"/>
      <c r="L21" s="54"/>
      <c r="M21"/>
      <c r="N21" s="54" t="s">
        <v>56</v>
      </c>
      <c r="O21" s="54"/>
      <c r="P21" s="54"/>
      <c r="Q21" s="54"/>
      <c r="R21" s="54"/>
      <c r="S21" s="54"/>
      <c r="T21" s="54"/>
      <c r="U21" s="54"/>
      <c r="V21" s="54"/>
      <c r="W21" s="54"/>
      <c r="X21" s="54"/>
      <c r="Y21" s="54"/>
      <c r="Z21" s="22"/>
      <c r="AA21" s="57" t="s">
        <v>57</v>
      </c>
      <c r="AB21" s="57"/>
      <c r="AC21" s="57"/>
      <c r="AD21" s="57"/>
      <c r="AE21" s="57"/>
      <c r="AF21" s="57"/>
      <c r="AG21" s="57"/>
      <c r="AH21" s="57"/>
      <c r="AI21" s="57"/>
      <c r="AJ21" s="22"/>
      <c r="AK21" s="58" t="s">
        <v>58</v>
      </c>
      <c r="AL21" s="58"/>
      <c r="AM21" s="58"/>
      <c r="AN21" s="58"/>
      <c r="AO21" s="58"/>
      <c r="AP21" s="58"/>
      <c r="AQ21" s="58"/>
      <c r="AR21" s="58"/>
      <c r="AS21" s="58"/>
      <c r="AT21" s="58"/>
      <c r="AU21" s="58"/>
      <c r="AV21" s="58"/>
      <c r="AW21" s="58"/>
      <c r="AX21" s="58"/>
      <c r="AY21" s="58"/>
      <c r="AZ21" s="58"/>
      <c r="BA21" s="58"/>
      <c r="BB21" s="58"/>
      <c r="BC21" s="58"/>
      <c r="BD21" s="22"/>
      <c r="BE21" s="54" t="s">
        <v>59</v>
      </c>
      <c r="BF21" s="54"/>
      <c r="BG21" s="54"/>
      <c r="BH21" s="54"/>
      <c r="BI21" s="54"/>
      <c r="BJ21" s="54"/>
      <c r="BK21" s="54"/>
      <c r="BL21" s="54"/>
    </row>
    <row r="22" spans="1:79" ht="6.75" customHeight="1" x14ac:dyDescent="0.2"/>
    <row r="23" spans="1:79" ht="15.75" customHeight="1" x14ac:dyDescent="0.2">
      <c r="A23" s="60" t="s">
        <v>40</v>
      </c>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row>
    <row r="24" spans="1:79" ht="21.75" customHeight="1" x14ac:dyDescent="0.2">
      <c r="A24" s="61" t="s">
        <v>3</v>
      </c>
      <c r="B24" s="61"/>
      <c r="C24" s="61"/>
      <c r="D24" s="61"/>
      <c r="E24" s="61"/>
      <c r="F24" s="61"/>
      <c r="G24" s="62" t="s">
        <v>38</v>
      </c>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4"/>
    </row>
    <row r="25" spans="1:79" ht="10.5" hidden="1" customHeight="1" x14ac:dyDescent="0.2">
      <c r="A25" s="65" t="s">
        <v>36</v>
      </c>
      <c r="B25" s="65"/>
      <c r="C25" s="65"/>
      <c r="D25" s="65"/>
      <c r="E25" s="65"/>
      <c r="F25" s="65"/>
      <c r="G25" s="66" t="s">
        <v>14</v>
      </c>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8"/>
      <c r="CA25" s="1" t="s">
        <v>50</v>
      </c>
    </row>
    <row r="26" spans="1:79" ht="15.75" customHeight="1" x14ac:dyDescent="0.2">
      <c r="A26" s="65">
        <v>1</v>
      </c>
      <c r="B26" s="65"/>
      <c r="C26" s="65"/>
      <c r="D26" s="65"/>
      <c r="E26" s="65"/>
      <c r="F26" s="65"/>
      <c r="G26" s="69" t="s">
        <v>424</v>
      </c>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1"/>
      <c r="CA26" s="1" t="s">
        <v>48</v>
      </c>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95" customHeight="1" x14ac:dyDescent="0.2">
      <c r="A28" s="60" t="s">
        <v>41</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31.5" customHeight="1" x14ac:dyDescent="0.2">
      <c r="A29" s="160" t="s">
        <v>425</v>
      </c>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row>
    <row r="30" spans="1:79" ht="12.75" customHeight="1" x14ac:dyDescent="0.2">
      <c r="A30" s="45"/>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5"/>
    </row>
    <row r="31" spans="1:79" ht="15.75" customHeight="1" x14ac:dyDescent="0.2">
      <c r="A31" s="60" t="s">
        <v>42</v>
      </c>
      <c r="B31" s="60"/>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row>
    <row r="32" spans="1:79" ht="18.75" customHeight="1" x14ac:dyDescent="0.2">
      <c r="A32" s="61" t="s">
        <v>3</v>
      </c>
      <c r="B32" s="61"/>
      <c r="C32" s="61"/>
      <c r="D32" s="61"/>
      <c r="E32" s="61"/>
      <c r="F32" s="61"/>
      <c r="G32" s="62" t="s">
        <v>39</v>
      </c>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4"/>
    </row>
    <row r="33" spans="1:79" ht="10.5" hidden="1" customHeight="1" x14ac:dyDescent="0.2">
      <c r="A33" s="65" t="s">
        <v>13</v>
      </c>
      <c r="B33" s="65"/>
      <c r="C33" s="65"/>
      <c r="D33" s="65"/>
      <c r="E33" s="65"/>
      <c r="F33" s="65"/>
      <c r="G33" s="66" t="s">
        <v>14</v>
      </c>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8"/>
      <c r="CA33" s="1" t="s">
        <v>51</v>
      </c>
    </row>
    <row r="34" spans="1:79" ht="15" customHeight="1" x14ac:dyDescent="0.2">
      <c r="A34" s="65">
        <v>1</v>
      </c>
      <c r="B34" s="65"/>
      <c r="C34" s="65"/>
      <c r="D34" s="65"/>
      <c r="E34" s="65"/>
      <c r="F34" s="65"/>
      <c r="G34" s="69" t="s">
        <v>426</v>
      </c>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1"/>
      <c r="CA34" s="1" t="s">
        <v>49</v>
      </c>
    </row>
    <row r="35" spans="1:79" ht="15" customHeight="1" x14ac:dyDescent="0.2">
      <c r="A35" s="65"/>
      <c r="B35" s="65"/>
      <c r="C35" s="65"/>
      <c r="D35" s="65"/>
      <c r="E35" s="65"/>
      <c r="F35" s="65"/>
      <c r="G35" s="69"/>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1"/>
    </row>
    <row r="37" spans="1:79" ht="15.75" customHeight="1" x14ac:dyDescent="0.2">
      <c r="A37" s="60" t="s">
        <v>75</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row>
    <row r="38" spans="1:79" ht="15.75" customHeight="1" x14ac:dyDescent="0.2">
      <c r="A38" s="60" t="s">
        <v>76</v>
      </c>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row>
    <row r="39" spans="1:79" ht="15" customHeight="1" x14ac:dyDescent="0.2">
      <c r="A39" s="78" t="s">
        <v>127</v>
      </c>
      <c r="B39" s="78"/>
      <c r="C39" s="78"/>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AZ39" s="78"/>
      <c r="BA39" s="78"/>
      <c r="BB39" s="78"/>
      <c r="BC39" s="78"/>
      <c r="BD39" s="78"/>
      <c r="BE39" s="78"/>
      <c r="BF39" s="78"/>
      <c r="BG39" s="78"/>
      <c r="BH39" s="78"/>
      <c r="BI39" s="78"/>
      <c r="BJ39" s="78"/>
      <c r="BK39" s="78"/>
      <c r="BL39" s="78"/>
      <c r="BM39" s="78"/>
      <c r="BN39" s="78"/>
      <c r="BO39" s="78"/>
      <c r="BP39" s="78"/>
      <c r="BQ39" s="78"/>
    </row>
    <row r="40" spans="1:79" ht="38.25" customHeight="1" x14ac:dyDescent="0.2">
      <c r="A40" s="59" t="s">
        <v>3</v>
      </c>
      <c r="B40" s="59"/>
      <c r="C40" s="59" t="s">
        <v>68</v>
      </c>
      <c r="D40" s="59"/>
      <c r="E40" s="59"/>
      <c r="F40" s="59"/>
      <c r="G40" s="59"/>
      <c r="H40" s="59"/>
      <c r="I40" s="59"/>
      <c r="J40" s="59"/>
      <c r="K40" s="59"/>
      <c r="L40" s="59"/>
      <c r="M40" s="59"/>
      <c r="N40" s="59"/>
      <c r="O40" s="59"/>
      <c r="P40" s="59"/>
      <c r="Q40" s="59"/>
      <c r="R40" s="59"/>
      <c r="S40" s="59"/>
      <c r="T40" s="59"/>
      <c r="U40" s="59"/>
      <c r="V40" s="59"/>
      <c r="W40" s="59"/>
      <c r="X40" s="59"/>
      <c r="Y40" s="59"/>
      <c r="Z40" s="59"/>
      <c r="AA40" s="59" t="s">
        <v>25</v>
      </c>
      <c r="AB40" s="59"/>
      <c r="AC40" s="59"/>
      <c r="AD40" s="59"/>
      <c r="AE40" s="59"/>
      <c r="AF40" s="59"/>
      <c r="AG40" s="59"/>
      <c r="AH40" s="59"/>
      <c r="AI40" s="59"/>
      <c r="AJ40" s="59"/>
      <c r="AK40" s="59"/>
      <c r="AL40" s="59"/>
      <c r="AM40" s="59"/>
      <c r="AN40" s="59"/>
      <c r="AO40" s="59"/>
      <c r="AP40" s="59" t="s">
        <v>45</v>
      </c>
      <c r="AQ40" s="59"/>
      <c r="AR40" s="59"/>
      <c r="AS40" s="59"/>
      <c r="AT40" s="59"/>
      <c r="AU40" s="59"/>
      <c r="AV40" s="59"/>
      <c r="AW40" s="59"/>
      <c r="AX40" s="59"/>
      <c r="AY40" s="59"/>
      <c r="AZ40" s="59"/>
      <c r="BA40" s="59"/>
      <c r="BB40" s="59"/>
      <c r="BC40" s="59"/>
      <c r="BD40" s="59" t="s">
        <v>0</v>
      </c>
      <c r="BE40" s="59"/>
      <c r="BF40" s="59"/>
      <c r="BG40" s="59"/>
      <c r="BH40" s="59"/>
      <c r="BI40" s="59"/>
      <c r="BJ40" s="59"/>
      <c r="BK40" s="59"/>
      <c r="BL40" s="59"/>
      <c r="BM40" s="59"/>
      <c r="BN40" s="59"/>
      <c r="BO40" s="59"/>
      <c r="BP40" s="59"/>
      <c r="BQ40" s="59"/>
    </row>
    <row r="41" spans="1:79" ht="29.1" customHeight="1" x14ac:dyDescent="0.2">
      <c r="A41" s="59"/>
      <c r="B41" s="59"/>
      <c r="C41" s="59"/>
      <c r="D41" s="59"/>
      <c r="E41" s="59"/>
      <c r="F41" s="59"/>
      <c r="G41" s="59"/>
      <c r="H41" s="59"/>
      <c r="I41" s="59"/>
      <c r="J41" s="59"/>
      <c r="K41" s="59"/>
      <c r="L41" s="59"/>
      <c r="M41" s="59"/>
      <c r="N41" s="59"/>
      <c r="O41" s="59"/>
      <c r="P41" s="59"/>
      <c r="Q41" s="59"/>
      <c r="R41" s="59"/>
      <c r="S41" s="59"/>
      <c r="T41" s="59"/>
      <c r="U41" s="59"/>
      <c r="V41" s="59"/>
      <c r="W41" s="59"/>
      <c r="X41" s="59"/>
      <c r="Y41" s="59"/>
      <c r="Z41" s="59"/>
      <c r="AA41" s="59" t="s">
        <v>2</v>
      </c>
      <c r="AB41" s="59"/>
      <c r="AC41" s="59"/>
      <c r="AD41" s="59"/>
      <c r="AE41" s="59"/>
      <c r="AF41" s="59" t="s">
        <v>1</v>
      </c>
      <c r="AG41" s="59"/>
      <c r="AH41" s="59"/>
      <c r="AI41" s="59"/>
      <c r="AJ41" s="59"/>
      <c r="AK41" s="59" t="s">
        <v>26</v>
      </c>
      <c r="AL41" s="59"/>
      <c r="AM41" s="59"/>
      <c r="AN41" s="59"/>
      <c r="AO41" s="59"/>
      <c r="AP41" s="59" t="s">
        <v>2</v>
      </c>
      <c r="AQ41" s="59"/>
      <c r="AR41" s="59"/>
      <c r="AS41" s="59"/>
      <c r="AT41" s="59"/>
      <c r="AU41" s="59" t="s">
        <v>1</v>
      </c>
      <c r="AV41" s="59"/>
      <c r="AW41" s="59"/>
      <c r="AX41" s="59"/>
      <c r="AY41" s="59"/>
      <c r="AZ41" s="59" t="s">
        <v>26</v>
      </c>
      <c r="BA41" s="59"/>
      <c r="BB41" s="59"/>
      <c r="BC41" s="59"/>
      <c r="BD41" s="59" t="s">
        <v>2</v>
      </c>
      <c r="BE41" s="59"/>
      <c r="BF41" s="59"/>
      <c r="BG41" s="59"/>
      <c r="BH41" s="59"/>
      <c r="BI41" s="59" t="s">
        <v>1</v>
      </c>
      <c r="BJ41" s="59"/>
      <c r="BK41" s="59"/>
      <c r="BL41" s="59"/>
      <c r="BM41" s="59"/>
      <c r="BN41" s="59" t="s">
        <v>27</v>
      </c>
      <c r="BO41" s="59"/>
      <c r="BP41" s="59"/>
      <c r="BQ41" s="59"/>
    </row>
    <row r="42" spans="1:79" ht="15.95" customHeight="1" x14ac:dyDescent="0.2">
      <c r="A42" s="59">
        <v>1</v>
      </c>
      <c r="B42" s="59"/>
      <c r="C42" s="59">
        <v>2</v>
      </c>
      <c r="D42" s="59"/>
      <c r="E42" s="59"/>
      <c r="F42" s="59"/>
      <c r="G42" s="59"/>
      <c r="H42" s="59"/>
      <c r="I42" s="59"/>
      <c r="J42" s="59"/>
      <c r="K42" s="59"/>
      <c r="L42" s="59"/>
      <c r="M42" s="59"/>
      <c r="N42" s="59"/>
      <c r="O42" s="59"/>
      <c r="P42" s="59"/>
      <c r="Q42" s="59"/>
      <c r="R42" s="59"/>
      <c r="S42" s="59"/>
      <c r="T42" s="59"/>
      <c r="U42" s="59"/>
      <c r="V42" s="59"/>
      <c r="W42" s="59"/>
      <c r="X42" s="59"/>
      <c r="Y42" s="59"/>
      <c r="Z42" s="59"/>
      <c r="AA42" s="92">
        <v>3</v>
      </c>
      <c r="AB42" s="93"/>
      <c r="AC42" s="93"/>
      <c r="AD42" s="93"/>
      <c r="AE42" s="94"/>
      <c r="AF42" s="92">
        <v>4</v>
      </c>
      <c r="AG42" s="93"/>
      <c r="AH42" s="93"/>
      <c r="AI42" s="93"/>
      <c r="AJ42" s="94"/>
      <c r="AK42" s="92">
        <v>5</v>
      </c>
      <c r="AL42" s="93"/>
      <c r="AM42" s="93"/>
      <c r="AN42" s="93"/>
      <c r="AO42" s="94"/>
      <c r="AP42" s="92">
        <v>6</v>
      </c>
      <c r="AQ42" s="93"/>
      <c r="AR42" s="93"/>
      <c r="AS42" s="93"/>
      <c r="AT42" s="94"/>
      <c r="AU42" s="92">
        <v>7</v>
      </c>
      <c r="AV42" s="93"/>
      <c r="AW42" s="93"/>
      <c r="AX42" s="93"/>
      <c r="AY42" s="94"/>
      <c r="AZ42" s="92">
        <v>8</v>
      </c>
      <c r="BA42" s="93"/>
      <c r="BB42" s="93"/>
      <c r="BC42" s="94"/>
      <c r="BD42" s="92">
        <v>9</v>
      </c>
      <c r="BE42" s="93"/>
      <c r="BF42" s="93"/>
      <c r="BG42" s="93"/>
      <c r="BH42" s="94"/>
      <c r="BI42" s="59">
        <v>10</v>
      </c>
      <c r="BJ42" s="59"/>
      <c r="BK42" s="59"/>
      <c r="BL42" s="59"/>
      <c r="BM42" s="59"/>
      <c r="BN42" s="59">
        <v>11</v>
      </c>
      <c r="BO42" s="59"/>
      <c r="BP42" s="59"/>
      <c r="BQ42" s="59"/>
    </row>
    <row r="43" spans="1:79" ht="15.75" hidden="1" customHeight="1" x14ac:dyDescent="0.2">
      <c r="A43" s="65" t="s">
        <v>13</v>
      </c>
      <c r="B43" s="65"/>
      <c r="C43" s="80" t="s">
        <v>14</v>
      </c>
      <c r="D43" s="80"/>
      <c r="E43" s="80"/>
      <c r="F43" s="80"/>
      <c r="G43" s="80"/>
      <c r="H43" s="80"/>
      <c r="I43" s="80"/>
      <c r="J43" s="80"/>
      <c r="K43" s="80"/>
      <c r="L43" s="80"/>
      <c r="M43" s="80"/>
      <c r="N43" s="80"/>
      <c r="O43" s="80"/>
      <c r="P43" s="80"/>
      <c r="Q43" s="80"/>
      <c r="R43" s="80"/>
      <c r="S43" s="80"/>
      <c r="T43" s="80"/>
      <c r="U43" s="80"/>
      <c r="V43" s="80"/>
      <c r="W43" s="80"/>
      <c r="X43" s="80"/>
      <c r="Y43" s="80"/>
      <c r="Z43" s="81"/>
      <c r="AA43" s="75" t="s">
        <v>10</v>
      </c>
      <c r="AB43" s="75"/>
      <c r="AC43" s="75"/>
      <c r="AD43" s="75"/>
      <c r="AE43" s="75"/>
      <c r="AF43" s="75" t="s">
        <v>9</v>
      </c>
      <c r="AG43" s="75"/>
      <c r="AH43" s="75"/>
      <c r="AI43" s="75"/>
      <c r="AJ43" s="75"/>
      <c r="AK43" s="76" t="s">
        <v>16</v>
      </c>
      <c r="AL43" s="76"/>
      <c r="AM43" s="76"/>
      <c r="AN43" s="76"/>
      <c r="AO43" s="76"/>
      <c r="AP43" s="75" t="s">
        <v>11</v>
      </c>
      <c r="AQ43" s="75"/>
      <c r="AR43" s="75"/>
      <c r="AS43" s="75"/>
      <c r="AT43" s="75"/>
      <c r="AU43" s="75" t="s">
        <v>12</v>
      </c>
      <c r="AV43" s="75"/>
      <c r="AW43" s="75"/>
      <c r="AX43" s="75"/>
      <c r="AY43" s="75"/>
      <c r="AZ43" s="76" t="s">
        <v>16</v>
      </c>
      <c r="BA43" s="76"/>
      <c r="BB43" s="76"/>
      <c r="BC43" s="76"/>
      <c r="BD43" s="65" t="s">
        <v>31</v>
      </c>
      <c r="BE43" s="65"/>
      <c r="BF43" s="65"/>
      <c r="BG43" s="65"/>
      <c r="BH43" s="65"/>
      <c r="BI43" s="65" t="s">
        <v>31</v>
      </c>
      <c r="BJ43" s="65"/>
      <c r="BK43" s="65"/>
      <c r="BL43" s="65"/>
      <c r="BM43" s="65"/>
      <c r="BN43" s="77" t="s">
        <v>16</v>
      </c>
      <c r="BO43" s="77"/>
      <c r="BP43" s="77"/>
      <c r="BQ43" s="77"/>
      <c r="CA43" s="1" t="s">
        <v>19</v>
      </c>
    </row>
    <row r="44" spans="1:79" ht="33" customHeight="1" x14ac:dyDescent="0.2">
      <c r="A44" s="65">
        <v>1</v>
      </c>
      <c r="B44" s="65"/>
      <c r="C44" s="96" t="s">
        <v>427</v>
      </c>
      <c r="D44" s="97"/>
      <c r="E44" s="97"/>
      <c r="F44" s="97"/>
      <c r="G44" s="97"/>
      <c r="H44" s="97"/>
      <c r="I44" s="97"/>
      <c r="J44" s="97"/>
      <c r="K44" s="97"/>
      <c r="L44" s="97"/>
      <c r="M44" s="97"/>
      <c r="N44" s="97"/>
      <c r="O44" s="97"/>
      <c r="P44" s="97"/>
      <c r="Q44" s="97"/>
      <c r="R44" s="97"/>
      <c r="S44" s="97"/>
      <c r="T44" s="97"/>
      <c r="U44" s="97"/>
      <c r="V44" s="97"/>
      <c r="W44" s="97"/>
      <c r="X44" s="97"/>
      <c r="Y44" s="97"/>
      <c r="Z44" s="98"/>
      <c r="AA44" s="74">
        <v>0</v>
      </c>
      <c r="AB44" s="74"/>
      <c r="AC44" s="74"/>
      <c r="AD44" s="74"/>
      <c r="AE44" s="74"/>
      <c r="AF44" s="74">
        <v>690600</v>
      </c>
      <c r="AG44" s="74"/>
      <c r="AH44" s="74"/>
      <c r="AI44" s="74"/>
      <c r="AJ44" s="74"/>
      <c r="AK44" s="74">
        <f>AA44+AF44</f>
        <v>690600</v>
      </c>
      <c r="AL44" s="74"/>
      <c r="AM44" s="74"/>
      <c r="AN44" s="74"/>
      <c r="AO44" s="74"/>
      <c r="AP44" s="74">
        <v>0</v>
      </c>
      <c r="AQ44" s="74"/>
      <c r="AR44" s="74"/>
      <c r="AS44" s="74"/>
      <c r="AT44" s="74"/>
      <c r="AU44" s="74">
        <f>253075.83</f>
        <v>253075.83</v>
      </c>
      <c r="AV44" s="74"/>
      <c r="AW44" s="74"/>
      <c r="AX44" s="74"/>
      <c r="AY44" s="74"/>
      <c r="AZ44" s="74">
        <f>AP44+AU44</f>
        <v>253075.83</v>
      </c>
      <c r="BA44" s="74"/>
      <c r="BB44" s="74"/>
      <c r="BC44" s="74"/>
      <c r="BD44" s="74">
        <f>AP44-AA44</f>
        <v>0</v>
      </c>
      <c r="BE44" s="74"/>
      <c r="BF44" s="74"/>
      <c r="BG44" s="74"/>
      <c r="BH44" s="74"/>
      <c r="BI44" s="74">
        <f>AU44-AF44</f>
        <v>-437524.17000000004</v>
      </c>
      <c r="BJ44" s="74"/>
      <c r="BK44" s="74"/>
      <c r="BL44" s="74"/>
      <c r="BM44" s="74"/>
      <c r="BN44" s="74">
        <f>BD44+BI44</f>
        <v>-437524.17000000004</v>
      </c>
      <c r="BO44" s="74"/>
      <c r="BP44" s="74"/>
      <c r="BQ44" s="74"/>
      <c r="CA44" s="1" t="s">
        <v>20</v>
      </c>
    </row>
    <row r="45" spans="1:79" s="30" customFormat="1" ht="15" customHeight="1" x14ac:dyDescent="0.2">
      <c r="A45" s="76"/>
      <c r="B45" s="76"/>
      <c r="C45" s="128" t="s">
        <v>93</v>
      </c>
      <c r="D45" s="129"/>
      <c r="E45" s="129"/>
      <c r="F45" s="129"/>
      <c r="G45" s="129"/>
      <c r="H45" s="129"/>
      <c r="I45" s="129"/>
      <c r="J45" s="129"/>
      <c r="K45" s="129"/>
      <c r="L45" s="129"/>
      <c r="M45" s="129"/>
      <c r="N45" s="129"/>
      <c r="O45" s="129"/>
      <c r="P45" s="129"/>
      <c r="Q45" s="129"/>
      <c r="R45" s="129"/>
      <c r="S45" s="129"/>
      <c r="T45" s="129"/>
      <c r="U45" s="129"/>
      <c r="V45" s="129"/>
      <c r="W45" s="129"/>
      <c r="X45" s="129"/>
      <c r="Y45" s="129"/>
      <c r="Z45" s="130"/>
      <c r="AA45" s="79">
        <f>AA44</f>
        <v>0</v>
      </c>
      <c r="AB45" s="79"/>
      <c r="AC45" s="79"/>
      <c r="AD45" s="79"/>
      <c r="AE45" s="79"/>
      <c r="AF45" s="79">
        <f>AF44</f>
        <v>690600</v>
      </c>
      <c r="AG45" s="79"/>
      <c r="AH45" s="79"/>
      <c r="AI45" s="79"/>
      <c r="AJ45" s="79"/>
      <c r="AK45" s="79">
        <f>AA45+AF45</f>
        <v>690600</v>
      </c>
      <c r="AL45" s="79"/>
      <c r="AM45" s="79"/>
      <c r="AN45" s="79"/>
      <c r="AO45" s="79"/>
      <c r="AP45" s="79">
        <f>AP44</f>
        <v>0</v>
      </c>
      <c r="AQ45" s="79"/>
      <c r="AR45" s="79"/>
      <c r="AS45" s="79"/>
      <c r="AT45" s="79"/>
      <c r="AU45" s="79">
        <f>AU44</f>
        <v>253075.83</v>
      </c>
      <c r="AV45" s="79"/>
      <c r="AW45" s="79"/>
      <c r="AX45" s="79"/>
      <c r="AY45" s="79"/>
      <c r="AZ45" s="79">
        <f>AP45+AU45</f>
        <v>253075.83</v>
      </c>
      <c r="BA45" s="79"/>
      <c r="BB45" s="79"/>
      <c r="BC45" s="79"/>
      <c r="BD45" s="79">
        <f>BD44</f>
        <v>0</v>
      </c>
      <c r="BE45" s="79"/>
      <c r="BF45" s="79"/>
      <c r="BG45" s="79"/>
      <c r="BH45" s="79"/>
      <c r="BI45" s="79">
        <f>BI44</f>
        <v>-437524.17000000004</v>
      </c>
      <c r="BJ45" s="79"/>
      <c r="BK45" s="79"/>
      <c r="BL45" s="79"/>
      <c r="BM45" s="79"/>
      <c r="BN45" s="79">
        <f>BD45+BI45</f>
        <v>-437524.17000000004</v>
      </c>
      <c r="BO45" s="79"/>
      <c r="BP45" s="79"/>
      <c r="BQ45" s="79"/>
    </row>
    <row r="47" spans="1:79" ht="29.25" customHeight="1" x14ac:dyDescent="0.2">
      <c r="A47" s="60" t="s">
        <v>77</v>
      </c>
      <c r="B47" s="60"/>
      <c r="C47" s="60"/>
      <c r="D47" s="60"/>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60"/>
      <c r="BF47" s="60"/>
      <c r="BG47" s="60"/>
      <c r="BH47" s="60"/>
      <c r="BI47" s="60"/>
      <c r="BJ47" s="60"/>
      <c r="BK47" s="60"/>
      <c r="BL47" s="60"/>
      <c r="BM47" s="60"/>
      <c r="BN47" s="60"/>
      <c r="BO47" s="60"/>
      <c r="BP47" s="60"/>
      <c r="BQ47" s="60"/>
    </row>
    <row r="48" spans="1:79" ht="9.75" customHeight="1" x14ac:dyDescent="0.2">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c r="AF48" s="45"/>
      <c r="AG48" s="45"/>
      <c r="AH48" s="45"/>
      <c r="AI48" s="45"/>
      <c r="AJ48" s="45"/>
      <c r="AK48" s="45"/>
      <c r="AL48" s="45"/>
      <c r="AM48" s="45"/>
      <c r="AN48" s="45"/>
      <c r="AO48" s="45"/>
      <c r="AP48" s="45"/>
      <c r="AQ48" s="45"/>
      <c r="AR48" s="45"/>
      <c r="AS48" s="45"/>
      <c r="AT48" s="45"/>
      <c r="AU48" s="45"/>
      <c r="AV48" s="45"/>
      <c r="AW48" s="45"/>
      <c r="AX48" s="45"/>
      <c r="AY48" s="45"/>
      <c r="AZ48" s="45"/>
      <c r="BA48" s="45"/>
      <c r="BB48" s="45"/>
      <c r="BC48" s="45"/>
      <c r="BD48" s="45"/>
      <c r="BE48" s="45"/>
      <c r="BF48" s="45"/>
      <c r="BG48" s="45"/>
      <c r="BH48" s="45"/>
      <c r="BI48" s="45"/>
      <c r="BJ48" s="45"/>
      <c r="BK48" s="45"/>
      <c r="BL48" s="45"/>
      <c r="BM48" s="45"/>
      <c r="BN48" s="45"/>
      <c r="BO48" s="45"/>
      <c r="BP48" s="45"/>
      <c r="BQ48" s="45"/>
    </row>
    <row r="49" spans="1:79" ht="15.75" customHeight="1" x14ac:dyDescent="0.2">
      <c r="A49" s="59" t="s">
        <v>3</v>
      </c>
      <c r="B49" s="59"/>
      <c r="C49" s="59" t="s">
        <v>61</v>
      </c>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row>
    <row r="50" spans="1:79" ht="15.75" x14ac:dyDescent="0.2">
      <c r="A50" s="59">
        <v>1</v>
      </c>
      <c r="B50" s="59"/>
      <c r="C50" s="86">
        <v>2</v>
      </c>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6"/>
      <c r="BQ50" s="86"/>
    </row>
    <row r="51" spans="1:79" hidden="1" x14ac:dyDescent="0.2">
      <c r="A51" s="87" t="s">
        <v>13</v>
      </c>
      <c r="B51" s="88"/>
      <c r="C51" s="89" t="s">
        <v>14</v>
      </c>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0"/>
      <c r="AS51" s="90"/>
      <c r="AT51" s="90"/>
      <c r="AU51" s="90"/>
      <c r="AV51" s="90"/>
      <c r="AW51" s="90"/>
      <c r="AX51" s="90"/>
      <c r="AY51" s="90"/>
      <c r="AZ51" s="90"/>
      <c r="BA51" s="90"/>
      <c r="BB51" s="90"/>
      <c r="BC51" s="90"/>
      <c r="BD51" s="90"/>
      <c r="BE51" s="90"/>
      <c r="BF51" s="90"/>
      <c r="BG51" s="90"/>
      <c r="BH51" s="90"/>
      <c r="BI51" s="90"/>
      <c r="BJ51" s="90"/>
      <c r="BK51" s="90"/>
      <c r="BL51" s="90"/>
      <c r="BM51" s="90"/>
      <c r="BN51" s="90"/>
      <c r="BO51" s="90"/>
      <c r="BP51" s="90"/>
      <c r="BQ51" s="91"/>
      <c r="CA51" s="1" t="s">
        <v>71</v>
      </c>
    </row>
    <row r="52" spans="1:79" ht="48" customHeight="1" x14ac:dyDescent="0.2">
      <c r="A52" s="95">
        <v>1</v>
      </c>
      <c r="B52" s="81"/>
      <c r="C52" s="193" t="s">
        <v>429</v>
      </c>
      <c r="D52" s="194"/>
      <c r="E52" s="194"/>
      <c r="F52" s="194"/>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194"/>
      <c r="AU52" s="194"/>
      <c r="AV52" s="194"/>
      <c r="AW52" s="194"/>
      <c r="AX52" s="194"/>
      <c r="AY52" s="194"/>
      <c r="AZ52" s="194"/>
      <c r="BA52" s="194"/>
      <c r="BB52" s="194"/>
      <c r="BC52" s="194"/>
      <c r="BD52" s="194"/>
      <c r="BE52" s="194"/>
      <c r="BF52" s="194"/>
      <c r="BG52" s="194"/>
      <c r="BH52" s="194"/>
      <c r="BI52" s="194"/>
      <c r="BJ52" s="194"/>
      <c r="BK52" s="194"/>
      <c r="BL52" s="194"/>
      <c r="BM52" s="194"/>
      <c r="BN52" s="194"/>
      <c r="BO52" s="194"/>
      <c r="BP52" s="194"/>
      <c r="BQ52" s="195"/>
      <c r="CA52" s="1" t="s">
        <v>62</v>
      </c>
    </row>
    <row r="54" spans="1:79" ht="15.75" customHeight="1" x14ac:dyDescent="0.2">
      <c r="A54" s="60" t="s">
        <v>43</v>
      </c>
      <c r="B54" s="60"/>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row>
    <row r="55" spans="1:79" ht="15" customHeight="1" x14ac:dyDescent="0.2">
      <c r="A55" s="78" t="s">
        <v>127</v>
      </c>
      <c r="B55" s="78"/>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row>
    <row r="56" spans="1:79" ht="28.5" customHeight="1" x14ac:dyDescent="0.2">
      <c r="A56" s="82" t="s">
        <v>3</v>
      </c>
      <c r="B56" s="83"/>
      <c r="C56" s="59" t="s">
        <v>28</v>
      </c>
      <c r="D56" s="59"/>
      <c r="E56" s="59"/>
      <c r="F56" s="59"/>
      <c r="G56" s="59"/>
      <c r="H56" s="59"/>
      <c r="I56" s="59"/>
      <c r="J56" s="59"/>
      <c r="K56" s="59"/>
      <c r="L56" s="59"/>
      <c r="M56" s="59"/>
      <c r="N56" s="59"/>
      <c r="O56" s="59"/>
      <c r="P56" s="59"/>
      <c r="Q56" s="59"/>
      <c r="R56" s="59"/>
      <c r="S56" s="59" t="s">
        <v>25</v>
      </c>
      <c r="T56" s="59"/>
      <c r="U56" s="59"/>
      <c r="V56" s="59"/>
      <c r="W56" s="59"/>
      <c r="X56" s="59"/>
      <c r="Y56" s="59"/>
      <c r="Z56" s="59"/>
      <c r="AA56" s="59"/>
      <c r="AB56" s="59"/>
      <c r="AC56" s="59"/>
      <c r="AD56" s="59"/>
      <c r="AE56" s="59"/>
      <c r="AF56" s="59"/>
      <c r="AG56" s="59"/>
      <c r="AH56" s="59"/>
      <c r="AI56" s="59" t="s">
        <v>45</v>
      </c>
      <c r="AJ56" s="59"/>
      <c r="AK56" s="59"/>
      <c r="AL56" s="59"/>
      <c r="AM56" s="59"/>
      <c r="AN56" s="59"/>
      <c r="AO56" s="59"/>
      <c r="AP56" s="59"/>
      <c r="AQ56" s="59"/>
      <c r="AR56" s="59"/>
      <c r="AS56" s="59"/>
      <c r="AT56" s="59"/>
      <c r="AU56" s="59"/>
      <c r="AV56" s="59"/>
      <c r="AW56" s="59"/>
      <c r="AX56" s="59"/>
      <c r="AY56" s="59" t="s">
        <v>0</v>
      </c>
      <c r="AZ56" s="59"/>
      <c r="BA56" s="59"/>
      <c r="BB56" s="59"/>
      <c r="BC56" s="59"/>
      <c r="BD56" s="59"/>
      <c r="BE56" s="59"/>
      <c r="BF56" s="59"/>
      <c r="BG56" s="59"/>
      <c r="BH56" s="59"/>
      <c r="BI56" s="59"/>
      <c r="BJ56" s="59"/>
      <c r="BK56" s="59"/>
      <c r="BL56" s="59"/>
      <c r="BM56" s="59"/>
      <c r="BN56" s="59"/>
      <c r="BO56" s="2"/>
      <c r="BP56" s="2"/>
      <c r="BQ56" s="2"/>
    </row>
    <row r="57" spans="1:79" ht="29.1" customHeight="1" x14ac:dyDescent="0.2">
      <c r="A57" s="84"/>
      <c r="B57" s="85"/>
      <c r="C57" s="59"/>
      <c r="D57" s="59"/>
      <c r="E57" s="59"/>
      <c r="F57" s="59"/>
      <c r="G57" s="59"/>
      <c r="H57" s="59"/>
      <c r="I57" s="59"/>
      <c r="J57" s="59"/>
      <c r="K57" s="59"/>
      <c r="L57" s="59"/>
      <c r="M57" s="59"/>
      <c r="N57" s="59"/>
      <c r="O57" s="59"/>
      <c r="P57" s="59"/>
      <c r="Q57" s="59"/>
      <c r="R57" s="59"/>
      <c r="S57" s="59" t="s">
        <v>2</v>
      </c>
      <c r="T57" s="59"/>
      <c r="U57" s="59"/>
      <c r="V57" s="59"/>
      <c r="W57" s="59"/>
      <c r="X57" s="59" t="s">
        <v>1</v>
      </c>
      <c r="Y57" s="59"/>
      <c r="Z57" s="59"/>
      <c r="AA57" s="59"/>
      <c r="AB57" s="59"/>
      <c r="AC57" s="59" t="s">
        <v>26</v>
      </c>
      <c r="AD57" s="59"/>
      <c r="AE57" s="59"/>
      <c r="AF57" s="59"/>
      <c r="AG57" s="59"/>
      <c r="AH57" s="59"/>
      <c r="AI57" s="59" t="s">
        <v>2</v>
      </c>
      <c r="AJ57" s="59"/>
      <c r="AK57" s="59"/>
      <c r="AL57" s="59"/>
      <c r="AM57" s="59"/>
      <c r="AN57" s="59" t="s">
        <v>1</v>
      </c>
      <c r="AO57" s="59"/>
      <c r="AP57" s="59"/>
      <c r="AQ57" s="59"/>
      <c r="AR57" s="59"/>
      <c r="AS57" s="59" t="s">
        <v>26</v>
      </c>
      <c r="AT57" s="59"/>
      <c r="AU57" s="59"/>
      <c r="AV57" s="59"/>
      <c r="AW57" s="59"/>
      <c r="AX57" s="59"/>
      <c r="AY57" s="92" t="s">
        <v>2</v>
      </c>
      <c r="AZ57" s="93"/>
      <c r="BA57" s="93"/>
      <c r="BB57" s="93"/>
      <c r="BC57" s="94"/>
      <c r="BD57" s="92" t="s">
        <v>1</v>
      </c>
      <c r="BE57" s="93"/>
      <c r="BF57" s="93"/>
      <c r="BG57" s="93"/>
      <c r="BH57" s="94"/>
      <c r="BI57" s="59" t="s">
        <v>26</v>
      </c>
      <c r="BJ57" s="59"/>
      <c r="BK57" s="59"/>
      <c r="BL57" s="59"/>
      <c r="BM57" s="59"/>
      <c r="BN57" s="59"/>
      <c r="BO57" s="2"/>
      <c r="BP57" s="2"/>
      <c r="BQ57" s="2"/>
    </row>
    <row r="58" spans="1:79" ht="15.95" customHeight="1" x14ac:dyDescent="0.25">
      <c r="A58" s="59">
        <v>1</v>
      </c>
      <c r="B58" s="59"/>
      <c r="C58" s="59">
        <v>2</v>
      </c>
      <c r="D58" s="59"/>
      <c r="E58" s="59"/>
      <c r="F58" s="59"/>
      <c r="G58" s="59"/>
      <c r="H58" s="59"/>
      <c r="I58" s="59"/>
      <c r="J58" s="59"/>
      <c r="K58" s="59"/>
      <c r="L58" s="59"/>
      <c r="M58" s="59"/>
      <c r="N58" s="59"/>
      <c r="O58" s="59"/>
      <c r="P58" s="59"/>
      <c r="Q58" s="59"/>
      <c r="R58" s="59"/>
      <c r="S58" s="59">
        <v>3</v>
      </c>
      <c r="T58" s="59"/>
      <c r="U58" s="59"/>
      <c r="V58" s="59"/>
      <c r="W58" s="59"/>
      <c r="X58" s="59">
        <v>4</v>
      </c>
      <c r="Y58" s="59"/>
      <c r="Z58" s="59"/>
      <c r="AA58" s="59"/>
      <c r="AB58" s="59"/>
      <c r="AC58" s="59">
        <v>5</v>
      </c>
      <c r="AD58" s="59"/>
      <c r="AE58" s="59"/>
      <c r="AF58" s="59"/>
      <c r="AG58" s="59"/>
      <c r="AH58" s="59"/>
      <c r="AI58" s="59">
        <v>6</v>
      </c>
      <c r="AJ58" s="59"/>
      <c r="AK58" s="59"/>
      <c r="AL58" s="59"/>
      <c r="AM58" s="59"/>
      <c r="AN58" s="59">
        <v>7</v>
      </c>
      <c r="AO58" s="59"/>
      <c r="AP58" s="59"/>
      <c r="AQ58" s="59"/>
      <c r="AR58" s="59"/>
      <c r="AS58" s="59">
        <v>8</v>
      </c>
      <c r="AT58" s="59"/>
      <c r="AU58" s="59"/>
      <c r="AV58" s="59"/>
      <c r="AW58" s="59"/>
      <c r="AX58" s="59"/>
      <c r="AY58" s="59">
        <v>9</v>
      </c>
      <c r="AZ58" s="59"/>
      <c r="BA58" s="59"/>
      <c r="BB58" s="59"/>
      <c r="BC58" s="59"/>
      <c r="BD58" s="59">
        <v>10</v>
      </c>
      <c r="BE58" s="59"/>
      <c r="BF58" s="59"/>
      <c r="BG58" s="59"/>
      <c r="BH58" s="59"/>
      <c r="BI58" s="92">
        <v>11</v>
      </c>
      <c r="BJ58" s="93"/>
      <c r="BK58" s="93"/>
      <c r="BL58" s="93"/>
      <c r="BM58" s="93"/>
      <c r="BN58" s="94"/>
      <c r="BO58" s="6"/>
      <c r="BP58" s="6"/>
      <c r="BQ58" s="6"/>
    </row>
    <row r="59" spans="1:79" ht="18" hidden="1" customHeight="1" x14ac:dyDescent="0.2">
      <c r="A59" s="65" t="s">
        <v>13</v>
      </c>
      <c r="B59" s="65"/>
      <c r="C59" s="101" t="s">
        <v>14</v>
      </c>
      <c r="D59" s="101"/>
      <c r="E59" s="101"/>
      <c r="F59" s="101"/>
      <c r="G59" s="101"/>
      <c r="H59" s="101"/>
      <c r="I59" s="101"/>
      <c r="J59" s="101"/>
      <c r="K59" s="101"/>
      <c r="L59" s="101"/>
      <c r="M59" s="101"/>
      <c r="N59" s="101"/>
      <c r="O59" s="101"/>
      <c r="P59" s="101"/>
      <c r="Q59" s="101"/>
      <c r="R59" s="101"/>
      <c r="S59" s="75" t="s">
        <v>10</v>
      </c>
      <c r="T59" s="75"/>
      <c r="U59" s="75"/>
      <c r="V59" s="75"/>
      <c r="W59" s="75"/>
      <c r="X59" s="75" t="s">
        <v>9</v>
      </c>
      <c r="Y59" s="75"/>
      <c r="Z59" s="75"/>
      <c r="AA59" s="75"/>
      <c r="AB59" s="75"/>
      <c r="AC59" s="76" t="s">
        <v>16</v>
      </c>
      <c r="AD59" s="77"/>
      <c r="AE59" s="77"/>
      <c r="AF59" s="77"/>
      <c r="AG59" s="77"/>
      <c r="AH59" s="77"/>
      <c r="AI59" s="75" t="s">
        <v>11</v>
      </c>
      <c r="AJ59" s="75"/>
      <c r="AK59" s="75"/>
      <c r="AL59" s="75"/>
      <c r="AM59" s="75"/>
      <c r="AN59" s="75" t="s">
        <v>12</v>
      </c>
      <c r="AO59" s="75"/>
      <c r="AP59" s="75"/>
      <c r="AQ59" s="75"/>
      <c r="AR59" s="75"/>
      <c r="AS59" s="76" t="s">
        <v>16</v>
      </c>
      <c r="AT59" s="77"/>
      <c r="AU59" s="77"/>
      <c r="AV59" s="77"/>
      <c r="AW59" s="77"/>
      <c r="AX59" s="77"/>
      <c r="AY59" s="95" t="s">
        <v>17</v>
      </c>
      <c r="AZ59" s="80"/>
      <c r="BA59" s="80"/>
      <c r="BB59" s="80"/>
      <c r="BC59" s="81"/>
      <c r="BD59" s="95" t="s">
        <v>17</v>
      </c>
      <c r="BE59" s="80"/>
      <c r="BF59" s="80"/>
      <c r="BG59" s="80"/>
      <c r="BH59" s="81"/>
      <c r="BI59" s="77" t="s">
        <v>16</v>
      </c>
      <c r="BJ59" s="77"/>
      <c r="BK59" s="77"/>
      <c r="BL59" s="77"/>
      <c r="BM59" s="77"/>
      <c r="BN59" s="77"/>
      <c r="BO59" s="7"/>
      <c r="BP59" s="7"/>
      <c r="BQ59" s="7"/>
      <c r="CA59" s="1" t="s">
        <v>21</v>
      </c>
    </row>
    <row r="60" spans="1:79" x14ac:dyDescent="0.2">
      <c r="A60" s="65"/>
      <c r="B60" s="65"/>
      <c r="C60" s="96"/>
      <c r="D60" s="97"/>
      <c r="E60" s="97"/>
      <c r="F60" s="97"/>
      <c r="G60" s="97"/>
      <c r="H60" s="97"/>
      <c r="I60" s="97"/>
      <c r="J60" s="97"/>
      <c r="K60" s="97"/>
      <c r="L60" s="97"/>
      <c r="M60" s="97"/>
      <c r="N60" s="97"/>
      <c r="O60" s="97"/>
      <c r="P60" s="97"/>
      <c r="Q60" s="97"/>
      <c r="R60" s="98"/>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189"/>
      <c r="BE60" s="189"/>
      <c r="BF60" s="189"/>
      <c r="BG60" s="189"/>
      <c r="BH60" s="189"/>
      <c r="BI60" s="189"/>
      <c r="BJ60" s="189"/>
      <c r="BK60" s="189"/>
      <c r="BL60" s="189"/>
      <c r="BM60" s="189"/>
      <c r="BN60" s="189"/>
      <c r="BO60" s="8"/>
      <c r="BP60" s="8"/>
      <c r="BQ60" s="8"/>
      <c r="CA60" s="1" t="s">
        <v>22</v>
      </c>
    </row>
    <row r="61" spans="1:79" x14ac:dyDescent="0.2">
      <c r="A61" s="65"/>
      <c r="B61" s="65"/>
      <c r="C61" s="96"/>
      <c r="D61" s="97"/>
      <c r="E61" s="97"/>
      <c r="F61" s="97"/>
      <c r="G61" s="97"/>
      <c r="H61" s="97"/>
      <c r="I61" s="97"/>
      <c r="J61" s="97"/>
      <c r="K61" s="97"/>
      <c r="L61" s="97"/>
      <c r="M61" s="97"/>
      <c r="N61" s="97"/>
      <c r="O61" s="97"/>
      <c r="P61" s="97"/>
      <c r="Q61" s="97"/>
      <c r="R61" s="98"/>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189"/>
      <c r="BE61" s="189"/>
      <c r="BF61" s="189"/>
      <c r="BG61" s="189"/>
      <c r="BH61" s="189"/>
      <c r="BI61" s="189"/>
      <c r="BJ61" s="189"/>
      <c r="BK61" s="189"/>
      <c r="BL61" s="189"/>
      <c r="BM61" s="189"/>
      <c r="BN61" s="189"/>
      <c r="BO61" s="8"/>
      <c r="BP61" s="8"/>
      <c r="BQ61" s="8"/>
    </row>
    <row r="62" spans="1:79" s="30" customFormat="1" ht="15" customHeight="1" x14ac:dyDescent="0.2">
      <c r="A62" s="76"/>
      <c r="B62" s="76"/>
      <c r="C62" s="128" t="s">
        <v>94</v>
      </c>
      <c r="D62" s="129"/>
      <c r="E62" s="129"/>
      <c r="F62" s="129"/>
      <c r="G62" s="129"/>
      <c r="H62" s="129"/>
      <c r="I62" s="129"/>
      <c r="J62" s="129"/>
      <c r="K62" s="129"/>
      <c r="L62" s="129"/>
      <c r="M62" s="129"/>
      <c r="N62" s="129"/>
      <c r="O62" s="129"/>
      <c r="P62" s="129"/>
      <c r="Q62" s="129"/>
      <c r="R62" s="130"/>
      <c r="S62" s="79">
        <v>0</v>
      </c>
      <c r="T62" s="79"/>
      <c r="U62" s="79"/>
      <c r="V62" s="79"/>
      <c r="W62" s="79"/>
      <c r="X62" s="79">
        <v>0</v>
      </c>
      <c r="Y62" s="79"/>
      <c r="Z62" s="79"/>
      <c r="AA62" s="79"/>
      <c r="AB62" s="79"/>
      <c r="AC62" s="79">
        <f>S62+X62</f>
        <v>0</v>
      </c>
      <c r="AD62" s="79"/>
      <c r="AE62" s="79"/>
      <c r="AF62" s="79"/>
      <c r="AG62" s="79"/>
      <c r="AH62" s="79"/>
      <c r="AI62" s="79">
        <v>0</v>
      </c>
      <c r="AJ62" s="79"/>
      <c r="AK62" s="79"/>
      <c r="AL62" s="79"/>
      <c r="AM62" s="79"/>
      <c r="AN62" s="79">
        <v>0</v>
      </c>
      <c r="AO62" s="79"/>
      <c r="AP62" s="79"/>
      <c r="AQ62" s="79"/>
      <c r="AR62" s="79"/>
      <c r="AS62" s="79">
        <f>AI62+AN62</f>
        <v>0</v>
      </c>
      <c r="AT62" s="79"/>
      <c r="AU62" s="79"/>
      <c r="AV62" s="79"/>
      <c r="AW62" s="79"/>
      <c r="AX62" s="79"/>
      <c r="AY62" s="79">
        <f>AI62-S62</f>
        <v>0</v>
      </c>
      <c r="AZ62" s="79"/>
      <c r="BA62" s="79"/>
      <c r="BB62" s="79"/>
      <c r="BC62" s="79"/>
      <c r="BD62" s="99">
        <f>AN62-X62</f>
        <v>0</v>
      </c>
      <c r="BE62" s="99"/>
      <c r="BF62" s="99"/>
      <c r="BG62" s="99"/>
      <c r="BH62" s="99"/>
      <c r="BI62" s="99">
        <f>AY62+BD62</f>
        <v>0</v>
      </c>
      <c r="BJ62" s="99"/>
      <c r="BK62" s="99"/>
      <c r="BL62" s="99"/>
      <c r="BM62" s="99"/>
      <c r="BN62" s="99"/>
      <c r="BO62" s="31"/>
      <c r="BP62" s="31"/>
      <c r="BQ62" s="31"/>
    </row>
    <row r="64" spans="1:79" ht="15.75" customHeight="1" x14ac:dyDescent="0.2">
      <c r="A64" s="60" t="s">
        <v>44</v>
      </c>
      <c r="B64" s="60"/>
      <c r="C64" s="60"/>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c r="BM64" s="60"/>
      <c r="BN64" s="60"/>
      <c r="BO64" s="60"/>
      <c r="BP64" s="60"/>
      <c r="BQ64" s="60"/>
    </row>
    <row r="65" spans="1:79" ht="15.75" customHeight="1" x14ac:dyDescent="0.2">
      <c r="A65" s="60" t="s">
        <v>63</v>
      </c>
      <c r="B65" s="60"/>
      <c r="C65" s="60"/>
      <c r="D65" s="60"/>
      <c r="E65" s="60"/>
      <c r="F65" s="60"/>
      <c r="G65" s="60"/>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c r="AX65" s="60"/>
      <c r="AY65" s="60"/>
      <c r="AZ65" s="60"/>
      <c r="BA65" s="60"/>
      <c r="BB65" s="60"/>
      <c r="BC65" s="60"/>
      <c r="BD65" s="60"/>
      <c r="BE65" s="60"/>
      <c r="BF65" s="60"/>
      <c r="BG65" s="60"/>
      <c r="BH65" s="60"/>
      <c r="BI65" s="60"/>
      <c r="BJ65" s="60"/>
      <c r="BK65" s="60"/>
      <c r="BL65" s="60"/>
      <c r="BM65" s="60"/>
      <c r="BN65" s="60"/>
      <c r="BO65" s="60"/>
      <c r="BP65" s="60"/>
      <c r="BQ65" s="60"/>
    </row>
    <row r="66" spans="1:79" ht="8.25" customHeight="1" x14ac:dyDescent="0.2"/>
    <row r="67" spans="1:79" ht="45" customHeight="1" x14ac:dyDescent="0.2">
      <c r="A67" s="82" t="s">
        <v>3</v>
      </c>
      <c r="B67" s="83"/>
      <c r="C67" s="82" t="s">
        <v>6</v>
      </c>
      <c r="D67" s="102"/>
      <c r="E67" s="102"/>
      <c r="F67" s="102"/>
      <c r="G67" s="102"/>
      <c r="H67" s="102"/>
      <c r="I67" s="83"/>
      <c r="J67" s="82" t="s">
        <v>5</v>
      </c>
      <c r="K67" s="102"/>
      <c r="L67" s="102"/>
      <c r="M67" s="102"/>
      <c r="N67" s="83"/>
      <c r="O67" s="82" t="s">
        <v>4</v>
      </c>
      <c r="P67" s="102"/>
      <c r="Q67" s="102"/>
      <c r="R67" s="102"/>
      <c r="S67" s="102"/>
      <c r="T67" s="102"/>
      <c r="U67" s="102"/>
      <c r="V67" s="102"/>
      <c r="W67" s="102"/>
      <c r="X67" s="83"/>
      <c r="Y67" s="59" t="s">
        <v>25</v>
      </c>
      <c r="Z67" s="59"/>
      <c r="AA67" s="59"/>
      <c r="AB67" s="59"/>
      <c r="AC67" s="59"/>
      <c r="AD67" s="59"/>
      <c r="AE67" s="59"/>
      <c r="AF67" s="59"/>
      <c r="AG67" s="59"/>
      <c r="AH67" s="59"/>
      <c r="AI67" s="59"/>
      <c r="AJ67" s="59"/>
      <c r="AK67" s="59"/>
      <c r="AL67" s="59"/>
      <c r="AM67" s="59"/>
      <c r="AN67" s="59" t="s">
        <v>46</v>
      </c>
      <c r="AO67" s="59"/>
      <c r="AP67" s="59"/>
      <c r="AQ67" s="59"/>
      <c r="AR67" s="59"/>
      <c r="AS67" s="59"/>
      <c r="AT67" s="59"/>
      <c r="AU67" s="59"/>
      <c r="AV67" s="59"/>
      <c r="AW67" s="59"/>
      <c r="AX67" s="59"/>
      <c r="AY67" s="59"/>
      <c r="AZ67" s="59"/>
      <c r="BA67" s="59"/>
      <c r="BB67" s="59"/>
      <c r="BC67" s="104" t="s">
        <v>0</v>
      </c>
      <c r="BD67" s="104"/>
      <c r="BE67" s="104"/>
      <c r="BF67" s="104"/>
      <c r="BG67" s="104"/>
      <c r="BH67" s="104"/>
      <c r="BI67" s="104"/>
      <c r="BJ67" s="104"/>
      <c r="BK67" s="104"/>
      <c r="BL67" s="104"/>
      <c r="BM67" s="104"/>
      <c r="BN67" s="104"/>
      <c r="BO67" s="104"/>
      <c r="BP67" s="104"/>
      <c r="BQ67" s="104"/>
      <c r="BR67" s="9"/>
      <c r="BS67" s="9"/>
      <c r="BT67" s="9"/>
      <c r="BU67" s="9"/>
      <c r="BV67" s="9"/>
      <c r="BW67" s="9"/>
      <c r="BX67" s="9"/>
      <c r="BY67" s="9"/>
    </row>
    <row r="68" spans="1:79" ht="32.25" customHeight="1" x14ac:dyDescent="0.2">
      <c r="A68" s="84"/>
      <c r="B68" s="85"/>
      <c r="C68" s="84"/>
      <c r="D68" s="103"/>
      <c r="E68" s="103"/>
      <c r="F68" s="103"/>
      <c r="G68" s="103"/>
      <c r="H68" s="103"/>
      <c r="I68" s="85"/>
      <c r="J68" s="84"/>
      <c r="K68" s="103"/>
      <c r="L68" s="103"/>
      <c r="M68" s="103"/>
      <c r="N68" s="85"/>
      <c r="O68" s="84"/>
      <c r="P68" s="103"/>
      <c r="Q68" s="103"/>
      <c r="R68" s="103"/>
      <c r="S68" s="103"/>
      <c r="T68" s="103"/>
      <c r="U68" s="103"/>
      <c r="V68" s="103"/>
      <c r="W68" s="103"/>
      <c r="X68" s="85"/>
      <c r="Y68" s="92" t="s">
        <v>2</v>
      </c>
      <c r="Z68" s="93"/>
      <c r="AA68" s="93"/>
      <c r="AB68" s="93"/>
      <c r="AC68" s="94"/>
      <c r="AD68" s="92" t="s">
        <v>1</v>
      </c>
      <c r="AE68" s="93"/>
      <c r="AF68" s="93"/>
      <c r="AG68" s="93"/>
      <c r="AH68" s="94"/>
      <c r="AI68" s="59" t="s">
        <v>26</v>
      </c>
      <c r="AJ68" s="59"/>
      <c r="AK68" s="59"/>
      <c r="AL68" s="59"/>
      <c r="AM68" s="59"/>
      <c r="AN68" s="59" t="s">
        <v>2</v>
      </c>
      <c r="AO68" s="59"/>
      <c r="AP68" s="59"/>
      <c r="AQ68" s="59"/>
      <c r="AR68" s="59"/>
      <c r="AS68" s="59" t="s">
        <v>1</v>
      </c>
      <c r="AT68" s="59"/>
      <c r="AU68" s="59"/>
      <c r="AV68" s="59"/>
      <c r="AW68" s="59"/>
      <c r="AX68" s="59" t="s">
        <v>26</v>
      </c>
      <c r="AY68" s="59"/>
      <c r="AZ68" s="59"/>
      <c r="BA68" s="59"/>
      <c r="BB68" s="59"/>
      <c r="BC68" s="59" t="s">
        <v>2</v>
      </c>
      <c r="BD68" s="59"/>
      <c r="BE68" s="59"/>
      <c r="BF68" s="59"/>
      <c r="BG68" s="59"/>
      <c r="BH68" s="59" t="s">
        <v>1</v>
      </c>
      <c r="BI68" s="59"/>
      <c r="BJ68" s="59"/>
      <c r="BK68" s="59"/>
      <c r="BL68" s="59"/>
      <c r="BM68" s="59" t="s">
        <v>26</v>
      </c>
      <c r="BN68" s="59"/>
      <c r="BO68" s="59"/>
      <c r="BP68" s="59"/>
      <c r="BQ68" s="59"/>
      <c r="BR68" s="2"/>
      <c r="BS68" s="2"/>
      <c r="BT68" s="2"/>
      <c r="BU68" s="2"/>
      <c r="BV68" s="2"/>
      <c r="BW68" s="2"/>
      <c r="BX68" s="2"/>
      <c r="BY68" s="2"/>
    </row>
    <row r="69" spans="1:79" ht="15.95" customHeight="1" x14ac:dyDescent="0.2">
      <c r="A69" s="59">
        <v>1</v>
      </c>
      <c r="B69" s="59"/>
      <c r="C69" s="59">
        <v>2</v>
      </c>
      <c r="D69" s="59"/>
      <c r="E69" s="59"/>
      <c r="F69" s="59"/>
      <c r="G69" s="59"/>
      <c r="H69" s="59"/>
      <c r="I69" s="59"/>
      <c r="J69" s="59">
        <v>3</v>
      </c>
      <c r="K69" s="59"/>
      <c r="L69" s="59"/>
      <c r="M69" s="59"/>
      <c r="N69" s="59"/>
      <c r="O69" s="59">
        <v>4</v>
      </c>
      <c r="P69" s="59"/>
      <c r="Q69" s="59"/>
      <c r="R69" s="59"/>
      <c r="S69" s="59"/>
      <c r="T69" s="59"/>
      <c r="U69" s="59"/>
      <c r="V69" s="59"/>
      <c r="W69" s="59"/>
      <c r="X69" s="59"/>
      <c r="Y69" s="59">
        <v>5</v>
      </c>
      <c r="Z69" s="59"/>
      <c r="AA69" s="59"/>
      <c r="AB69" s="59"/>
      <c r="AC69" s="59"/>
      <c r="AD69" s="59">
        <v>6</v>
      </c>
      <c r="AE69" s="59"/>
      <c r="AF69" s="59"/>
      <c r="AG69" s="59"/>
      <c r="AH69" s="59"/>
      <c r="AI69" s="59">
        <v>7</v>
      </c>
      <c r="AJ69" s="59"/>
      <c r="AK69" s="59"/>
      <c r="AL69" s="59"/>
      <c r="AM69" s="59"/>
      <c r="AN69" s="92">
        <v>8</v>
      </c>
      <c r="AO69" s="93"/>
      <c r="AP69" s="93"/>
      <c r="AQ69" s="93"/>
      <c r="AR69" s="94"/>
      <c r="AS69" s="92">
        <v>9</v>
      </c>
      <c r="AT69" s="93"/>
      <c r="AU69" s="93"/>
      <c r="AV69" s="93"/>
      <c r="AW69" s="94"/>
      <c r="AX69" s="92">
        <v>10</v>
      </c>
      <c r="AY69" s="93"/>
      <c r="AZ69" s="93"/>
      <c r="BA69" s="93"/>
      <c r="BB69" s="94"/>
      <c r="BC69" s="92">
        <v>11</v>
      </c>
      <c r="BD69" s="93"/>
      <c r="BE69" s="93"/>
      <c r="BF69" s="93"/>
      <c r="BG69" s="94"/>
      <c r="BH69" s="92">
        <v>12</v>
      </c>
      <c r="BI69" s="93"/>
      <c r="BJ69" s="93"/>
      <c r="BK69" s="93"/>
      <c r="BL69" s="94"/>
      <c r="BM69" s="92">
        <v>13</v>
      </c>
      <c r="BN69" s="93"/>
      <c r="BO69" s="93"/>
      <c r="BP69" s="93"/>
      <c r="BQ69" s="94"/>
      <c r="BR69" s="2"/>
      <c r="BS69" s="2"/>
      <c r="BT69" s="2"/>
      <c r="BU69" s="2"/>
      <c r="BV69" s="2"/>
      <c r="BW69" s="2"/>
      <c r="BX69" s="2"/>
      <c r="BY69" s="2"/>
    </row>
    <row r="70" spans="1:79" s="30" customFormat="1" ht="15.75" x14ac:dyDescent="0.2">
      <c r="A70" s="76">
        <v>0</v>
      </c>
      <c r="B70" s="76"/>
      <c r="C70" s="113" t="s">
        <v>95</v>
      </c>
      <c r="D70" s="113"/>
      <c r="E70" s="113"/>
      <c r="F70" s="113"/>
      <c r="G70" s="113"/>
      <c r="H70" s="113"/>
      <c r="I70" s="113"/>
      <c r="J70" s="113" t="s">
        <v>96</v>
      </c>
      <c r="K70" s="113"/>
      <c r="L70" s="113"/>
      <c r="M70" s="113"/>
      <c r="N70" s="113"/>
      <c r="O70" s="113" t="s">
        <v>96</v>
      </c>
      <c r="P70" s="113"/>
      <c r="Q70" s="113"/>
      <c r="R70" s="113"/>
      <c r="S70" s="113"/>
      <c r="T70" s="113"/>
      <c r="U70" s="113"/>
      <c r="V70" s="113"/>
      <c r="W70" s="113"/>
      <c r="X70" s="113"/>
      <c r="Y70" s="79"/>
      <c r="Z70" s="79"/>
      <c r="AA70" s="79"/>
      <c r="AB70" s="79"/>
      <c r="AC70" s="79"/>
      <c r="AD70" s="79"/>
      <c r="AE70" s="79"/>
      <c r="AF70" s="79"/>
      <c r="AG70" s="79"/>
      <c r="AH70" s="79"/>
      <c r="AI70" s="79"/>
      <c r="AJ70" s="79"/>
      <c r="AK70" s="79"/>
      <c r="AL70" s="79"/>
      <c r="AM70" s="79"/>
      <c r="AN70" s="79"/>
      <c r="AO70" s="79"/>
      <c r="AP70" s="79"/>
      <c r="AQ70" s="79"/>
      <c r="AR70" s="79"/>
      <c r="AS70" s="79"/>
      <c r="AT70" s="79"/>
      <c r="AU70" s="79"/>
      <c r="AV70" s="79"/>
      <c r="AW70" s="79"/>
      <c r="AX70" s="79"/>
      <c r="AY70" s="79"/>
      <c r="AZ70" s="79"/>
      <c r="BA70" s="79"/>
      <c r="BB70" s="79"/>
      <c r="BC70" s="79"/>
      <c r="BD70" s="79"/>
      <c r="BE70" s="79"/>
      <c r="BF70" s="79"/>
      <c r="BG70" s="79"/>
      <c r="BH70" s="79"/>
      <c r="BI70" s="79"/>
      <c r="BJ70" s="79"/>
      <c r="BK70" s="79"/>
      <c r="BL70" s="79"/>
      <c r="BM70" s="79"/>
      <c r="BN70" s="79"/>
      <c r="BO70" s="79"/>
      <c r="BP70" s="79"/>
      <c r="BQ70" s="79"/>
      <c r="BR70" s="32"/>
      <c r="BS70" s="32"/>
      <c r="BT70" s="32"/>
      <c r="BU70" s="32"/>
      <c r="BV70" s="32"/>
      <c r="BW70" s="32"/>
      <c r="BX70" s="32"/>
      <c r="BY70" s="32"/>
      <c r="CA70" s="30" t="s">
        <v>24</v>
      </c>
    </row>
    <row r="71" spans="1:79" ht="15.75" x14ac:dyDescent="0.2">
      <c r="A71" s="65">
        <v>0</v>
      </c>
      <c r="B71" s="65"/>
      <c r="C71" s="110" t="s">
        <v>156</v>
      </c>
      <c r="D71" s="97"/>
      <c r="E71" s="97"/>
      <c r="F71" s="97"/>
      <c r="G71" s="97"/>
      <c r="H71" s="97"/>
      <c r="I71" s="98"/>
      <c r="J71" s="111" t="s">
        <v>98</v>
      </c>
      <c r="K71" s="111"/>
      <c r="L71" s="111"/>
      <c r="M71" s="111"/>
      <c r="N71" s="111"/>
      <c r="O71" s="111" t="s">
        <v>137</v>
      </c>
      <c r="P71" s="111"/>
      <c r="Q71" s="111"/>
      <c r="R71" s="111"/>
      <c r="S71" s="111"/>
      <c r="T71" s="111"/>
      <c r="U71" s="111"/>
      <c r="V71" s="111"/>
      <c r="W71" s="111"/>
      <c r="X71" s="111"/>
      <c r="Y71" s="112">
        <v>0</v>
      </c>
      <c r="Z71" s="112"/>
      <c r="AA71" s="112"/>
      <c r="AB71" s="112"/>
      <c r="AC71" s="112"/>
      <c r="AD71" s="112">
        <v>2</v>
      </c>
      <c r="AE71" s="112"/>
      <c r="AF71" s="112"/>
      <c r="AG71" s="112"/>
      <c r="AH71" s="112"/>
      <c r="AI71" s="112">
        <f>AD71</f>
        <v>2</v>
      </c>
      <c r="AJ71" s="112"/>
      <c r="AK71" s="112"/>
      <c r="AL71" s="112"/>
      <c r="AM71" s="112"/>
      <c r="AN71" s="112">
        <v>0</v>
      </c>
      <c r="AO71" s="112"/>
      <c r="AP71" s="112"/>
      <c r="AQ71" s="112"/>
      <c r="AR71" s="112"/>
      <c r="AS71" s="112">
        <v>2</v>
      </c>
      <c r="AT71" s="112"/>
      <c r="AU71" s="112"/>
      <c r="AV71" s="112"/>
      <c r="AW71" s="112"/>
      <c r="AX71" s="112">
        <f>AS71</f>
        <v>2</v>
      </c>
      <c r="AY71" s="112"/>
      <c r="AZ71" s="112"/>
      <c r="BA71" s="112"/>
      <c r="BB71" s="112"/>
      <c r="BC71" s="112">
        <f>AN71-Y71</f>
        <v>0</v>
      </c>
      <c r="BD71" s="112"/>
      <c r="BE71" s="112"/>
      <c r="BF71" s="112"/>
      <c r="BG71" s="112"/>
      <c r="BH71" s="112">
        <f>AS71-AD71</f>
        <v>0</v>
      </c>
      <c r="BI71" s="112"/>
      <c r="BJ71" s="112"/>
      <c r="BK71" s="112"/>
      <c r="BL71" s="112"/>
      <c r="BM71" s="112">
        <f>BC71</f>
        <v>0</v>
      </c>
      <c r="BN71" s="112"/>
      <c r="BO71" s="112"/>
      <c r="BP71" s="112"/>
      <c r="BQ71" s="112"/>
      <c r="BR71" s="10"/>
      <c r="BS71" s="10"/>
      <c r="BT71" s="10"/>
      <c r="BU71" s="10"/>
      <c r="BV71" s="10"/>
      <c r="BW71" s="10"/>
      <c r="BX71" s="10"/>
      <c r="BY71" s="10"/>
    </row>
    <row r="72" spans="1:79" ht="56.25" customHeight="1" x14ac:dyDescent="0.2">
      <c r="A72" s="65">
        <v>0</v>
      </c>
      <c r="B72" s="65"/>
      <c r="C72" s="110" t="s">
        <v>430</v>
      </c>
      <c r="D72" s="97"/>
      <c r="E72" s="97"/>
      <c r="F72" s="97"/>
      <c r="G72" s="97"/>
      <c r="H72" s="97"/>
      <c r="I72" s="98"/>
      <c r="J72" s="111" t="s">
        <v>101</v>
      </c>
      <c r="K72" s="111"/>
      <c r="L72" s="111"/>
      <c r="M72" s="111"/>
      <c r="N72" s="111"/>
      <c r="O72" s="111" t="s">
        <v>137</v>
      </c>
      <c r="P72" s="111"/>
      <c r="Q72" s="111"/>
      <c r="R72" s="111"/>
      <c r="S72" s="111"/>
      <c r="T72" s="111"/>
      <c r="U72" s="111"/>
      <c r="V72" s="111"/>
      <c r="W72" s="111"/>
      <c r="X72" s="111"/>
      <c r="Y72" s="112">
        <v>0</v>
      </c>
      <c r="Z72" s="112"/>
      <c r="AA72" s="112"/>
      <c r="AB72" s="112"/>
      <c r="AC72" s="112"/>
      <c r="AD72" s="112">
        <v>265</v>
      </c>
      <c r="AE72" s="112"/>
      <c r="AF72" s="112"/>
      <c r="AG72" s="112"/>
      <c r="AH72" s="112"/>
      <c r="AI72" s="112">
        <f t="shared" ref="AI72:AI73" si="0">AD72</f>
        <v>265</v>
      </c>
      <c r="AJ72" s="112"/>
      <c r="AK72" s="112"/>
      <c r="AL72" s="112"/>
      <c r="AM72" s="112"/>
      <c r="AN72" s="112">
        <v>0</v>
      </c>
      <c r="AO72" s="112"/>
      <c r="AP72" s="112"/>
      <c r="AQ72" s="112"/>
      <c r="AR72" s="112"/>
      <c r="AS72" s="112">
        <v>258</v>
      </c>
      <c r="AT72" s="112"/>
      <c r="AU72" s="112"/>
      <c r="AV72" s="112"/>
      <c r="AW72" s="112"/>
      <c r="AX72" s="112">
        <f t="shared" ref="AX72:AX73" si="1">AS72</f>
        <v>258</v>
      </c>
      <c r="AY72" s="112"/>
      <c r="AZ72" s="112"/>
      <c r="BA72" s="112"/>
      <c r="BB72" s="112"/>
      <c r="BC72" s="112">
        <f>AN72-Y72</f>
        <v>0</v>
      </c>
      <c r="BD72" s="112"/>
      <c r="BE72" s="112"/>
      <c r="BF72" s="112"/>
      <c r="BG72" s="112"/>
      <c r="BH72" s="112">
        <f>AS72-AD72</f>
        <v>-7</v>
      </c>
      <c r="BI72" s="112"/>
      <c r="BJ72" s="112"/>
      <c r="BK72" s="112"/>
      <c r="BL72" s="112"/>
      <c r="BM72" s="112">
        <f t="shared" ref="BM72:BM78" si="2">BC72</f>
        <v>0</v>
      </c>
      <c r="BN72" s="112"/>
      <c r="BO72" s="112"/>
      <c r="BP72" s="112"/>
      <c r="BQ72" s="112"/>
      <c r="BR72" s="10"/>
      <c r="BS72" s="10"/>
      <c r="BT72" s="10"/>
      <c r="BU72" s="10"/>
      <c r="BV72" s="10"/>
      <c r="BW72" s="10"/>
      <c r="BX72" s="10"/>
      <c r="BY72" s="10"/>
    </row>
    <row r="73" spans="1:79" ht="56.45" customHeight="1" x14ac:dyDescent="0.2">
      <c r="A73" s="95"/>
      <c r="B73" s="81"/>
      <c r="C73" s="110" t="s">
        <v>431</v>
      </c>
      <c r="D73" s="141"/>
      <c r="E73" s="141"/>
      <c r="F73" s="141"/>
      <c r="G73" s="141"/>
      <c r="H73" s="141"/>
      <c r="I73" s="142"/>
      <c r="J73" s="151" t="s">
        <v>101</v>
      </c>
      <c r="K73" s="152"/>
      <c r="L73" s="152"/>
      <c r="M73" s="152"/>
      <c r="N73" s="153"/>
      <c r="O73" s="111" t="s">
        <v>137</v>
      </c>
      <c r="P73" s="111"/>
      <c r="Q73" s="111"/>
      <c r="R73" s="111"/>
      <c r="S73" s="111"/>
      <c r="T73" s="111"/>
      <c r="U73" s="111"/>
      <c r="V73" s="111"/>
      <c r="W73" s="111"/>
      <c r="X73" s="111"/>
      <c r="Y73" s="148">
        <v>0</v>
      </c>
      <c r="Z73" s="149"/>
      <c r="AA73" s="149"/>
      <c r="AB73" s="149"/>
      <c r="AC73" s="150"/>
      <c r="AD73" s="148">
        <v>455</v>
      </c>
      <c r="AE73" s="149"/>
      <c r="AF73" s="149"/>
      <c r="AG73" s="149"/>
      <c r="AH73" s="150"/>
      <c r="AI73" s="112">
        <f t="shared" si="0"/>
        <v>455</v>
      </c>
      <c r="AJ73" s="112"/>
      <c r="AK73" s="112"/>
      <c r="AL73" s="112"/>
      <c r="AM73" s="112"/>
      <c r="AN73" s="148">
        <v>0</v>
      </c>
      <c r="AO73" s="149"/>
      <c r="AP73" s="149"/>
      <c r="AQ73" s="149"/>
      <c r="AR73" s="150"/>
      <c r="AS73" s="148">
        <v>435</v>
      </c>
      <c r="AT73" s="149"/>
      <c r="AU73" s="149"/>
      <c r="AV73" s="149"/>
      <c r="AW73" s="150"/>
      <c r="AX73" s="112">
        <f t="shared" si="1"/>
        <v>435</v>
      </c>
      <c r="AY73" s="112"/>
      <c r="AZ73" s="112"/>
      <c r="BA73" s="112"/>
      <c r="BB73" s="112"/>
      <c r="BC73" s="112">
        <f>AN73-Y73</f>
        <v>0</v>
      </c>
      <c r="BD73" s="112"/>
      <c r="BE73" s="112"/>
      <c r="BF73" s="112"/>
      <c r="BG73" s="112"/>
      <c r="BH73" s="112">
        <f>AS73-AD73</f>
        <v>-20</v>
      </c>
      <c r="BI73" s="112"/>
      <c r="BJ73" s="112"/>
      <c r="BK73" s="112"/>
      <c r="BL73" s="112"/>
      <c r="BM73" s="112">
        <f t="shared" si="2"/>
        <v>0</v>
      </c>
      <c r="BN73" s="112"/>
      <c r="BO73" s="112"/>
      <c r="BP73" s="112"/>
      <c r="BQ73" s="112"/>
      <c r="BR73" s="10"/>
      <c r="BS73" s="10"/>
      <c r="BT73" s="10"/>
      <c r="BU73" s="10"/>
      <c r="BV73" s="10"/>
      <c r="BW73" s="10"/>
      <c r="BX73" s="10"/>
      <c r="BY73" s="10"/>
    </row>
    <row r="74" spans="1:79" s="30" customFormat="1" ht="15.75" x14ac:dyDescent="0.2">
      <c r="A74" s="76">
        <v>0</v>
      </c>
      <c r="B74" s="76"/>
      <c r="C74" s="132" t="s">
        <v>104</v>
      </c>
      <c r="D74" s="129"/>
      <c r="E74" s="129"/>
      <c r="F74" s="129"/>
      <c r="G74" s="129"/>
      <c r="H74" s="129"/>
      <c r="I74" s="130"/>
      <c r="J74" s="113" t="s">
        <v>96</v>
      </c>
      <c r="K74" s="113"/>
      <c r="L74" s="113"/>
      <c r="M74" s="113"/>
      <c r="N74" s="113"/>
      <c r="O74" s="113" t="s">
        <v>96</v>
      </c>
      <c r="P74" s="113"/>
      <c r="Q74" s="113"/>
      <c r="R74" s="113"/>
      <c r="S74" s="113"/>
      <c r="T74" s="113"/>
      <c r="U74" s="113"/>
      <c r="V74" s="113"/>
      <c r="W74" s="113"/>
      <c r="X74" s="113"/>
      <c r="Y74" s="79"/>
      <c r="Z74" s="79"/>
      <c r="AA74" s="79"/>
      <c r="AB74" s="79"/>
      <c r="AC74" s="79"/>
      <c r="AD74" s="79"/>
      <c r="AE74" s="79"/>
      <c r="AF74" s="79"/>
      <c r="AG74" s="79"/>
      <c r="AH74" s="79"/>
      <c r="AI74" s="74"/>
      <c r="AJ74" s="74"/>
      <c r="AK74" s="74"/>
      <c r="AL74" s="74"/>
      <c r="AM74" s="74"/>
      <c r="AN74" s="79"/>
      <c r="AO74" s="79"/>
      <c r="AP74" s="79"/>
      <c r="AQ74" s="79"/>
      <c r="AR74" s="79"/>
      <c r="AS74" s="157"/>
      <c r="AT74" s="158"/>
      <c r="AU74" s="158"/>
      <c r="AV74" s="158"/>
      <c r="AW74" s="159"/>
      <c r="AX74" s="74"/>
      <c r="AY74" s="74"/>
      <c r="AZ74" s="74"/>
      <c r="BA74" s="74"/>
      <c r="BB74" s="74"/>
      <c r="BC74" s="79"/>
      <c r="BD74" s="79"/>
      <c r="BE74" s="79"/>
      <c r="BF74" s="79"/>
      <c r="BG74" s="79"/>
      <c r="BH74" s="79"/>
      <c r="BI74" s="79"/>
      <c r="BJ74" s="79"/>
      <c r="BK74" s="79"/>
      <c r="BL74" s="79"/>
      <c r="BM74" s="74"/>
      <c r="BN74" s="74"/>
      <c r="BO74" s="74"/>
      <c r="BP74" s="74"/>
      <c r="BQ74" s="74"/>
      <c r="BR74" s="32"/>
      <c r="BS74" s="32"/>
      <c r="BT74" s="32"/>
      <c r="BU74" s="32"/>
      <c r="BV74" s="32"/>
      <c r="BW74" s="32"/>
      <c r="BX74" s="32"/>
      <c r="BY74" s="32"/>
    </row>
    <row r="75" spans="1:79" ht="41.25" customHeight="1" x14ac:dyDescent="0.2">
      <c r="A75" s="65">
        <v>0</v>
      </c>
      <c r="B75" s="65"/>
      <c r="C75" s="110" t="s">
        <v>282</v>
      </c>
      <c r="D75" s="97"/>
      <c r="E75" s="97"/>
      <c r="F75" s="97"/>
      <c r="G75" s="97"/>
      <c r="H75" s="97"/>
      <c r="I75" s="98"/>
      <c r="J75" s="111" t="s">
        <v>98</v>
      </c>
      <c r="K75" s="111"/>
      <c r="L75" s="111"/>
      <c r="M75" s="111"/>
      <c r="N75" s="111"/>
      <c r="O75" s="111" t="s">
        <v>173</v>
      </c>
      <c r="P75" s="111"/>
      <c r="Q75" s="111"/>
      <c r="R75" s="111"/>
      <c r="S75" s="111"/>
      <c r="T75" s="111"/>
      <c r="U75" s="111"/>
      <c r="V75" s="111"/>
      <c r="W75" s="111"/>
      <c r="X75" s="111"/>
      <c r="Y75" s="74">
        <f>AA45</f>
        <v>0</v>
      </c>
      <c r="Z75" s="74"/>
      <c r="AA75" s="74"/>
      <c r="AB75" s="74"/>
      <c r="AC75" s="74"/>
      <c r="AD75" s="74">
        <f>AF45</f>
        <v>690600</v>
      </c>
      <c r="AE75" s="74"/>
      <c r="AF75" s="74"/>
      <c r="AG75" s="74"/>
      <c r="AH75" s="74"/>
      <c r="AI75" s="74">
        <f>Y75+AD75</f>
        <v>690600</v>
      </c>
      <c r="AJ75" s="74"/>
      <c r="AK75" s="74"/>
      <c r="AL75" s="74"/>
      <c r="AM75" s="74"/>
      <c r="AN75" s="74">
        <f>AP45</f>
        <v>0</v>
      </c>
      <c r="AO75" s="74"/>
      <c r="AP75" s="74"/>
      <c r="AQ75" s="74"/>
      <c r="AR75" s="74"/>
      <c r="AS75" s="145">
        <f>AU44</f>
        <v>253075.83</v>
      </c>
      <c r="AT75" s="146"/>
      <c r="AU75" s="146"/>
      <c r="AV75" s="146"/>
      <c r="AW75" s="147"/>
      <c r="AX75" s="74">
        <f>AS75</f>
        <v>253075.83</v>
      </c>
      <c r="AY75" s="74"/>
      <c r="AZ75" s="74"/>
      <c r="BA75" s="74"/>
      <c r="BB75" s="74"/>
      <c r="BC75" s="74">
        <f>AN75-Y75</f>
        <v>0</v>
      </c>
      <c r="BD75" s="74"/>
      <c r="BE75" s="74"/>
      <c r="BF75" s="74"/>
      <c r="BG75" s="74"/>
      <c r="BH75" s="74">
        <f>AS75-AD75</f>
        <v>-437524.17000000004</v>
      </c>
      <c r="BI75" s="74"/>
      <c r="BJ75" s="74"/>
      <c r="BK75" s="74"/>
      <c r="BL75" s="74"/>
      <c r="BM75" s="74">
        <f>BC75</f>
        <v>0</v>
      </c>
      <c r="BN75" s="74"/>
      <c r="BO75" s="74"/>
      <c r="BP75" s="74"/>
      <c r="BQ75" s="74"/>
      <c r="BR75" s="10"/>
      <c r="BS75" s="10"/>
      <c r="BT75" s="10"/>
      <c r="BU75" s="10"/>
      <c r="BV75" s="10"/>
      <c r="BW75" s="10"/>
      <c r="BX75" s="10"/>
      <c r="BY75" s="10"/>
    </row>
    <row r="76" spans="1:79" ht="25.5" customHeight="1" x14ac:dyDescent="0.2">
      <c r="A76" s="95"/>
      <c r="B76" s="81"/>
      <c r="C76" s="110" t="s">
        <v>283</v>
      </c>
      <c r="D76" s="141"/>
      <c r="E76" s="141"/>
      <c r="F76" s="141"/>
      <c r="G76" s="141"/>
      <c r="H76" s="141"/>
      <c r="I76" s="142"/>
      <c r="J76" s="151" t="s">
        <v>284</v>
      </c>
      <c r="K76" s="152"/>
      <c r="L76" s="152"/>
      <c r="M76" s="152"/>
      <c r="N76" s="153"/>
      <c r="O76" s="111" t="s">
        <v>137</v>
      </c>
      <c r="P76" s="111"/>
      <c r="Q76" s="111"/>
      <c r="R76" s="111"/>
      <c r="S76" s="111"/>
      <c r="T76" s="111"/>
      <c r="U76" s="111"/>
      <c r="V76" s="111"/>
      <c r="W76" s="111"/>
      <c r="X76" s="111"/>
      <c r="Y76" s="148">
        <v>0</v>
      </c>
      <c r="Z76" s="149"/>
      <c r="AA76" s="149"/>
      <c r="AB76" s="149"/>
      <c r="AC76" s="150"/>
      <c r="AD76" s="148">
        <v>65</v>
      </c>
      <c r="AE76" s="149"/>
      <c r="AF76" s="149"/>
      <c r="AG76" s="149"/>
      <c r="AH76" s="150"/>
      <c r="AI76" s="112">
        <f>Y76+AD76</f>
        <v>65</v>
      </c>
      <c r="AJ76" s="112"/>
      <c r="AK76" s="112"/>
      <c r="AL76" s="112"/>
      <c r="AM76" s="112"/>
      <c r="AN76" s="148">
        <v>0</v>
      </c>
      <c r="AO76" s="149"/>
      <c r="AP76" s="149"/>
      <c r="AQ76" s="149"/>
      <c r="AR76" s="150"/>
      <c r="AS76" s="148">
        <v>56</v>
      </c>
      <c r="AT76" s="149"/>
      <c r="AU76" s="149"/>
      <c r="AV76" s="149"/>
      <c r="AW76" s="150"/>
      <c r="AX76" s="112">
        <f>AS76</f>
        <v>56</v>
      </c>
      <c r="AY76" s="112"/>
      <c r="AZ76" s="112"/>
      <c r="BA76" s="112"/>
      <c r="BB76" s="112"/>
      <c r="BC76" s="112">
        <f>AN76-Y76</f>
        <v>0</v>
      </c>
      <c r="BD76" s="112"/>
      <c r="BE76" s="112"/>
      <c r="BF76" s="112"/>
      <c r="BG76" s="112"/>
      <c r="BH76" s="112">
        <f>AS76-AD76</f>
        <v>-9</v>
      </c>
      <c r="BI76" s="112"/>
      <c r="BJ76" s="112"/>
      <c r="BK76" s="112"/>
      <c r="BL76" s="112"/>
      <c r="BM76" s="112">
        <f>AX76-AI76</f>
        <v>-9</v>
      </c>
      <c r="BN76" s="112"/>
      <c r="BO76" s="112"/>
      <c r="BP76" s="112"/>
      <c r="BQ76" s="112"/>
      <c r="BR76" s="10"/>
      <c r="BS76" s="10"/>
      <c r="BT76" s="10"/>
      <c r="BU76" s="10"/>
      <c r="BV76" s="10"/>
      <c r="BW76" s="10"/>
      <c r="BX76" s="10"/>
      <c r="BY76" s="10"/>
    </row>
    <row r="77" spans="1:79" s="30" customFormat="1" ht="15.75" x14ac:dyDescent="0.2">
      <c r="A77" s="76">
        <v>0</v>
      </c>
      <c r="B77" s="76"/>
      <c r="C77" s="132" t="s">
        <v>108</v>
      </c>
      <c r="D77" s="129"/>
      <c r="E77" s="129"/>
      <c r="F77" s="129"/>
      <c r="G77" s="129"/>
      <c r="H77" s="129"/>
      <c r="I77" s="130"/>
      <c r="J77" s="113" t="s">
        <v>96</v>
      </c>
      <c r="K77" s="113"/>
      <c r="L77" s="113"/>
      <c r="M77" s="113"/>
      <c r="N77" s="113"/>
      <c r="O77" s="113" t="s">
        <v>96</v>
      </c>
      <c r="P77" s="113"/>
      <c r="Q77" s="113"/>
      <c r="R77" s="113"/>
      <c r="S77" s="113"/>
      <c r="T77" s="113"/>
      <c r="U77" s="113"/>
      <c r="V77" s="113"/>
      <c r="W77" s="113"/>
      <c r="X77" s="113"/>
      <c r="Y77" s="79"/>
      <c r="Z77" s="79"/>
      <c r="AA77" s="79"/>
      <c r="AB77" s="79"/>
      <c r="AC77" s="79"/>
      <c r="AD77" s="79"/>
      <c r="AE77" s="79"/>
      <c r="AF77" s="79"/>
      <c r="AG77" s="79"/>
      <c r="AH77" s="79"/>
      <c r="AI77" s="74"/>
      <c r="AJ77" s="74"/>
      <c r="AK77" s="74"/>
      <c r="AL77" s="74"/>
      <c r="AM77" s="74"/>
      <c r="AN77" s="79"/>
      <c r="AO77" s="79"/>
      <c r="AP77" s="79"/>
      <c r="AQ77" s="79"/>
      <c r="AR77" s="79"/>
      <c r="AS77" s="157"/>
      <c r="AT77" s="158"/>
      <c r="AU77" s="158"/>
      <c r="AV77" s="158"/>
      <c r="AW77" s="159"/>
      <c r="AX77" s="74"/>
      <c r="AY77" s="74"/>
      <c r="AZ77" s="74"/>
      <c r="BA77" s="74"/>
      <c r="BB77" s="74"/>
      <c r="BC77" s="79"/>
      <c r="BD77" s="79"/>
      <c r="BE77" s="79"/>
      <c r="BF77" s="79"/>
      <c r="BG77" s="79"/>
      <c r="BH77" s="79"/>
      <c r="BI77" s="79"/>
      <c r="BJ77" s="79"/>
      <c r="BK77" s="79"/>
      <c r="BL77" s="79"/>
      <c r="BM77" s="74"/>
      <c r="BN77" s="74"/>
      <c r="BO77" s="74"/>
      <c r="BP77" s="74"/>
      <c r="BQ77" s="74"/>
      <c r="BR77" s="32"/>
      <c r="BS77" s="32"/>
      <c r="BT77" s="32"/>
      <c r="BU77" s="32"/>
      <c r="BV77" s="32"/>
      <c r="BW77" s="32"/>
      <c r="BX77" s="32"/>
      <c r="BY77" s="32"/>
    </row>
    <row r="78" spans="1:79" ht="54" customHeight="1" x14ac:dyDescent="0.2">
      <c r="A78" s="65">
        <v>0</v>
      </c>
      <c r="B78" s="65"/>
      <c r="C78" s="110" t="s">
        <v>432</v>
      </c>
      <c r="D78" s="97"/>
      <c r="E78" s="97"/>
      <c r="F78" s="97"/>
      <c r="G78" s="97"/>
      <c r="H78" s="97"/>
      <c r="I78" s="98"/>
      <c r="J78" s="111" t="s">
        <v>172</v>
      </c>
      <c r="K78" s="111"/>
      <c r="L78" s="111"/>
      <c r="M78" s="111"/>
      <c r="N78" s="111"/>
      <c r="O78" s="111" t="s">
        <v>110</v>
      </c>
      <c r="P78" s="111"/>
      <c r="Q78" s="111"/>
      <c r="R78" s="111"/>
      <c r="S78" s="111"/>
      <c r="T78" s="111"/>
      <c r="U78" s="111"/>
      <c r="V78" s="111"/>
      <c r="W78" s="111"/>
      <c r="X78" s="111"/>
      <c r="Y78" s="74">
        <v>0</v>
      </c>
      <c r="Z78" s="74"/>
      <c r="AA78" s="74"/>
      <c r="AB78" s="74"/>
      <c r="AC78" s="74"/>
      <c r="AD78" s="74">
        <v>118.5</v>
      </c>
      <c r="AE78" s="74"/>
      <c r="AF78" s="74"/>
      <c r="AG78" s="74"/>
      <c r="AH78" s="74"/>
      <c r="AI78" s="74">
        <f>AD78</f>
        <v>118.5</v>
      </c>
      <c r="AJ78" s="74"/>
      <c r="AK78" s="74"/>
      <c r="AL78" s="74"/>
      <c r="AM78" s="74"/>
      <c r="AN78" s="74">
        <v>0</v>
      </c>
      <c r="AO78" s="74"/>
      <c r="AP78" s="74"/>
      <c r="AQ78" s="74"/>
      <c r="AR78" s="74"/>
      <c r="AS78" s="74">
        <v>118.5</v>
      </c>
      <c r="AT78" s="74"/>
      <c r="AU78" s="74"/>
      <c r="AV78" s="74"/>
      <c r="AW78" s="74"/>
      <c r="AX78" s="74">
        <f>AS78</f>
        <v>118.5</v>
      </c>
      <c r="AY78" s="74"/>
      <c r="AZ78" s="74"/>
      <c r="BA78" s="74"/>
      <c r="BB78" s="74"/>
      <c r="BC78" s="74">
        <f>AN78-Y78</f>
        <v>0</v>
      </c>
      <c r="BD78" s="74"/>
      <c r="BE78" s="74"/>
      <c r="BF78" s="74"/>
      <c r="BG78" s="74"/>
      <c r="BH78" s="74">
        <f>AS78-AD78</f>
        <v>0</v>
      </c>
      <c r="BI78" s="74"/>
      <c r="BJ78" s="74"/>
      <c r="BK78" s="74"/>
      <c r="BL78" s="74"/>
      <c r="BM78" s="74">
        <f t="shared" si="2"/>
        <v>0</v>
      </c>
      <c r="BN78" s="74"/>
      <c r="BO78" s="74"/>
      <c r="BP78" s="74"/>
      <c r="BQ78" s="74"/>
      <c r="BR78" s="10"/>
      <c r="BS78" s="10"/>
      <c r="BT78" s="10"/>
      <c r="BU78" s="10"/>
      <c r="BV78" s="10"/>
      <c r="BW78" s="10"/>
      <c r="BX78" s="10"/>
      <c r="BY78" s="10"/>
    </row>
    <row r="79" spans="1:79" ht="69" customHeight="1" x14ac:dyDescent="0.2">
      <c r="A79" s="95"/>
      <c r="B79" s="81"/>
      <c r="C79" s="110" t="s">
        <v>433</v>
      </c>
      <c r="D79" s="141"/>
      <c r="E79" s="141"/>
      <c r="F79" s="141"/>
      <c r="G79" s="141"/>
      <c r="H79" s="141"/>
      <c r="I79" s="142"/>
      <c r="J79" s="151" t="s">
        <v>172</v>
      </c>
      <c r="K79" s="152"/>
      <c r="L79" s="152"/>
      <c r="M79" s="152"/>
      <c r="N79" s="153"/>
      <c r="O79" s="151" t="s">
        <v>110</v>
      </c>
      <c r="P79" s="152"/>
      <c r="Q79" s="152"/>
      <c r="R79" s="152"/>
      <c r="S79" s="152"/>
      <c r="T79" s="152"/>
      <c r="U79" s="152"/>
      <c r="V79" s="152"/>
      <c r="W79" s="152"/>
      <c r="X79" s="153"/>
      <c r="Y79" s="145">
        <v>0</v>
      </c>
      <c r="Z79" s="146"/>
      <c r="AA79" s="146"/>
      <c r="AB79" s="146"/>
      <c r="AC79" s="147"/>
      <c r="AD79" s="145">
        <v>127</v>
      </c>
      <c r="AE79" s="146"/>
      <c r="AF79" s="146"/>
      <c r="AG79" s="146"/>
      <c r="AH79" s="147"/>
      <c r="AI79" s="74">
        <f>AD79</f>
        <v>127</v>
      </c>
      <c r="AJ79" s="74"/>
      <c r="AK79" s="74"/>
      <c r="AL79" s="74"/>
      <c r="AM79" s="74"/>
      <c r="AN79" s="145">
        <v>0</v>
      </c>
      <c r="AO79" s="146"/>
      <c r="AP79" s="146"/>
      <c r="AQ79" s="146"/>
      <c r="AR79" s="147"/>
      <c r="AS79" s="145">
        <v>127</v>
      </c>
      <c r="AT79" s="146"/>
      <c r="AU79" s="146"/>
      <c r="AV79" s="146"/>
      <c r="AW79" s="147"/>
      <c r="AX79" s="145">
        <f>AS79</f>
        <v>127</v>
      </c>
      <c r="AY79" s="146"/>
      <c r="AZ79" s="146"/>
      <c r="BA79" s="146"/>
      <c r="BB79" s="147"/>
      <c r="BC79" s="145">
        <f>AN79-Y79</f>
        <v>0</v>
      </c>
      <c r="BD79" s="146"/>
      <c r="BE79" s="146"/>
      <c r="BF79" s="146"/>
      <c r="BG79" s="147"/>
      <c r="BH79" s="145">
        <f>AS79-AD79</f>
        <v>0</v>
      </c>
      <c r="BI79" s="146"/>
      <c r="BJ79" s="146"/>
      <c r="BK79" s="146"/>
      <c r="BL79" s="147"/>
      <c r="BM79" s="145">
        <f>AX79-AI79</f>
        <v>0</v>
      </c>
      <c r="BN79" s="146"/>
      <c r="BO79" s="146"/>
      <c r="BP79" s="146"/>
      <c r="BQ79" s="147"/>
      <c r="BR79" s="10"/>
      <c r="BS79" s="10"/>
      <c r="BT79" s="10"/>
      <c r="BU79" s="10"/>
      <c r="BV79" s="10"/>
      <c r="BW79" s="10"/>
      <c r="BX79" s="10"/>
      <c r="BY79" s="10"/>
    </row>
    <row r="80" spans="1:79" s="30" customFormat="1" ht="15.75" x14ac:dyDescent="0.2">
      <c r="A80" s="76">
        <v>0</v>
      </c>
      <c r="B80" s="76"/>
      <c r="C80" s="132" t="s">
        <v>115</v>
      </c>
      <c r="D80" s="129"/>
      <c r="E80" s="129"/>
      <c r="F80" s="129"/>
      <c r="G80" s="129"/>
      <c r="H80" s="129"/>
      <c r="I80" s="130"/>
      <c r="J80" s="113" t="s">
        <v>96</v>
      </c>
      <c r="K80" s="113"/>
      <c r="L80" s="113"/>
      <c r="M80" s="113"/>
      <c r="N80" s="113"/>
      <c r="O80" s="113" t="s">
        <v>96</v>
      </c>
      <c r="P80" s="113"/>
      <c r="Q80" s="113"/>
      <c r="R80" s="113"/>
      <c r="S80" s="113"/>
      <c r="T80" s="113"/>
      <c r="U80" s="113"/>
      <c r="V80" s="113"/>
      <c r="W80" s="113"/>
      <c r="X80" s="113"/>
      <c r="Y80" s="79"/>
      <c r="Z80" s="79"/>
      <c r="AA80" s="79"/>
      <c r="AB80" s="79"/>
      <c r="AC80" s="79"/>
      <c r="AD80" s="79"/>
      <c r="AE80" s="79"/>
      <c r="AF80" s="79"/>
      <c r="AG80" s="79"/>
      <c r="AH80" s="79"/>
      <c r="AI80" s="79"/>
      <c r="AJ80" s="79"/>
      <c r="AK80" s="79"/>
      <c r="AL80" s="79"/>
      <c r="AM80" s="79"/>
      <c r="AN80" s="79"/>
      <c r="AO80" s="79"/>
      <c r="AP80" s="79"/>
      <c r="AQ80" s="79"/>
      <c r="AR80" s="79"/>
      <c r="AS80" s="157"/>
      <c r="AT80" s="158"/>
      <c r="AU80" s="158"/>
      <c r="AV80" s="158"/>
      <c r="AW80" s="159"/>
      <c r="AX80" s="74"/>
      <c r="AY80" s="74"/>
      <c r="AZ80" s="74"/>
      <c r="BA80" s="74"/>
      <c r="BB80" s="74"/>
      <c r="BC80" s="79"/>
      <c r="BD80" s="79"/>
      <c r="BE80" s="79"/>
      <c r="BF80" s="79"/>
      <c r="BG80" s="79"/>
      <c r="BH80" s="79"/>
      <c r="BI80" s="79"/>
      <c r="BJ80" s="79"/>
      <c r="BK80" s="79"/>
      <c r="BL80" s="79"/>
      <c r="BM80" s="74"/>
      <c r="BN80" s="74"/>
      <c r="BO80" s="74"/>
      <c r="BP80" s="74"/>
      <c r="BQ80" s="74"/>
      <c r="BR80" s="32"/>
      <c r="BS80" s="32"/>
      <c r="BT80" s="32"/>
      <c r="BU80" s="32"/>
      <c r="BV80" s="32"/>
      <c r="BW80" s="32"/>
      <c r="BX80" s="32"/>
      <c r="BY80" s="32"/>
    </row>
    <row r="81" spans="1:79" ht="38.25" customHeight="1" x14ac:dyDescent="0.2">
      <c r="A81" s="65">
        <v>0</v>
      </c>
      <c r="B81" s="65"/>
      <c r="C81" s="110" t="s">
        <v>286</v>
      </c>
      <c r="D81" s="97"/>
      <c r="E81" s="97"/>
      <c r="F81" s="97"/>
      <c r="G81" s="97"/>
      <c r="H81" s="97"/>
      <c r="I81" s="98"/>
      <c r="J81" s="111" t="s">
        <v>117</v>
      </c>
      <c r="K81" s="111"/>
      <c r="L81" s="111"/>
      <c r="M81" s="111"/>
      <c r="N81" s="111"/>
      <c r="O81" s="111" t="s">
        <v>110</v>
      </c>
      <c r="P81" s="111"/>
      <c r="Q81" s="111"/>
      <c r="R81" s="111"/>
      <c r="S81" s="111"/>
      <c r="T81" s="111"/>
      <c r="U81" s="111"/>
      <c r="V81" s="111"/>
      <c r="W81" s="111"/>
      <c r="X81" s="111"/>
      <c r="Y81" s="74">
        <v>0</v>
      </c>
      <c r="Z81" s="74"/>
      <c r="AA81" s="74"/>
      <c r="AB81" s="74"/>
      <c r="AC81" s="74"/>
      <c r="AD81" s="74">
        <v>100</v>
      </c>
      <c r="AE81" s="74"/>
      <c r="AF81" s="74"/>
      <c r="AG81" s="74"/>
      <c r="AH81" s="74"/>
      <c r="AI81" s="74">
        <f>AD81</f>
        <v>100</v>
      </c>
      <c r="AJ81" s="74"/>
      <c r="AK81" s="74"/>
      <c r="AL81" s="74"/>
      <c r="AM81" s="74"/>
      <c r="AN81" s="74">
        <v>0</v>
      </c>
      <c r="AO81" s="74"/>
      <c r="AP81" s="74"/>
      <c r="AQ81" s="74"/>
      <c r="AR81" s="74"/>
      <c r="AS81" s="74">
        <v>100</v>
      </c>
      <c r="AT81" s="74"/>
      <c r="AU81" s="74"/>
      <c r="AV81" s="74"/>
      <c r="AW81" s="74"/>
      <c r="AX81" s="74">
        <v>100</v>
      </c>
      <c r="AY81" s="74"/>
      <c r="AZ81" s="74"/>
      <c r="BA81" s="74"/>
      <c r="BB81" s="74"/>
      <c r="BC81" s="74">
        <f>AN81-Y81</f>
        <v>0</v>
      </c>
      <c r="BD81" s="74"/>
      <c r="BE81" s="74"/>
      <c r="BF81" s="74"/>
      <c r="BG81" s="74"/>
      <c r="BH81" s="74">
        <f>AS81-AD81</f>
        <v>0</v>
      </c>
      <c r="BI81" s="74"/>
      <c r="BJ81" s="74"/>
      <c r="BK81" s="74"/>
      <c r="BL81" s="74"/>
      <c r="BM81" s="74">
        <v>0</v>
      </c>
      <c r="BN81" s="74"/>
      <c r="BO81" s="74"/>
      <c r="BP81" s="74"/>
      <c r="BQ81" s="74"/>
      <c r="BR81" s="10"/>
      <c r="BS81" s="10"/>
      <c r="BT81" s="10"/>
      <c r="BU81" s="10"/>
      <c r="BV81" s="10"/>
      <c r="BW81" s="10"/>
      <c r="BX81" s="10"/>
      <c r="BY81" s="10"/>
    </row>
    <row r="82" spans="1:79" ht="15.75" x14ac:dyDescent="0.2">
      <c r="A82" s="25"/>
      <c r="B82" s="25"/>
      <c r="C82" s="26"/>
      <c r="D82" s="26"/>
      <c r="E82" s="26"/>
      <c r="F82" s="26"/>
      <c r="G82" s="26"/>
      <c r="H82" s="26"/>
      <c r="I82" s="26"/>
      <c r="J82" s="26"/>
      <c r="K82" s="26"/>
      <c r="L82" s="26"/>
      <c r="M82" s="26"/>
      <c r="N82" s="26"/>
      <c r="O82" s="26"/>
      <c r="P82" s="26"/>
      <c r="Q82" s="26"/>
      <c r="R82" s="26"/>
      <c r="S82" s="26"/>
      <c r="T82" s="26"/>
      <c r="U82" s="26"/>
      <c r="V82" s="26"/>
      <c r="W82" s="26"/>
      <c r="X82" s="26"/>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8"/>
      <c r="AY82" s="28"/>
      <c r="AZ82" s="28"/>
      <c r="BA82" s="28"/>
      <c r="BB82" s="28"/>
      <c r="BC82" s="28"/>
      <c r="BD82" s="28"/>
      <c r="BE82" s="28"/>
      <c r="BF82" s="28"/>
      <c r="BG82" s="28"/>
      <c r="BH82" s="28"/>
      <c r="BI82" s="28"/>
      <c r="BJ82" s="28"/>
      <c r="BK82" s="28"/>
      <c r="BL82" s="28"/>
      <c r="BM82" s="28"/>
      <c r="BN82" s="28"/>
      <c r="BO82" s="28"/>
      <c r="BP82" s="28"/>
      <c r="BQ82" s="28"/>
      <c r="BR82" s="10"/>
      <c r="BS82" s="10"/>
      <c r="BT82" s="10"/>
      <c r="BU82" s="10"/>
      <c r="BV82" s="10"/>
      <c r="BW82" s="10"/>
      <c r="BX82" s="10"/>
      <c r="BY82" s="10"/>
    </row>
    <row r="83" spans="1:79" ht="15.75" customHeight="1" x14ac:dyDescent="0.2">
      <c r="A83" s="60" t="s">
        <v>64</v>
      </c>
      <c r="B83" s="60"/>
      <c r="C83" s="60"/>
      <c r="D83" s="60"/>
      <c r="E83" s="60"/>
      <c r="F83" s="60"/>
      <c r="G83" s="60"/>
      <c r="H83" s="60"/>
      <c r="I83" s="60"/>
      <c r="J83" s="60"/>
      <c r="K83" s="60"/>
      <c r="L83" s="60"/>
      <c r="M83" s="60"/>
      <c r="N83" s="60"/>
      <c r="O83" s="60"/>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60"/>
      <c r="AQ83" s="60"/>
      <c r="AR83" s="60"/>
      <c r="AS83" s="60"/>
      <c r="AT83" s="60"/>
      <c r="AU83" s="60"/>
      <c r="AV83" s="60"/>
      <c r="AW83" s="60"/>
      <c r="AX83" s="60"/>
      <c r="AY83" s="60"/>
      <c r="AZ83" s="60"/>
      <c r="BA83" s="60"/>
      <c r="BB83" s="60"/>
      <c r="BC83" s="60"/>
      <c r="BD83" s="60"/>
      <c r="BE83" s="60"/>
      <c r="BF83" s="60"/>
      <c r="BG83" s="60"/>
      <c r="BH83" s="60"/>
      <c r="BI83" s="60"/>
      <c r="BJ83" s="60"/>
      <c r="BK83" s="60"/>
      <c r="BL83" s="60"/>
      <c r="BM83" s="60"/>
      <c r="BN83" s="60"/>
      <c r="BO83" s="60"/>
      <c r="BP83" s="60"/>
      <c r="BQ83" s="60"/>
    </row>
    <row r="84" spans="1:79" ht="9" customHeight="1" x14ac:dyDescent="0.2">
      <c r="A84" s="25"/>
      <c r="B84" s="25"/>
      <c r="C84" s="26"/>
      <c r="D84" s="26"/>
      <c r="E84" s="26"/>
      <c r="F84" s="26"/>
      <c r="G84" s="26"/>
      <c r="H84" s="26"/>
      <c r="I84" s="26"/>
      <c r="J84" s="26"/>
      <c r="K84" s="26"/>
      <c r="L84" s="26"/>
      <c r="M84" s="26"/>
      <c r="N84" s="26"/>
      <c r="O84" s="26"/>
      <c r="P84" s="26"/>
      <c r="Q84" s="26"/>
      <c r="R84" s="26"/>
      <c r="S84" s="26"/>
      <c r="T84" s="26"/>
      <c r="U84" s="26"/>
      <c r="V84" s="26"/>
      <c r="W84" s="26"/>
      <c r="X84" s="26"/>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8"/>
      <c r="AY84" s="28"/>
      <c r="AZ84" s="28"/>
      <c r="BA84" s="28"/>
      <c r="BB84" s="28"/>
      <c r="BC84" s="28"/>
      <c r="BD84" s="28"/>
      <c r="BE84" s="28"/>
      <c r="BF84" s="28"/>
      <c r="BG84" s="28"/>
      <c r="BH84" s="28"/>
      <c r="BI84" s="28"/>
      <c r="BJ84" s="28"/>
      <c r="BK84" s="28"/>
      <c r="BL84" s="28"/>
      <c r="BM84" s="28"/>
      <c r="BN84" s="28"/>
      <c r="BO84" s="28"/>
      <c r="BP84" s="28"/>
      <c r="BQ84" s="28"/>
      <c r="BR84" s="10"/>
      <c r="BS84" s="10"/>
      <c r="BT84" s="10"/>
      <c r="BU84" s="10"/>
      <c r="BV84" s="10"/>
      <c r="BW84" s="10"/>
      <c r="BX84" s="10"/>
      <c r="BY84" s="10"/>
    </row>
    <row r="85" spans="1:79" ht="45" customHeight="1" x14ac:dyDescent="0.2">
      <c r="A85" s="82" t="s">
        <v>3</v>
      </c>
      <c r="B85" s="83"/>
      <c r="C85" s="82" t="s">
        <v>6</v>
      </c>
      <c r="D85" s="102"/>
      <c r="E85" s="102"/>
      <c r="F85" s="102"/>
      <c r="G85" s="102"/>
      <c r="H85" s="102"/>
      <c r="I85" s="83"/>
      <c r="J85" s="82" t="s">
        <v>5</v>
      </c>
      <c r="K85" s="102"/>
      <c r="L85" s="102"/>
      <c r="M85" s="102"/>
      <c r="N85" s="83"/>
      <c r="O85" s="92" t="s">
        <v>65</v>
      </c>
      <c r="P85" s="108"/>
      <c r="Q85" s="108"/>
      <c r="R85" s="108"/>
      <c r="S85" s="108"/>
      <c r="T85" s="108"/>
      <c r="U85" s="108"/>
      <c r="V85" s="108"/>
      <c r="W85" s="108"/>
      <c r="X85" s="108"/>
      <c r="Y85" s="108"/>
      <c r="Z85" s="108"/>
      <c r="AA85" s="108"/>
      <c r="AB85" s="108"/>
      <c r="AC85" s="108"/>
      <c r="AD85" s="108"/>
      <c r="AE85" s="108"/>
      <c r="AF85" s="108"/>
      <c r="AG85" s="108"/>
      <c r="AH85" s="108"/>
      <c r="AI85" s="108"/>
      <c r="AJ85" s="108"/>
      <c r="AK85" s="108"/>
      <c r="AL85" s="108"/>
      <c r="AM85" s="108"/>
      <c r="AN85" s="108"/>
      <c r="AO85" s="108"/>
      <c r="AP85" s="108"/>
      <c r="AQ85" s="108"/>
      <c r="AR85" s="108"/>
      <c r="AS85" s="108"/>
      <c r="AT85" s="108"/>
      <c r="AU85" s="108"/>
      <c r="AV85" s="108"/>
      <c r="AW85" s="108"/>
      <c r="AX85" s="108"/>
      <c r="AY85" s="108"/>
      <c r="AZ85" s="108"/>
      <c r="BA85" s="108"/>
      <c r="BB85" s="108"/>
      <c r="BC85" s="108"/>
      <c r="BD85" s="108"/>
      <c r="BE85" s="108"/>
      <c r="BF85" s="108"/>
      <c r="BG85" s="108"/>
      <c r="BH85" s="108"/>
      <c r="BI85" s="108"/>
      <c r="BJ85" s="108"/>
      <c r="BK85" s="108"/>
      <c r="BL85" s="108"/>
      <c r="BM85" s="108"/>
      <c r="BN85" s="108"/>
      <c r="BO85" s="108"/>
      <c r="BP85" s="108"/>
      <c r="BQ85" s="109"/>
      <c r="BR85" s="9"/>
      <c r="BS85" s="9"/>
      <c r="BT85" s="9"/>
      <c r="BU85" s="9"/>
      <c r="BV85" s="9"/>
      <c r="BW85" s="9"/>
      <c r="BX85" s="9"/>
      <c r="BY85" s="9"/>
    </row>
    <row r="86" spans="1:79" ht="15.95" customHeight="1" x14ac:dyDescent="0.2">
      <c r="A86" s="59">
        <v>1</v>
      </c>
      <c r="B86" s="59"/>
      <c r="C86" s="59">
        <v>2</v>
      </c>
      <c r="D86" s="59"/>
      <c r="E86" s="59"/>
      <c r="F86" s="59"/>
      <c r="G86" s="59"/>
      <c r="H86" s="59"/>
      <c r="I86" s="59"/>
      <c r="J86" s="59">
        <v>3</v>
      </c>
      <c r="K86" s="59"/>
      <c r="L86" s="59"/>
      <c r="M86" s="59"/>
      <c r="N86" s="59"/>
      <c r="O86" s="92">
        <v>4</v>
      </c>
      <c r="P86" s="126"/>
      <c r="Q86" s="126"/>
      <c r="R86" s="126"/>
      <c r="S86" s="126"/>
      <c r="T86" s="126"/>
      <c r="U86" s="126"/>
      <c r="V86" s="126"/>
      <c r="W86" s="126"/>
      <c r="X86" s="126"/>
      <c r="Y86" s="126"/>
      <c r="Z86" s="126"/>
      <c r="AA86" s="126"/>
      <c r="AB86" s="126"/>
      <c r="AC86" s="126"/>
      <c r="AD86" s="126"/>
      <c r="AE86" s="126"/>
      <c r="AF86" s="126"/>
      <c r="AG86" s="126"/>
      <c r="AH86" s="126"/>
      <c r="AI86" s="126"/>
      <c r="AJ86" s="126"/>
      <c r="AK86" s="126"/>
      <c r="AL86" s="126"/>
      <c r="AM86" s="126"/>
      <c r="AN86" s="126"/>
      <c r="AO86" s="126"/>
      <c r="AP86" s="126"/>
      <c r="AQ86" s="126"/>
      <c r="AR86" s="126"/>
      <c r="AS86" s="126"/>
      <c r="AT86" s="126"/>
      <c r="AU86" s="126"/>
      <c r="AV86" s="126"/>
      <c r="AW86" s="126"/>
      <c r="AX86" s="126"/>
      <c r="AY86" s="126"/>
      <c r="AZ86" s="126"/>
      <c r="BA86" s="126"/>
      <c r="BB86" s="126"/>
      <c r="BC86" s="126"/>
      <c r="BD86" s="126"/>
      <c r="BE86" s="126"/>
      <c r="BF86" s="126"/>
      <c r="BG86" s="126"/>
      <c r="BH86" s="126"/>
      <c r="BI86" s="126"/>
      <c r="BJ86" s="126"/>
      <c r="BK86" s="126"/>
      <c r="BL86" s="126"/>
      <c r="BM86" s="126"/>
      <c r="BN86" s="126"/>
      <c r="BO86" s="126"/>
      <c r="BP86" s="126"/>
      <c r="BQ86" s="127"/>
      <c r="BR86" s="2"/>
      <c r="BS86" s="2"/>
      <c r="BT86" s="2"/>
      <c r="BU86" s="2"/>
      <c r="BV86" s="2"/>
      <c r="BW86" s="2"/>
      <c r="BX86" s="2"/>
      <c r="BY86" s="2"/>
    </row>
    <row r="87" spans="1:79" ht="12.75" hidden="1" customHeight="1" x14ac:dyDescent="0.2">
      <c r="A87" s="65" t="s">
        <v>36</v>
      </c>
      <c r="B87" s="65"/>
      <c r="C87" s="66" t="s">
        <v>14</v>
      </c>
      <c r="D87" s="67"/>
      <c r="E87" s="67"/>
      <c r="F87" s="67"/>
      <c r="G87" s="67"/>
      <c r="H87" s="67"/>
      <c r="I87" s="68"/>
      <c r="J87" s="65" t="s">
        <v>15</v>
      </c>
      <c r="K87" s="65"/>
      <c r="L87" s="65"/>
      <c r="M87" s="65"/>
      <c r="N87" s="65"/>
      <c r="O87" s="96" t="s">
        <v>73</v>
      </c>
      <c r="P87" s="105"/>
      <c r="Q87" s="105"/>
      <c r="R87" s="105"/>
      <c r="S87" s="105"/>
      <c r="T87" s="105"/>
      <c r="U87" s="105"/>
      <c r="V87" s="105"/>
      <c r="W87" s="105"/>
      <c r="X87" s="105"/>
      <c r="Y87" s="106"/>
      <c r="Z87" s="106"/>
      <c r="AA87" s="106"/>
      <c r="AB87" s="106"/>
      <c r="AC87" s="106"/>
      <c r="AD87" s="106"/>
      <c r="AE87" s="106"/>
      <c r="AF87" s="106"/>
      <c r="AG87" s="106"/>
      <c r="AH87" s="106"/>
      <c r="AI87" s="106"/>
      <c r="AJ87" s="106"/>
      <c r="AK87" s="106"/>
      <c r="AL87" s="106"/>
      <c r="AM87" s="106"/>
      <c r="AN87" s="106"/>
      <c r="AO87" s="106"/>
      <c r="AP87" s="106"/>
      <c r="AQ87" s="106"/>
      <c r="AR87" s="106"/>
      <c r="AS87" s="106"/>
      <c r="AT87" s="106"/>
      <c r="AU87" s="106"/>
      <c r="AV87" s="106"/>
      <c r="AW87" s="106"/>
      <c r="AX87" s="106"/>
      <c r="AY87" s="106"/>
      <c r="AZ87" s="106"/>
      <c r="BA87" s="106"/>
      <c r="BB87" s="106"/>
      <c r="BC87" s="106"/>
      <c r="BD87" s="106"/>
      <c r="BE87" s="106"/>
      <c r="BF87" s="106"/>
      <c r="BG87" s="106"/>
      <c r="BH87" s="106"/>
      <c r="BI87" s="106"/>
      <c r="BJ87" s="106"/>
      <c r="BK87" s="106"/>
      <c r="BL87" s="106"/>
      <c r="BM87" s="106"/>
      <c r="BN87" s="106"/>
      <c r="BO87" s="106"/>
      <c r="BP87" s="106"/>
      <c r="BQ87" s="107"/>
      <c r="CA87" s="1" t="s">
        <v>72</v>
      </c>
    </row>
    <row r="88" spans="1:79" s="30" customFormat="1" ht="15.75" x14ac:dyDescent="0.2">
      <c r="A88" s="76">
        <v>0</v>
      </c>
      <c r="B88" s="76"/>
      <c r="C88" s="76" t="s">
        <v>95</v>
      </c>
      <c r="D88" s="76"/>
      <c r="E88" s="76"/>
      <c r="F88" s="76"/>
      <c r="G88" s="76"/>
      <c r="H88" s="76"/>
      <c r="I88" s="76"/>
      <c r="J88" s="76"/>
      <c r="K88" s="76"/>
      <c r="L88" s="76"/>
      <c r="M88" s="76"/>
      <c r="N88" s="76"/>
      <c r="O88" s="114"/>
      <c r="P88" s="115"/>
      <c r="Q88" s="115"/>
      <c r="R88" s="115"/>
      <c r="S88" s="115"/>
      <c r="T88" s="115"/>
      <c r="U88" s="115"/>
      <c r="V88" s="115"/>
      <c r="W88" s="115"/>
      <c r="X88" s="115"/>
      <c r="Y88" s="116"/>
      <c r="Z88" s="116"/>
      <c r="AA88" s="116"/>
      <c r="AB88" s="116"/>
      <c r="AC88" s="116"/>
      <c r="AD88" s="116"/>
      <c r="AE88" s="116"/>
      <c r="AF88" s="116"/>
      <c r="AG88" s="116"/>
      <c r="AH88" s="116"/>
      <c r="AI88" s="116"/>
      <c r="AJ88" s="116"/>
      <c r="AK88" s="116"/>
      <c r="AL88" s="116"/>
      <c r="AM88" s="116"/>
      <c r="AN88" s="116"/>
      <c r="AO88" s="116"/>
      <c r="AP88" s="116"/>
      <c r="AQ88" s="116"/>
      <c r="AR88" s="116"/>
      <c r="AS88" s="116"/>
      <c r="AT88" s="116"/>
      <c r="AU88" s="116"/>
      <c r="AV88" s="116"/>
      <c r="AW88" s="116"/>
      <c r="AX88" s="116"/>
      <c r="AY88" s="116"/>
      <c r="AZ88" s="116"/>
      <c r="BA88" s="116"/>
      <c r="BB88" s="116"/>
      <c r="BC88" s="116"/>
      <c r="BD88" s="116"/>
      <c r="BE88" s="116"/>
      <c r="BF88" s="116"/>
      <c r="BG88" s="116"/>
      <c r="BH88" s="116"/>
      <c r="BI88" s="116"/>
      <c r="BJ88" s="116"/>
      <c r="BK88" s="116"/>
      <c r="BL88" s="116"/>
      <c r="BM88" s="116"/>
      <c r="BN88" s="116"/>
      <c r="BO88" s="116"/>
      <c r="BP88" s="116"/>
      <c r="BQ88" s="117"/>
      <c r="BR88" s="33"/>
      <c r="BS88" s="33"/>
      <c r="BT88" s="33"/>
      <c r="BU88" s="33"/>
      <c r="BV88" s="33"/>
      <c r="BW88" s="33"/>
      <c r="BX88" s="33"/>
      <c r="BY88" s="33"/>
      <c r="CA88" s="30" t="s">
        <v>67</v>
      </c>
    </row>
    <row r="89" spans="1:79" ht="65.25" customHeight="1" x14ac:dyDescent="0.2">
      <c r="A89" s="65">
        <v>0</v>
      </c>
      <c r="B89" s="65"/>
      <c r="C89" s="65" t="s">
        <v>430</v>
      </c>
      <c r="D89" s="65"/>
      <c r="E89" s="65"/>
      <c r="F89" s="65"/>
      <c r="G89" s="65"/>
      <c r="H89" s="65"/>
      <c r="I89" s="65"/>
      <c r="J89" s="65" t="s">
        <v>435</v>
      </c>
      <c r="K89" s="65"/>
      <c r="L89" s="65"/>
      <c r="M89" s="65"/>
      <c r="N89" s="65"/>
      <c r="O89" s="120" t="s">
        <v>434</v>
      </c>
      <c r="P89" s="121"/>
      <c r="Q89" s="121"/>
      <c r="R89" s="121"/>
      <c r="S89" s="121"/>
      <c r="T89" s="121"/>
      <c r="U89" s="121"/>
      <c r="V89" s="121"/>
      <c r="W89" s="121"/>
      <c r="X89" s="121"/>
      <c r="Y89" s="124"/>
      <c r="Z89" s="124"/>
      <c r="AA89" s="124"/>
      <c r="AB89" s="124"/>
      <c r="AC89" s="124"/>
      <c r="AD89" s="124"/>
      <c r="AE89" s="124"/>
      <c r="AF89" s="124"/>
      <c r="AG89" s="124"/>
      <c r="AH89" s="124"/>
      <c r="AI89" s="124"/>
      <c r="AJ89" s="124"/>
      <c r="AK89" s="124"/>
      <c r="AL89" s="124"/>
      <c r="AM89" s="124"/>
      <c r="AN89" s="124"/>
      <c r="AO89" s="124"/>
      <c r="AP89" s="124"/>
      <c r="AQ89" s="124"/>
      <c r="AR89" s="124"/>
      <c r="AS89" s="124"/>
      <c r="AT89" s="124"/>
      <c r="AU89" s="124"/>
      <c r="AV89" s="124"/>
      <c r="AW89" s="124"/>
      <c r="AX89" s="124"/>
      <c r="AY89" s="124"/>
      <c r="AZ89" s="124"/>
      <c r="BA89" s="124"/>
      <c r="BB89" s="124"/>
      <c r="BC89" s="124"/>
      <c r="BD89" s="124"/>
      <c r="BE89" s="124"/>
      <c r="BF89" s="124"/>
      <c r="BG89" s="124"/>
      <c r="BH89" s="124"/>
      <c r="BI89" s="124"/>
      <c r="BJ89" s="124"/>
      <c r="BK89" s="124"/>
      <c r="BL89" s="124"/>
      <c r="BM89" s="124"/>
      <c r="BN89" s="124"/>
      <c r="BO89" s="124"/>
      <c r="BP89" s="124"/>
      <c r="BQ89" s="125"/>
      <c r="BR89" s="2"/>
      <c r="BS89" s="2"/>
      <c r="BT89" s="2"/>
      <c r="BU89" s="2"/>
      <c r="BV89" s="2"/>
      <c r="BW89" s="2"/>
      <c r="BX89" s="2"/>
      <c r="BY89" s="2"/>
    </row>
    <row r="90" spans="1:79" ht="69" customHeight="1" x14ac:dyDescent="0.2">
      <c r="A90" s="65"/>
      <c r="B90" s="65"/>
      <c r="C90" s="96" t="s">
        <v>431</v>
      </c>
      <c r="D90" s="97"/>
      <c r="E90" s="97"/>
      <c r="F90" s="97"/>
      <c r="G90" s="97"/>
      <c r="H90" s="97"/>
      <c r="I90" s="98"/>
      <c r="J90" s="65" t="s">
        <v>101</v>
      </c>
      <c r="K90" s="65"/>
      <c r="L90" s="65"/>
      <c r="M90" s="65"/>
      <c r="N90" s="65"/>
      <c r="O90" s="120" t="s">
        <v>434</v>
      </c>
      <c r="P90" s="121"/>
      <c r="Q90" s="121"/>
      <c r="R90" s="121"/>
      <c r="S90" s="121"/>
      <c r="T90" s="121"/>
      <c r="U90" s="121"/>
      <c r="V90" s="121"/>
      <c r="W90" s="121"/>
      <c r="X90" s="121"/>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122"/>
      <c r="BH90" s="122"/>
      <c r="BI90" s="122"/>
      <c r="BJ90" s="122"/>
      <c r="BK90" s="122"/>
      <c r="BL90" s="122"/>
      <c r="BM90" s="122"/>
      <c r="BN90" s="122"/>
      <c r="BO90" s="122"/>
      <c r="BP90" s="122"/>
      <c r="BQ90" s="123"/>
      <c r="BR90" s="2"/>
      <c r="BS90" s="2"/>
      <c r="BT90" s="2"/>
      <c r="BU90" s="2"/>
      <c r="BV90" s="2"/>
      <c r="BW90" s="2"/>
      <c r="BX90" s="2"/>
      <c r="BY90" s="2"/>
    </row>
    <row r="91" spans="1:79" ht="15.75" hidden="1" x14ac:dyDescent="0.2">
      <c r="A91" s="65"/>
      <c r="B91" s="65"/>
      <c r="C91" s="96"/>
      <c r="D91" s="97"/>
      <c r="E91" s="97"/>
      <c r="F91" s="97"/>
      <c r="G91" s="97"/>
      <c r="H91" s="97"/>
      <c r="I91" s="98"/>
      <c r="J91" s="65"/>
      <c r="K91" s="65"/>
      <c r="L91" s="65"/>
      <c r="M91" s="65"/>
      <c r="N91" s="65"/>
      <c r="O91" s="120"/>
      <c r="P91" s="121"/>
      <c r="Q91" s="121"/>
      <c r="R91" s="121"/>
      <c r="S91" s="121"/>
      <c r="T91" s="121"/>
      <c r="U91" s="121"/>
      <c r="V91" s="121"/>
      <c r="W91" s="121"/>
      <c r="X91" s="121"/>
      <c r="Y91" s="122"/>
      <c r="Z91" s="122"/>
      <c r="AA91" s="122"/>
      <c r="AB91" s="122"/>
      <c r="AC91" s="122"/>
      <c r="AD91" s="122"/>
      <c r="AE91" s="122"/>
      <c r="AF91" s="122"/>
      <c r="AG91" s="122"/>
      <c r="AH91" s="122"/>
      <c r="AI91" s="122"/>
      <c r="AJ91" s="122"/>
      <c r="AK91" s="122"/>
      <c r="AL91" s="122"/>
      <c r="AM91" s="122"/>
      <c r="AN91" s="122"/>
      <c r="AO91" s="122"/>
      <c r="AP91" s="122"/>
      <c r="AQ91" s="122"/>
      <c r="AR91" s="122"/>
      <c r="AS91" s="122"/>
      <c r="AT91" s="122"/>
      <c r="AU91" s="122"/>
      <c r="AV91" s="122"/>
      <c r="AW91" s="122"/>
      <c r="AX91" s="122"/>
      <c r="AY91" s="122"/>
      <c r="AZ91" s="122"/>
      <c r="BA91" s="122"/>
      <c r="BB91" s="122"/>
      <c r="BC91" s="122"/>
      <c r="BD91" s="122"/>
      <c r="BE91" s="122"/>
      <c r="BF91" s="122"/>
      <c r="BG91" s="122"/>
      <c r="BH91" s="122"/>
      <c r="BI91" s="122"/>
      <c r="BJ91" s="122"/>
      <c r="BK91" s="122"/>
      <c r="BL91" s="122"/>
      <c r="BM91" s="122"/>
      <c r="BN91" s="122"/>
      <c r="BO91" s="122"/>
      <c r="BP91" s="122"/>
      <c r="BQ91" s="123"/>
      <c r="BR91" s="2"/>
      <c r="BS91" s="2"/>
      <c r="BT91" s="2"/>
      <c r="BU91" s="2"/>
      <c r="BV91" s="2"/>
      <c r="BW91" s="2"/>
      <c r="BX91" s="2"/>
      <c r="BY91" s="2"/>
    </row>
    <row r="92" spans="1:79" s="30" customFormat="1" ht="15.75" x14ac:dyDescent="0.2">
      <c r="A92" s="76">
        <v>0</v>
      </c>
      <c r="B92" s="76"/>
      <c r="C92" s="128" t="s">
        <v>104</v>
      </c>
      <c r="D92" s="129"/>
      <c r="E92" s="129"/>
      <c r="F92" s="129"/>
      <c r="G92" s="129"/>
      <c r="H92" s="129"/>
      <c r="I92" s="130"/>
      <c r="J92" s="76"/>
      <c r="K92" s="76"/>
      <c r="L92" s="76"/>
      <c r="M92" s="76"/>
      <c r="N92" s="76"/>
      <c r="O92" s="114"/>
      <c r="P92" s="115"/>
      <c r="Q92" s="115"/>
      <c r="R92" s="115"/>
      <c r="S92" s="115"/>
      <c r="T92" s="115"/>
      <c r="U92" s="115"/>
      <c r="V92" s="115"/>
      <c r="W92" s="115"/>
      <c r="X92" s="115"/>
      <c r="Y92" s="116"/>
      <c r="Z92" s="116"/>
      <c r="AA92" s="116"/>
      <c r="AB92" s="116"/>
      <c r="AC92" s="116"/>
      <c r="AD92" s="116"/>
      <c r="AE92" s="116"/>
      <c r="AF92" s="116"/>
      <c r="AG92" s="116"/>
      <c r="AH92" s="116"/>
      <c r="AI92" s="116"/>
      <c r="AJ92" s="116"/>
      <c r="AK92" s="116"/>
      <c r="AL92" s="116"/>
      <c r="AM92" s="116"/>
      <c r="AN92" s="116"/>
      <c r="AO92" s="116"/>
      <c r="AP92" s="116"/>
      <c r="AQ92" s="116"/>
      <c r="AR92" s="116"/>
      <c r="AS92" s="116"/>
      <c r="AT92" s="116"/>
      <c r="AU92" s="116"/>
      <c r="AV92" s="116"/>
      <c r="AW92" s="116"/>
      <c r="AX92" s="116"/>
      <c r="AY92" s="116"/>
      <c r="AZ92" s="116"/>
      <c r="BA92" s="116"/>
      <c r="BB92" s="116"/>
      <c r="BC92" s="116"/>
      <c r="BD92" s="116"/>
      <c r="BE92" s="116"/>
      <c r="BF92" s="116"/>
      <c r="BG92" s="116"/>
      <c r="BH92" s="116"/>
      <c r="BI92" s="116"/>
      <c r="BJ92" s="116"/>
      <c r="BK92" s="116"/>
      <c r="BL92" s="116"/>
      <c r="BM92" s="116"/>
      <c r="BN92" s="116"/>
      <c r="BO92" s="116"/>
      <c r="BP92" s="116"/>
      <c r="BQ92" s="117"/>
      <c r="BR92" s="33"/>
      <c r="BS92" s="33"/>
      <c r="BT92" s="33"/>
      <c r="BU92" s="33"/>
      <c r="BV92" s="33"/>
      <c r="BW92" s="33"/>
      <c r="BX92" s="33"/>
      <c r="BY92" s="33"/>
    </row>
    <row r="93" spans="1:79" ht="38.25" customHeight="1" x14ac:dyDescent="0.2">
      <c r="A93" s="65">
        <v>0</v>
      </c>
      <c r="B93" s="65"/>
      <c r="C93" s="96" t="s">
        <v>282</v>
      </c>
      <c r="D93" s="172"/>
      <c r="E93" s="172"/>
      <c r="F93" s="172"/>
      <c r="G93" s="172"/>
      <c r="H93" s="172"/>
      <c r="I93" s="173"/>
      <c r="J93" s="65" t="s">
        <v>172</v>
      </c>
      <c r="K93" s="65"/>
      <c r="L93" s="65"/>
      <c r="M93" s="65"/>
      <c r="N93" s="65"/>
      <c r="O93" s="120" t="s">
        <v>279</v>
      </c>
      <c r="P93" s="121"/>
      <c r="Q93" s="121"/>
      <c r="R93" s="121"/>
      <c r="S93" s="121"/>
      <c r="T93" s="121"/>
      <c r="U93" s="121"/>
      <c r="V93" s="121"/>
      <c r="W93" s="121"/>
      <c r="X93" s="121"/>
      <c r="Y93" s="124"/>
      <c r="Z93" s="124"/>
      <c r="AA93" s="124"/>
      <c r="AB93" s="124"/>
      <c r="AC93" s="124"/>
      <c r="AD93" s="124"/>
      <c r="AE93" s="124"/>
      <c r="AF93" s="124"/>
      <c r="AG93" s="124"/>
      <c r="AH93" s="124"/>
      <c r="AI93" s="124"/>
      <c r="AJ93" s="124"/>
      <c r="AK93" s="124"/>
      <c r="AL93" s="124"/>
      <c r="AM93" s="124"/>
      <c r="AN93" s="124"/>
      <c r="AO93" s="124"/>
      <c r="AP93" s="124"/>
      <c r="AQ93" s="124"/>
      <c r="AR93" s="124"/>
      <c r="AS93" s="124"/>
      <c r="AT93" s="124"/>
      <c r="AU93" s="124"/>
      <c r="AV93" s="124"/>
      <c r="AW93" s="124"/>
      <c r="AX93" s="124"/>
      <c r="AY93" s="124"/>
      <c r="AZ93" s="124"/>
      <c r="BA93" s="124"/>
      <c r="BB93" s="124"/>
      <c r="BC93" s="124"/>
      <c r="BD93" s="124"/>
      <c r="BE93" s="124"/>
      <c r="BF93" s="124"/>
      <c r="BG93" s="124"/>
      <c r="BH93" s="124"/>
      <c r="BI93" s="124"/>
      <c r="BJ93" s="124"/>
      <c r="BK93" s="124"/>
      <c r="BL93" s="124"/>
      <c r="BM93" s="124"/>
      <c r="BN93" s="124"/>
      <c r="BO93" s="124"/>
      <c r="BP93" s="124"/>
      <c r="BQ93" s="125"/>
      <c r="BR93" s="2"/>
      <c r="BS93" s="2"/>
      <c r="BT93" s="2"/>
      <c r="BU93" s="2"/>
      <c r="BV93" s="2"/>
      <c r="BW93" s="2"/>
      <c r="BX93" s="2"/>
      <c r="BY93" s="2"/>
    </row>
    <row r="94" spans="1:79" ht="25.5" customHeight="1" x14ac:dyDescent="0.2">
      <c r="A94" s="65">
        <v>0</v>
      </c>
      <c r="B94" s="65"/>
      <c r="C94" s="96" t="s">
        <v>283</v>
      </c>
      <c r="D94" s="97"/>
      <c r="E94" s="97"/>
      <c r="F94" s="97"/>
      <c r="G94" s="97"/>
      <c r="H94" s="97"/>
      <c r="I94" s="98"/>
      <c r="J94" s="65" t="s">
        <v>289</v>
      </c>
      <c r="K94" s="65"/>
      <c r="L94" s="65"/>
      <c r="M94" s="65"/>
      <c r="N94" s="65"/>
      <c r="O94" s="120" t="s">
        <v>419</v>
      </c>
      <c r="P94" s="121"/>
      <c r="Q94" s="121"/>
      <c r="R94" s="121"/>
      <c r="S94" s="121"/>
      <c r="T94" s="121"/>
      <c r="U94" s="121"/>
      <c r="V94" s="121"/>
      <c r="W94" s="121"/>
      <c r="X94" s="121"/>
      <c r="Y94" s="122"/>
      <c r="Z94" s="122"/>
      <c r="AA94" s="122"/>
      <c r="AB94" s="122"/>
      <c r="AC94" s="122"/>
      <c r="AD94" s="122"/>
      <c r="AE94" s="122"/>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c r="BB94" s="122"/>
      <c r="BC94" s="122"/>
      <c r="BD94" s="122"/>
      <c r="BE94" s="122"/>
      <c r="BF94" s="122"/>
      <c r="BG94" s="122"/>
      <c r="BH94" s="122"/>
      <c r="BI94" s="122"/>
      <c r="BJ94" s="122"/>
      <c r="BK94" s="122"/>
      <c r="BL94" s="122"/>
      <c r="BM94" s="122"/>
      <c r="BN94" s="122"/>
      <c r="BO94" s="122"/>
      <c r="BP94" s="122"/>
      <c r="BQ94" s="123"/>
      <c r="BR94" s="2"/>
      <c r="BS94" s="2"/>
      <c r="BT94" s="2"/>
      <c r="BU94" s="2"/>
      <c r="BV94" s="2"/>
      <c r="BW94" s="2"/>
      <c r="BX94" s="2"/>
      <c r="BY94" s="2"/>
    </row>
    <row r="95" spans="1:79" s="30" customFormat="1" ht="15.75" x14ac:dyDescent="0.2">
      <c r="A95" s="76">
        <v>0</v>
      </c>
      <c r="B95" s="76"/>
      <c r="C95" s="128" t="s">
        <v>108</v>
      </c>
      <c r="D95" s="129"/>
      <c r="E95" s="129"/>
      <c r="F95" s="129"/>
      <c r="G95" s="129"/>
      <c r="H95" s="129"/>
      <c r="I95" s="130"/>
      <c r="J95" s="76"/>
      <c r="K95" s="76"/>
      <c r="L95" s="76"/>
      <c r="M95" s="76"/>
      <c r="N95" s="76"/>
      <c r="O95" s="114"/>
      <c r="P95" s="115"/>
      <c r="Q95" s="115"/>
      <c r="R95" s="115"/>
      <c r="S95" s="115"/>
      <c r="T95" s="115"/>
      <c r="U95" s="115"/>
      <c r="V95" s="115"/>
      <c r="W95" s="115"/>
      <c r="X95" s="115"/>
      <c r="Y95" s="116"/>
      <c r="Z95" s="116"/>
      <c r="AA95" s="116"/>
      <c r="AB95" s="116"/>
      <c r="AC95" s="116"/>
      <c r="AD95" s="116"/>
      <c r="AE95" s="116"/>
      <c r="AF95" s="116"/>
      <c r="AG95" s="116"/>
      <c r="AH95" s="116"/>
      <c r="AI95" s="116"/>
      <c r="AJ95" s="116"/>
      <c r="AK95" s="116"/>
      <c r="AL95" s="116"/>
      <c r="AM95" s="116"/>
      <c r="AN95" s="116"/>
      <c r="AO95" s="116"/>
      <c r="AP95" s="116"/>
      <c r="AQ95" s="116"/>
      <c r="AR95" s="116"/>
      <c r="AS95" s="116"/>
      <c r="AT95" s="116"/>
      <c r="AU95" s="116"/>
      <c r="AV95" s="116"/>
      <c r="AW95" s="116"/>
      <c r="AX95" s="116"/>
      <c r="AY95" s="116"/>
      <c r="AZ95" s="116"/>
      <c r="BA95" s="116"/>
      <c r="BB95" s="116"/>
      <c r="BC95" s="116"/>
      <c r="BD95" s="116"/>
      <c r="BE95" s="116"/>
      <c r="BF95" s="116"/>
      <c r="BG95" s="116"/>
      <c r="BH95" s="116"/>
      <c r="BI95" s="116"/>
      <c r="BJ95" s="116"/>
      <c r="BK95" s="116"/>
      <c r="BL95" s="116"/>
      <c r="BM95" s="116"/>
      <c r="BN95" s="116"/>
      <c r="BO95" s="116"/>
      <c r="BP95" s="116"/>
      <c r="BQ95" s="117"/>
      <c r="BR95" s="33"/>
      <c r="BS95" s="33"/>
      <c r="BT95" s="33"/>
      <c r="BU95" s="33"/>
      <c r="BV95" s="33"/>
      <c r="BW95" s="33"/>
      <c r="BX95" s="33"/>
      <c r="BY95" s="33"/>
    </row>
    <row r="96" spans="1:79" ht="41.45" hidden="1" customHeight="1" x14ac:dyDescent="0.2">
      <c r="A96" s="65">
        <v>0</v>
      </c>
      <c r="B96" s="65"/>
      <c r="C96" s="96"/>
      <c r="D96" s="172"/>
      <c r="E96" s="172"/>
      <c r="F96" s="172"/>
      <c r="G96" s="172"/>
      <c r="H96" s="172"/>
      <c r="I96" s="173"/>
      <c r="J96" s="65"/>
      <c r="K96" s="65"/>
      <c r="L96" s="65"/>
      <c r="M96" s="65"/>
      <c r="N96" s="65"/>
      <c r="O96" s="120"/>
      <c r="P96" s="121"/>
      <c r="Q96" s="121"/>
      <c r="R96" s="121"/>
      <c r="S96" s="121"/>
      <c r="T96" s="121"/>
      <c r="U96" s="121"/>
      <c r="V96" s="121"/>
      <c r="W96" s="121"/>
      <c r="X96" s="121"/>
      <c r="Y96" s="124"/>
      <c r="Z96" s="124"/>
      <c r="AA96" s="124"/>
      <c r="AB96" s="124"/>
      <c r="AC96" s="124"/>
      <c r="AD96" s="124"/>
      <c r="AE96" s="124"/>
      <c r="AF96" s="124"/>
      <c r="AG96" s="124"/>
      <c r="AH96" s="124"/>
      <c r="AI96" s="124"/>
      <c r="AJ96" s="124"/>
      <c r="AK96" s="124"/>
      <c r="AL96" s="124"/>
      <c r="AM96" s="124"/>
      <c r="AN96" s="124"/>
      <c r="AO96" s="124"/>
      <c r="AP96" s="124"/>
      <c r="AQ96" s="124"/>
      <c r="AR96" s="124"/>
      <c r="AS96" s="124"/>
      <c r="AT96" s="124"/>
      <c r="AU96" s="124"/>
      <c r="AV96" s="124"/>
      <c r="AW96" s="124"/>
      <c r="AX96" s="124"/>
      <c r="AY96" s="124"/>
      <c r="AZ96" s="124"/>
      <c r="BA96" s="124"/>
      <c r="BB96" s="124"/>
      <c r="BC96" s="124"/>
      <c r="BD96" s="124"/>
      <c r="BE96" s="124"/>
      <c r="BF96" s="124"/>
      <c r="BG96" s="124"/>
      <c r="BH96" s="124"/>
      <c r="BI96" s="124"/>
      <c r="BJ96" s="124"/>
      <c r="BK96" s="124"/>
      <c r="BL96" s="124"/>
      <c r="BM96" s="124"/>
      <c r="BN96" s="124"/>
      <c r="BO96" s="124"/>
      <c r="BP96" s="124"/>
      <c r="BQ96" s="125"/>
      <c r="BR96" s="2"/>
      <c r="BS96" s="2"/>
      <c r="BT96" s="2"/>
      <c r="BU96" s="2"/>
      <c r="BV96" s="2"/>
      <c r="BW96" s="2"/>
      <c r="BX96" s="2"/>
      <c r="BY96" s="2"/>
    </row>
    <row r="97" spans="1:77" ht="43.5" hidden="1" customHeight="1" x14ac:dyDescent="0.2">
      <c r="A97" s="65">
        <v>0</v>
      </c>
      <c r="B97" s="65"/>
      <c r="C97" s="96"/>
      <c r="D97" s="97"/>
      <c r="E97" s="97"/>
      <c r="F97" s="97"/>
      <c r="G97" s="97"/>
      <c r="H97" s="97"/>
      <c r="I97" s="98"/>
      <c r="J97" s="65"/>
      <c r="K97" s="65"/>
      <c r="L97" s="65"/>
      <c r="M97" s="65"/>
      <c r="N97" s="65"/>
      <c r="O97" s="120"/>
      <c r="P97" s="121"/>
      <c r="Q97" s="121"/>
      <c r="R97" s="121"/>
      <c r="S97" s="121"/>
      <c r="T97" s="121"/>
      <c r="U97" s="121"/>
      <c r="V97" s="121"/>
      <c r="W97" s="121"/>
      <c r="X97" s="121"/>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122"/>
      <c r="BH97" s="122"/>
      <c r="BI97" s="122"/>
      <c r="BJ97" s="122"/>
      <c r="BK97" s="122"/>
      <c r="BL97" s="122"/>
      <c r="BM97" s="122"/>
      <c r="BN97" s="122"/>
      <c r="BO97" s="122"/>
      <c r="BP97" s="122"/>
      <c r="BQ97" s="123"/>
      <c r="BR97" s="2"/>
      <c r="BS97" s="2"/>
      <c r="BT97" s="2"/>
      <c r="BU97" s="2"/>
      <c r="BV97" s="2"/>
      <c r="BW97" s="2"/>
      <c r="BX97" s="2"/>
      <c r="BY97" s="2"/>
    </row>
    <row r="98" spans="1:77" s="30" customFormat="1" ht="15.75" x14ac:dyDescent="0.2">
      <c r="A98" s="76">
        <v>0</v>
      </c>
      <c r="B98" s="76"/>
      <c r="C98" s="128" t="s">
        <v>115</v>
      </c>
      <c r="D98" s="129"/>
      <c r="E98" s="129"/>
      <c r="F98" s="129"/>
      <c r="G98" s="129"/>
      <c r="H98" s="129"/>
      <c r="I98" s="130"/>
      <c r="J98" s="76"/>
      <c r="K98" s="76"/>
      <c r="L98" s="76"/>
      <c r="M98" s="76"/>
      <c r="N98" s="76"/>
      <c r="O98" s="114"/>
      <c r="P98" s="115"/>
      <c r="Q98" s="115"/>
      <c r="R98" s="115"/>
      <c r="S98" s="115"/>
      <c r="T98" s="115"/>
      <c r="U98" s="115"/>
      <c r="V98" s="115"/>
      <c r="W98" s="115"/>
      <c r="X98" s="115"/>
      <c r="Y98" s="116"/>
      <c r="Z98" s="116"/>
      <c r="AA98" s="116"/>
      <c r="AB98" s="116"/>
      <c r="AC98" s="116"/>
      <c r="AD98" s="116"/>
      <c r="AE98" s="116"/>
      <c r="AF98" s="116"/>
      <c r="AG98" s="116"/>
      <c r="AH98" s="116"/>
      <c r="AI98" s="116"/>
      <c r="AJ98" s="116"/>
      <c r="AK98" s="116"/>
      <c r="AL98" s="116"/>
      <c r="AM98" s="116"/>
      <c r="AN98" s="116"/>
      <c r="AO98" s="116"/>
      <c r="AP98" s="116"/>
      <c r="AQ98" s="116"/>
      <c r="AR98" s="116"/>
      <c r="AS98" s="116"/>
      <c r="AT98" s="116"/>
      <c r="AU98" s="116"/>
      <c r="AV98" s="116"/>
      <c r="AW98" s="116"/>
      <c r="AX98" s="116"/>
      <c r="AY98" s="116"/>
      <c r="AZ98" s="116"/>
      <c r="BA98" s="116"/>
      <c r="BB98" s="116"/>
      <c r="BC98" s="116"/>
      <c r="BD98" s="116"/>
      <c r="BE98" s="116"/>
      <c r="BF98" s="116"/>
      <c r="BG98" s="116"/>
      <c r="BH98" s="116"/>
      <c r="BI98" s="116"/>
      <c r="BJ98" s="116"/>
      <c r="BK98" s="116"/>
      <c r="BL98" s="116"/>
      <c r="BM98" s="116"/>
      <c r="BN98" s="116"/>
      <c r="BO98" s="116"/>
      <c r="BP98" s="116"/>
      <c r="BQ98" s="117"/>
      <c r="BR98" s="33"/>
      <c r="BS98" s="33"/>
      <c r="BT98" s="33"/>
      <c r="BU98" s="33"/>
      <c r="BV98" s="33"/>
      <c r="BW98" s="33"/>
      <c r="BX98" s="33"/>
      <c r="BY98" s="33"/>
    </row>
    <row r="99" spans="1:77" s="30" customFormat="1" ht="15.75" hidden="1" x14ac:dyDescent="0.2">
      <c r="A99" s="76">
        <v>0</v>
      </c>
      <c r="B99" s="76"/>
      <c r="C99" s="128"/>
      <c r="D99" s="129"/>
      <c r="E99" s="129"/>
      <c r="F99" s="129"/>
      <c r="G99" s="129"/>
      <c r="H99" s="129"/>
      <c r="I99" s="130"/>
      <c r="J99" s="76"/>
      <c r="K99" s="76"/>
      <c r="L99" s="76"/>
      <c r="M99" s="76"/>
      <c r="N99" s="76"/>
      <c r="O99" s="114"/>
      <c r="P99" s="115"/>
      <c r="Q99" s="115"/>
      <c r="R99" s="115"/>
      <c r="S99" s="115"/>
      <c r="T99" s="115"/>
      <c r="U99" s="115"/>
      <c r="V99" s="115"/>
      <c r="W99" s="115"/>
      <c r="X99" s="115"/>
      <c r="Y99" s="116"/>
      <c r="Z99" s="116"/>
      <c r="AA99" s="116"/>
      <c r="AB99" s="116"/>
      <c r="AC99" s="116"/>
      <c r="AD99" s="116"/>
      <c r="AE99" s="116"/>
      <c r="AF99" s="116"/>
      <c r="AG99" s="116"/>
      <c r="AH99" s="116"/>
      <c r="AI99" s="116"/>
      <c r="AJ99" s="116"/>
      <c r="AK99" s="116"/>
      <c r="AL99" s="116"/>
      <c r="AM99" s="116"/>
      <c r="AN99" s="116"/>
      <c r="AO99" s="116"/>
      <c r="AP99" s="116"/>
      <c r="AQ99" s="116"/>
      <c r="AR99" s="116"/>
      <c r="AS99" s="116"/>
      <c r="AT99" s="116"/>
      <c r="AU99" s="116"/>
      <c r="AV99" s="116"/>
      <c r="AW99" s="116"/>
      <c r="AX99" s="116"/>
      <c r="AY99" s="116"/>
      <c r="AZ99" s="116"/>
      <c r="BA99" s="116"/>
      <c r="BB99" s="116"/>
      <c r="BC99" s="116"/>
      <c r="BD99" s="116"/>
      <c r="BE99" s="116"/>
      <c r="BF99" s="116"/>
      <c r="BG99" s="116"/>
      <c r="BH99" s="116"/>
      <c r="BI99" s="116"/>
      <c r="BJ99" s="116"/>
      <c r="BK99" s="116"/>
      <c r="BL99" s="116"/>
      <c r="BM99" s="116"/>
      <c r="BN99" s="116"/>
      <c r="BO99" s="116"/>
      <c r="BP99" s="116"/>
      <c r="BQ99" s="117"/>
      <c r="BR99" s="33"/>
      <c r="BS99" s="33"/>
      <c r="BT99" s="33"/>
      <c r="BU99" s="33"/>
      <c r="BV99" s="33"/>
      <c r="BW99" s="33"/>
      <c r="BX99" s="33"/>
      <c r="BY99" s="33"/>
    </row>
    <row r="100" spans="1:77" ht="15.75" hidden="1" x14ac:dyDescent="0.2">
      <c r="A100" s="65">
        <v>0</v>
      </c>
      <c r="B100" s="65"/>
      <c r="C100" s="96"/>
      <c r="D100" s="97"/>
      <c r="E100" s="97"/>
      <c r="F100" s="97"/>
      <c r="G100" s="97"/>
      <c r="H100" s="97"/>
      <c r="I100" s="98"/>
      <c r="J100" s="65"/>
      <c r="K100" s="65"/>
      <c r="L100" s="65"/>
      <c r="M100" s="65"/>
      <c r="N100" s="65"/>
      <c r="O100" s="120"/>
      <c r="P100" s="121"/>
      <c r="Q100" s="121"/>
      <c r="R100" s="121"/>
      <c r="S100" s="121"/>
      <c r="T100" s="121"/>
      <c r="U100" s="121"/>
      <c r="V100" s="121"/>
      <c r="W100" s="121"/>
      <c r="X100" s="121"/>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c r="BM100" s="122"/>
      <c r="BN100" s="122"/>
      <c r="BO100" s="122"/>
      <c r="BP100" s="122"/>
      <c r="BQ100" s="123"/>
      <c r="BR100" s="2"/>
      <c r="BS100" s="2"/>
      <c r="BT100" s="2"/>
      <c r="BU100" s="2"/>
      <c r="BV100" s="2"/>
      <c r="BW100" s="2"/>
      <c r="BX100" s="2"/>
      <c r="BY100" s="2"/>
    </row>
    <row r="101" spans="1:77" ht="15.75" x14ac:dyDescent="0.2">
      <c r="A101" s="25"/>
      <c r="B101" s="25"/>
      <c r="C101" s="26"/>
      <c r="D101" s="26"/>
      <c r="E101" s="26"/>
      <c r="F101" s="26"/>
      <c r="G101" s="26"/>
      <c r="H101" s="26"/>
      <c r="I101" s="26"/>
      <c r="J101" s="26"/>
      <c r="K101" s="26"/>
      <c r="L101" s="26"/>
      <c r="M101" s="26"/>
      <c r="N101" s="26"/>
      <c r="O101" s="26"/>
      <c r="P101" s="26"/>
      <c r="Q101" s="26"/>
      <c r="R101" s="26"/>
      <c r="S101" s="26"/>
      <c r="T101" s="26"/>
      <c r="U101" s="26"/>
      <c r="V101" s="26"/>
      <c r="W101" s="26"/>
      <c r="X101" s="26"/>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8"/>
      <c r="AY101" s="28"/>
      <c r="AZ101" s="28"/>
      <c r="BA101" s="28"/>
      <c r="BB101" s="28"/>
      <c r="BC101" s="28"/>
      <c r="BD101" s="28"/>
      <c r="BE101" s="28"/>
      <c r="BF101" s="28"/>
      <c r="BG101" s="28"/>
      <c r="BH101" s="28"/>
      <c r="BI101" s="28"/>
      <c r="BJ101" s="28"/>
      <c r="BK101" s="28"/>
      <c r="BL101" s="28"/>
      <c r="BM101" s="28"/>
      <c r="BN101" s="28"/>
      <c r="BO101" s="28"/>
      <c r="BP101" s="28"/>
      <c r="BQ101" s="28"/>
      <c r="BR101" s="10"/>
      <c r="BS101" s="10"/>
      <c r="BT101" s="10"/>
      <c r="BU101" s="10"/>
      <c r="BV101" s="10"/>
      <c r="BW101" s="10"/>
      <c r="BX101" s="10"/>
      <c r="BY101" s="10"/>
    </row>
    <row r="102" spans="1:77" ht="15.95" customHeight="1" x14ac:dyDescent="0.2">
      <c r="A102" s="60" t="s">
        <v>66</v>
      </c>
      <c r="B102" s="60"/>
      <c r="C102" s="60"/>
      <c r="D102" s="60"/>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c r="AQ102" s="60"/>
      <c r="AR102" s="60"/>
      <c r="AS102" s="60"/>
      <c r="AT102" s="60"/>
      <c r="AU102" s="60"/>
      <c r="AV102" s="60"/>
      <c r="AW102" s="60"/>
      <c r="AX102" s="60"/>
      <c r="AY102" s="60"/>
      <c r="AZ102" s="60"/>
      <c r="BA102" s="60"/>
      <c r="BB102" s="60"/>
      <c r="BC102" s="60"/>
      <c r="BD102" s="60"/>
      <c r="BE102" s="60"/>
      <c r="BF102" s="60"/>
      <c r="BG102" s="60"/>
      <c r="BH102" s="60"/>
      <c r="BI102" s="60"/>
      <c r="BJ102" s="60"/>
      <c r="BK102" s="60"/>
      <c r="BL102" s="60"/>
    </row>
    <row r="103" spans="1:77" ht="15.95" customHeight="1" x14ac:dyDescent="0.2">
      <c r="A103" s="118" t="s">
        <v>292</v>
      </c>
      <c r="B103" s="119"/>
      <c r="C103" s="119"/>
      <c r="D103" s="119"/>
      <c r="E103" s="119"/>
      <c r="F103" s="119"/>
      <c r="G103" s="119"/>
      <c r="H103" s="119"/>
      <c r="I103" s="119"/>
      <c r="J103" s="119"/>
      <c r="K103" s="119"/>
      <c r="L103" s="119"/>
      <c r="M103" s="119"/>
      <c r="N103" s="119"/>
      <c r="O103" s="119"/>
      <c r="P103" s="119"/>
      <c r="Q103" s="119"/>
      <c r="R103" s="119"/>
      <c r="S103" s="119"/>
      <c r="T103" s="119"/>
      <c r="U103" s="119"/>
      <c r="V103" s="119"/>
      <c r="W103" s="119"/>
      <c r="X103" s="119"/>
      <c r="Y103" s="119"/>
      <c r="Z103" s="119"/>
      <c r="AA103" s="119"/>
      <c r="AB103" s="119"/>
      <c r="AC103" s="119"/>
      <c r="AD103" s="119"/>
      <c r="AE103" s="119"/>
      <c r="AF103" s="119"/>
      <c r="AG103" s="119"/>
      <c r="AH103" s="119"/>
      <c r="AI103" s="119"/>
      <c r="AJ103" s="119"/>
      <c r="AK103" s="119"/>
      <c r="AL103" s="119"/>
      <c r="AM103" s="119"/>
      <c r="AN103" s="119"/>
      <c r="AO103" s="119"/>
      <c r="AP103" s="119"/>
      <c r="AQ103" s="119"/>
      <c r="AR103" s="119"/>
      <c r="AS103" s="119"/>
      <c r="AT103" s="119"/>
      <c r="AU103" s="119"/>
      <c r="AV103" s="119"/>
      <c r="AW103" s="119"/>
      <c r="AX103" s="119"/>
      <c r="AY103" s="119"/>
      <c r="AZ103" s="119"/>
      <c r="BA103" s="119"/>
      <c r="BB103" s="119"/>
      <c r="BC103" s="119"/>
      <c r="BD103" s="119"/>
      <c r="BE103" s="119"/>
      <c r="BF103" s="119"/>
      <c r="BG103" s="119"/>
      <c r="BH103" s="119"/>
      <c r="BI103" s="119"/>
      <c r="BJ103" s="119"/>
      <c r="BK103" s="119"/>
      <c r="BL103" s="119"/>
    </row>
    <row r="104" spans="1:77" ht="15.75" x14ac:dyDescent="0.2">
      <c r="A104" s="25"/>
      <c r="B104" s="25"/>
      <c r="C104" s="26"/>
      <c r="D104" s="26"/>
      <c r="E104" s="26"/>
      <c r="F104" s="26"/>
      <c r="G104" s="26"/>
      <c r="H104" s="26"/>
      <c r="I104" s="26"/>
      <c r="J104" s="26"/>
      <c r="K104" s="26"/>
      <c r="L104" s="26"/>
      <c r="M104" s="26"/>
      <c r="N104" s="26"/>
      <c r="O104" s="26"/>
      <c r="P104" s="26"/>
      <c r="Q104" s="26"/>
      <c r="R104" s="26"/>
      <c r="S104" s="26"/>
      <c r="T104" s="26"/>
      <c r="U104" s="26"/>
      <c r="V104" s="26"/>
      <c r="W104" s="26"/>
      <c r="X104" s="26"/>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8"/>
      <c r="AY104" s="28"/>
      <c r="AZ104" s="28"/>
      <c r="BA104" s="28"/>
      <c r="BB104" s="28"/>
      <c r="BC104" s="28"/>
      <c r="BD104" s="28"/>
      <c r="BE104" s="28"/>
      <c r="BF104" s="28"/>
      <c r="BG104" s="28"/>
      <c r="BH104" s="28"/>
      <c r="BI104" s="28"/>
      <c r="BJ104" s="28"/>
      <c r="BK104" s="28"/>
      <c r="BL104" s="28"/>
      <c r="BM104" s="28"/>
      <c r="BN104" s="28"/>
      <c r="BO104" s="28"/>
      <c r="BP104" s="28"/>
      <c r="BQ104" s="28"/>
      <c r="BR104" s="10"/>
      <c r="BS104" s="10"/>
      <c r="BT104" s="10"/>
      <c r="BU104" s="10"/>
      <c r="BV104" s="10"/>
      <c r="BW104" s="10"/>
      <c r="BX104" s="10"/>
      <c r="BY104" s="10"/>
    </row>
    <row r="105" spans="1:77" ht="15.95" customHeight="1" x14ac:dyDescent="0.2">
      <c r="A105" s="60" t="s">
        <v>47</v>
      </c>
      <c r="B105" s="60"/>
      <c r="C105" s="60"/>
      <c r="D105" s="60"/>
      <c r="E105" s="60"/>
      <c r="F105" s="60"/>
      <c r="G105" s="60"/>
      <c r="H105" s="60"/>
      <c r="I105" s="60"/>
      <c r="J105" s="60"/>
      <c r="K105" s="60"/>
      <c r="L105" s="60"/>
      <c r="M105" s="60"/>
      <c r="N105" s="60"/>
      <c r="O105" s="60"/>
      <c r="P105" s="60"/>
      <c r="Q105" s="60"/>
      <c r="R105" s="60"/>
      <c r="S105" s="60"/>
      <c r="T105" s="60"/>
      <c r="U105" s="60"/>
      <c r="V105" s="60"/>
      <c r="W105" s="60"/>
      <c r="X105" s="60"/>
      <c r="Y105" s="60"/>
      <c r="Z105" s="60"/>
      <c r="AA105" s="60"/>
      <c r="AB105" s="60"/>
      <c r="AC105" s="60"/>
      <c r="AD105" s="60"/>
      <c r="AE105" s="60"/>
      <c r="AF105" s="60"/>
      <c r="AG105" s="60"/>
      <c r="AH105" s="60"/>
      <c r="AI105" s="60"/>
      <c r="AJ105" s="60"/>
      <c r="AK105" s="60"/>
      <c r="AL105" s="60"/>
      <c r="AM105" s="60"/>
      <c r="AN105" s="60"/>
      <c r="AO105" s="60"/>
      <c r="AP105" s="60"/>
      <c r="AQ105" s="60"/>
      <c r="AR105" s="60"/>
      <c r="AS105" s="60"/>
      <c r="AT105" s="60"/>
      <c r="AU105" s="60"/>
      <c r="AV105" s="60"/>
      <c r="AW105" s="60"/>
      <c r="AX105" s="60"/>
      <c r="AY105" s="60"/>
      <c r="AZ105" s="60"/>
      <c r="BA105" s="60"/>
      <c r="BB105" s="60"/>
      <c r="BC105" s="60"/>
      <c r="BD105" s="60"/>
      <c r="BE105" s="60"/>
      <c r="BF105" s="60"/>
      <c r="BG105" s="60"/>
      <c r="BH105" s="60"/>
      <c r="BI105" s="60"/>
      <c r="BJ105" s="60"/>
      <c r="BK105" s="60"/>
      <c r="BL105" s="60"/>
    </row>
    <row r="106" spans="1:77" ht="67.5" customHeight="1" x14ac:dyDescent="0.2">
      <c r="A106" s="118" t="s">
        <v>436</v>
      </c>
      <c r="B106" s="118"/>
      <c r="C106" s="118"/>
      <c r="D106" s="118"/>
      <c r="E106" s="118"/>
      <c r="F106" s="118"/>
      <c r="G106" s="118"/>
      <c r="H106" s="118"/>
      <c r="I106" s="118"/>
      <c r="J106" s="118"/>
      <c r="K106" s="118"/>
      <c r="L106" s="118"/>
      <c r="M106" s="118"/>
      <c r="N106" s="118"/>
      <c r="O106" s="118"/>
      <c r="P106" s="118"/>
      <c r="Q106" s="118"/>
      <c r="R106" s="118"/>
      <c r="S106" s="118"/>
      <c r="T106" s="118"/>
      <c r="U106" s="118"/>
      <c r="V106" s="118"/>
      <c r="W106" s="118"/>
      <c r="X106" s="118"/>
      <c r="Y106" s="118"/>
      <c r="Z106" s="118"/>
      <c r="AA106" s="118"/>
      <c r="AB106" s="118"/>
      <c r="AC106" s="118"/>
      <c r="AD106" s="118"/>
      <c r="AE106" s="118"/>
      <c r="AF106" s="118"/>
      <c r="AG106" s="118"/>
      <c r="AH106" s="118"/>
      <c r="AI106" s="118"/>
      <c r="AJ106" s="118"/>
      <c r="AK106" s="118"/>
      <c r="AL106" s="118"/>
      <c r="AM106" s="118"/>
      <c r="AN106" s="118"/>
      <c r="AO106" s="118"/>
      <c r="AP106" s="118"/>
      <c r="AQ106" s="118"/>
      <c r="AR106" s="118"/>
      <c r="AS106" s="118"/>
      <c r="AT106" s="118"/>
      <c r="AU106" s="118"/>
      <c r="AV106" s="118"/>
      <c r="AW106" s="118"/>
      <c r="AX106" s="118"/>
      <c r="AY106" s="118"/>
      <c r="AZ106" s="118"/>
      <c r="BA106" s="118"/>
      <c r="BB106" s="118"/>
      <c r="BC106" s="118"/>
      <c r="BD106" s="118"/>
      <c r="BE106" s="118"/>
      <c r="BF106" s="118"/>
      <c r="BG106" s="118"/>
      <c r="BH106" s="118"/>
      <c r="BI106" s="118"/>
      <c r="BJ106" s="118"/>
      <c r="BK106" s="118"/>
      <c r="BL106" s="118"/>
      <c r="BM106" s="118"/>
      <c r="BN106" s="118"/>
      <c r="BO106" s="118"/>
      <c r="BP106" s="118"/>
      <c r="BQ106" s="118"/>
    </row>
    <row r="107" spans="1:77" ht="15.95" customHeight="1" x14ac:dyDescent="0.2">
      <c r="A107" s="14"/>
      <c r="B107" s="14"/>
      <c r="C107" s="14"/>
      <c r="D107" s="14"/>
      <c r="E107" s="14"/>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row>
    <row r="108" spans="1:77" ht="12" customHeight="1" x14ac:dyDescent="0.2">
      <c r="A108" s="24" t="s">
        <v>78</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row>
    <row r="109" spans="1:77" ht="12" customHeight="1" x14ac:dyDescent="0.2">
      <c r="A109" s="24" t="s">
        <v>69</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row>
    <row r="110" spans="1:77" s="24" customFormat="1" ht="12" customHeight="1" x14ac:dyDescent="0.2">
      <c r="A110" s="24" t="s">
        <v>70</v>
      </c>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row>
    <row r="111" spans="1:77" ht="15.95" customHeight="1" x14ac:dyDescent="0.25">
      <c r="A111" s="2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row>
    <row r="112" spans="1:77" ht="42" customHeight="1" x14ac:dyDescent="0.25">
      <c r="A112" s="118" t="s">
        <v>124</v>
      </c>
      <c r="B112" s="119"/>
      <c r="C112" s="119"/>
      <c r="D112" s="119"/>
      <c r="E112" s="119"/>
      <c r="F112" s="119"/>
      <c r="G112" s="119"/>
      <c r="H112" s="119"/>
      <c r="I112" s="119"/>
      <c r="J112" s="119"/>
      <c r="K112" s="119"/>
      <c r="L112" s="119"/>
      <c r="M112" s="119"/>
      <c r="N112" s="119"/>
      <c r="O112" s="119"/>
      <c r="P112" s="119"/>
      <c r="Q112" s="119"/>
      <c r="R112" s="119"/>
      <c r="S112" s="119"/>
      <c r="T112" s="119"/>
      <c r="U112" s="119"/>
      <c r="V112" s="119"/>
      <c r="W112" s="134"/>
      <c r="X112" s="134"/>
      <c r="Y112" s="134"/>
      <c r="Z112" s="134"/>
      <c r="AA112" s="134"/>
      <c r="AB112" s="134"/>
      <c r="AC112" s="134"/>
      <c r="AD112" s="134"/>
      <c r="AE112" s="134"/>
      <c r="AF112" s="134"/>
      <c r="AG112" s="134"/>
      <c r="AH112" s="134"/>
      <c r="AI112" s="134"/>
      <c r="AJ112" s="134"/>
      <c r="AK112" s="134"/>
      <c r="AL112" s="134"/>
      <c r="AM112" s="134"/>
      <c r="AN112" s="3"/>
      <c r="AO112" s="3"/>
      <c r="AP112" s="135" t="s">
        <v>215</v>
      </c>
      <c r="AQ112" s="136"/>
      <c r="AR112" s="136"/>
      <c r="AS112" s="136"/>
      <c r="AT112" s="136"/>
      <c r="AU112" s="136"/>
      <c r="AV112" s="136"/>
      <c r="AW112" s="136"/>
      <c r="AX112" s="136"/>
      <c r="AY112" s="136"/>
      <c r="AZ112" s="136"/>
      <c r="BA112" s="136"/>
      <c r="BB112" s="136"/>
      <c r="BC112" s="136"/>
      <c r="BD112" s="136"/>
      <c r="BE112" s="136"/>
      <c r="BF112" s="136"/>
      <c r="BG112" s="136"/>
      <c r="BH112" s="136"/>
    </row>
    <row r="113" spans="1:60" x14ac:dyDescent="0.2">
      <c r="W113" s="137" t="s">
        <v>8</v>
      </c>
      <c r="X113" s="137"/>
      <c r="Y113" s="137"/>
      <c r="Z113" s="137"/>
      <c r="AA113" s="137"/>
      <c r="AB113" s="137"/>
      <c r="AC113" s="137"/>
      <c r="AD113" s="137"/>
      <c r="AE113" s="137"/>
      <c r="AF113" s="137"/>
      <c r="AG113" s="137"/>
      <c r="AH113" s="137"/>
      <c r="AI113" s="137"/>
      <c r="AJ113" s="137"/>
      <c r="AK113" s="137"/>
      <c r="AL113" s="137"/>
      <c r="AM113" s="137"/>
      <c r="AN113" s="46"/>
      <c r="AO113" s="46"/>
      <c r="AP113" s="137" t="s">
        <v>74</v>
      </c>
      <c r="AQ113" s="137"/>
      <c r="AR113" s="137"/>
      <c r="AS113" s="137"/>
      <c r="AT113" s="137"/>
      <c r="AU113" s="137"/>
      <c r="AV113" s="137"/>
      <c r="AW113" s="137"/>
      <c r="AX113" s="137"/>
      <c r="AY113" s="137"/>
      <c r="AZ113" s="137"/>
      <c r="BA113" s="137"/>
      <c r="BB113" s="137"/>
      <c r="BC113" s="137"/>
      <c r="BD113" s="137"/>
      <c r="BE113" s="137"/>
      <c r="BF113" s="137"/>
      <c r="BG113" s="137"/>
      <c r="BH113" s="137"/>
    </row>
    <row r="116" spans="1:60" ht="15.95" customHeight="1" x14ac:dyDescent="0.25">
      <c r="A116" s="118" t="s">
        <v>216</v>
      </c>
      <c r="B116" s="118"/>
      <c r="C116" s="118"/>
      <c r="D116" s="118"/>
      <c r="E116" s="118"/>
      <c r="F116" s="118"/>
      <c r="G116" s="118"/>
      <c r="H116" s="118"/>
      <c r="I116" s="118"/>
      <c r="J116" s="118"/>
      <c r="K116" s="118"/>
      <c r="L116" s="118"/>
      <c r="M116" s="118"/>
      <c r="N116" s="118"/>
      <c r="O116" s="118"/>
      <c r="P116" s="118"/>
      <c r="Q116" s="118"/>
      <c r="R116" s="118"/>
      <c r="S116" s="118"/>
      <c r="T116" s="118"/>
      <c r="U116" s="118"/>
      <c r="V116" s="118"/>
      <c r="W116" s="134"/>
      <c r="X116" s="134"/>
      <c r="Y116" s="134"/>
      <c r="Z116" s="134"/>
      <c r="AA116" s="134"/>
      <c r="AB116" s="134"/>
      <c r="AC116" s="134"/>
      <c r="AD116" s="134"/>
      <c r="AE116" s="134"/>
      <c r="AF116" s="134"/>
      <c r="AG116" s="134"/>
      <c r="AH116" s="134"/>
      <c r="AI116" s="134"/>
      <c r="AJ116" s="134"/>
      <c r="AK116" s="134"/>
      <c r="AL116" s="134"/>
      <c r="AM116" s="134"/>
      <c r="AN116" s="3"/>
      <c r="AO116" s="3"/>
      <c r="AP116" s="135" t="s">
        <v>217</v>
      </c>
      <c r="AQ116" s="136"/>
      <c r="AR116" s="136"/>
      <c r="AS116" s="136"/>
      <c r="AT116" s="136"/>
      <c r="AU116" s="136"/>
      <c r="AV116" s="136"/>
      <c r="AW116" s="136"/>
      <c r="AX116" s="136"/>
      <c r="AY116" s="136"/>
      <c r="AZ116" s="136"/>
      <c r="BA116" s="136"/>
      <c r="BB116" s="136"/>
      <c r="BC116" s="136"/>
      <c r="BD116" s="136"/>
      <c r="BE116" s="136"/>
      <c r="BF116" s="136"/>
      <c r="BG116" s="136"/>
      <c r="BH116" s="136"/>
    </row>
    <row r="117" spans="1:60" ht="18.75" customHeight="1" x14ac:dyDescent="0.2">
      <c r="A117" s="118"/>
      <c r="B117" s="118"/>
      <c r="C117" s="118"/>
      <c r="D117" s="118"/>
      <c r="E117" s="118"/>
      <c r="F117" s="118"/>
      <c r="G117" s="118"/>
      <c r="H117" s="118"/>
      <c r="I117" s="118"/>
      <c r="J117" s="118"/>
      <c r="K117" s="118"/>
      <c r="L117" s="118"/>
      <c r="M117" s="118"/>
      <c r="N117" s="118"/>
      <c r="O117" s="118"/>
      <c r="P117" s="118"/>
      <c r="Q117" s="118"/>
      <c r="R117" s="118"/>
      <c r="S117" s="118"/>
      <c r="T117" s="118"/>
      <c r="U117" s="118"/>
      <c r="V117" s="118"/>
      <c r="W117" s="137" t="s">
        <v>8</v>
      </c>
      <c r="X117" s="137"/>
      <c r="Y117" s="137"/>
      <c r="Z117" s="137"/>
      <c r="AA117" s="137"/>
      <c r="AB117" s="137"/>
      <c r="AC117" s="137"/>
      <c r="AD117" s="137"/>
      <c r="AE117" s="137"/>
      <c r="AF117" s="137"/>
      <c r="AG117" s="137"/>
      <c r="AH117" s="137"/>
      <c r="AI117" s="137"/>
      <c r="AJ117" s="137"/>
      <c r="AK117" s="137"/>
      <c r="AL117" s="137"/>
      <c r="AM117" s="137"/>
      <c r="AN117" s="46"/>
      <c r="AO117" s="46"/>
      <c r="AP117" s="137" t="s">
        <v>74</v>
      </c>
      <c r="AQ117" s="137"/>
      <c r="AR117" s="137"/>
      <c r="AS117" s="137"/>
      <c r="AT117" s="137"/>
      <c r="AU117" s="137"/>
      <c r="AV117" s="137"/>
      <c r="AW117" s="137"/>
      <c r="AX117" s="137"/>
      <c r="AY117" s="137"/>
      <c r="AZ117" s="137"/>
      <c r="BA117" s="137"/>
      <c r="BB117" s="137"/>
      <c r="BC117" s="137"/>
      <c r="BD117" s="137"/>
      <c r="BE117" s="137"/>
      <c r="BF117" s="137"/>
      <c r="BG117" s="137"/>
      <c r="BH117" s="137"/>
    </row>
  </sheetData>
  <mergeCells count="454">
    <mergeCell ref="AO2:BL6"/>
    <mergeCell ref="A7:BL7"/>
    <mergeCell ref="A8:BL8"/>
    <mergeCell ref="A9:BL9"/>
    <mergeCell ref="A10:BL10"/>
    <mergeCell ref="A11:BL1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A34:F34"/>
    <mergeCell ref="G34:BL34"/>
    <mergeCell ref="A35:F35"/>
    <mergeCell ref="G35:BL35"/>
    <mergeCell ref="A37:BQ37"/>
    <mergeCell ref="A38:BQ38"/>
    <mergeCell ref="A28:BL28"/>
    <mergeCell ref="A29:BL29"/>
    <mergeCell ref="A31:BL31"/>
    <mergeCell ref="A32:F32"/>
    <mergeCell ref="G32:BL32"/>
    <mergeCell ref="A33:F33"/>
    <mergeCell ref="G33:BL33"/>
    <mergeCell ref="A42:B42"/>
    <mergeCell ref="C42:Z42"/>
    <mergeCell ref="AA42:AE42"/>
    <mergeCell ref="AF42:AJ42"/>
    <mergeCell ref="AK42:AO42"/>
    <mergeCell ref="A39:BQ39"/>
    <mergeCell ref="A40:B41"/>
    <mergeCell ref="C40:Z41"/>
    <mergeCell ref="AA40:AO40"/>
    <mergeCell ref="AP40:BC40"/>
    <mergeCell ref="BD40:BQ40"/>
    <mergeCell ref="AA41:AE41"/>
    <mergeCell ref="AF41:AJ41"/>
    <mergeCell ref="AK41:AO41"/>
    <mergeCell ref="AP41:AT41"/>
    <mergeCell ref="AP42:AT42"/>
    <mergeCell ref="AU42:AY42"/>
    <mergeCell ref="AZ42:BC42"/>
    <mergeCell ref="BD42:BH42"/>
    <mergeCell ref="BI42:BM42"/>
    <mergeCell ref="BN42:BQ42"/>
    <mergeCell ref="AU41:AY41"/>
    <mergeCell ref="AZ41:BC41"/>
    <mergeCell ref="BD41:BH41"/>
    <mergeCell ref="BI41:BM41"/>
    <mergeCell ref="BN41:BQ41"/>
    <mergeCell ref="A44:B44"/>
    <mergeCell ref="C44:Z44"/>
    <mergeCell ref="AA44:AE44"/>
    <mergeCell ref="AF44:AJ44"/>
    <mergeCell ref="AK44:AO44"/>
    <mergeCell ref="A43:B43"/>
    <mergeCell ref="C43:Z43"/>
    <mergeCell ref="AA43:AE43"/>
    <mergeCell ref="AF43:AJ43"/>
    <mergeCell ref="AK43:AO43"/>
    <mergeCell ref="AP44:AT44"/>
    <mergeCell ref="AU44:AY44"/>
    <mergeCell ref="AZ44:BC44"/>
    <mergeCell ref="BD44:BH44"/>
    <mergeCell ref="BI44:BM44"/>
    <mergeCell ref="BN44:BQ44"/>
    <mergeCell ref="AU43:AY43"/>
    <mergeCell ref="AZ43:BC43"/>
    <mergeCell ref="BD43:BH43"/>
    <mergeCell ref="BI43:BM43"/>
    <mergeCell ref="BN43:BQ43"/>
    <mergeCell ref="AP43:AT43"/>
    <mergeCell ref="A49:B49"/>
    <mergeCell ref="C49:BQ49"/>
    <mergeCell ref="A50:B50"/>
    <mergeCell ref="C50:BQ50"/>
    <mergeCell ref="A51:B51"/>
    <mergeCell ref="C51:BQ51"/>
    <mergeCell ref="AU45:AY45"/>
    <mergeCell ref="AZ45:BC45"/>
    <mergeCell ref="BD45:BH45"/>
    <mergeCell ref="BI45:BM45"/>
    <mergeCell ref="BN45:BQ45"/>
    <mergeCell ref="A47:BQ47"/>
    <mergeCell ref="A45:B45"/>
    <mergeCell ref="C45:Z45"/>
    <mergeCell ref="AA45:AE45"/>
    <mergeCell ref="AF45:AJ45"/>
    <mergeCell ref="AK45:AO45"/>
    <mergeCell ref="AP45:AT45"/>
    <mergeCell ref="A52:B52"/>
    <mergeCell ref="C52:BQ52"/>
    <mergeCell ref="A54:BN54"/>
    <mergeCell ref="A55:BN55"/>
    <mergeCell ref="A56:B57"/>
    <mergeCell ref="C56:R57"/>
    <mergeCell ref="S56:AH56"/>
    <mergeCell ref="AI56:AX56"/>
    <mergeCell ref="AY56:BN56"/>
    <mergeCell ref="S57:W57"/>
    <mergeCell ref="BD57:BH57"/>
    <mergeCell ref="BI57:BN57"/>
    <mergeCell ref="A58:B58"/>
    <mergeCell ref="C58:R58"/>
    <mergeCell ref="S58:W58"/>
    <mergeCell ref="X58:AB58"/>
    <mergeCell ref="AC58:AH58"/>
    <mergeCell ref="AI58:AM58"/>
    <mergeCell ref="AN58:AR58"/>
    <mergeCell ref="AS58:AX58"/>
    <mergeCell ref="X57:AB57"/>
    <mergeCell ref="AC57:AH57"/>
    <mergeCell ref="AI57:AM57"/>
    <mergeCell ref="AN57:AR57"/>
    <mergeCell ref="AS57:AX57"/>
    <mergeCell ref="AY57:BC57"/>
    <mergeCell ref="AY58:BC58"/>
    <mergeCell ref="BD58:BH58"/>
    <mergeCell ref="BI58:BN58"/>
    <mergeCell ref="A59:B59"/>
    <mergeCell ref="C59:R59"/>
    <mergeCell ref="S59:W59"/>
    <mergeCell ref="X59:AB59"/>
    <mergeCell ref="AC59:AH59"/>
    <mergeCell ref="AI59:AM59"/>
    <mergeCell ref="AN59:AR59"/>
    <mergeCell ref="A61:B61"/>
    <mergeCell ref="C61:R61"/>
    <mergeCell ref="S61:W61"/>
    <mergeCell ref="X61:AB61"/>
    <mergeCell ref="AC61:AH61"/>
    <mergeCell ref="AS59:AX59"/>
    <mergeCell ref="AY59:BC59"/>
    <mergeCell ref="BD59:BH59"/>
    <mergeCell ref="BI59:BN59"/>
    <mergeCell ref="A60:B60"/>
    <mergeCell ref="C60:R60"/>
    <mergeCell ref="S60:W60"/>
    <mergeCell ref="X60:AB60"/>
    <mergeCell ref="AC60:AH60"/>
    <mergeCell ref="AI60:AM60"/>
    <mergeCell ref="AI61:AM61"/>
    <mergeCell ref="AN61:AR61"/>
    <mergeCell ref="AS61:AX61"/>
    <mergeCell ref="AY61:BC61"/>
    <mergeCell ref="BD61:BH61"/>
    <mergeCell ref="BI61:BN61"/>
    <mergeCell ref="AN60:AR60"/>
    <mergeCell ref="AS60:AX60"/>
    <mergeCell ref="AY60:BC60"/>
    <mergeCell ref="BD60:BH60"/>
    <mergeCell ref="BI60:BN60"/>
    <mergeCell ref="AN62:AR62"/>
    <mergeCell ref="AS62:AX62"/>
    <mergeCell ref="AY62:BC62"/>
    <mergeCell ref="BD62:BH62"/>
    <mergeCell ref="BI62:BN62"/>
    <mergeCell ref="A64:BQ64"/>
    <mergeCell ref="A62:B62"/>
    <mergeCell ref="C62:R62"/>
    <mergeCell ref="S62:W62"/>
    <mergeCell ref="X62:AB62"/>
    <mergeCell ref="AC62:AH62"/>
    <mergeCell ref="AI62:AM62"/>
    <mergeCell ref="A65:BQ65"/>
    <mergeCell ref="A67:B68"/>
    <mergeCell ref="C67:I68"/>
    <mergeCell ref="J67:N68"/>
    <mergeCell ref="O67:X68"/>
    <mergeCell ref="Y67:AM67"/>
    <mergeCell ref="AN67:BB67"/>
    <mergeCell ref="BC67:BQ67"/>
    <mergeCell ref="Y68:AC68"/>
    <mergeCell ref="AD68:AH68"/>
    <mergeCell ref="BM68:BQ68"/>
    <mergeCell ref="A69:B69"/>
    <mergeCell ref="C69:I69"/>
    <mergeCell ref="J69:N69"/>
    <mergeCell ref="O69:X69"/>
    <mergeCell ref="Y69:AC69"/>
    <mergeCell ref="AD69:AH69"/>
    <mergeCell ref="AI69:AM69"/>
    <mergeCell ref="AN69:AR69"/>
    <mergeCell ref="AS69:AW69"/>
    <mergeCell ref="AI68:AM68"/>
    <mergeCell ref="AN68:AR68"/>
    <mergeCell ref="AS68:AW68"/>
    <mergeCell ref="AX68:BB68"/>
    <mergeCell ref="BC68:BG68"/>
    <mergeCell ref="BH68:BL68"/>
    <mergeCell ref="AX69:BB69"/>
    <mergeCell ref="BC69:BG69"/>
    <mergeCell ref="BH69:BL69"/>
    <mergeCell ref="BM69:BQ69"/>
    <mergeCell ref="A70:B70"/>
    <mergeCell ref="C70:I70"/>
    <mergeCell ref="J70:N70"/>
    <mergeCell ref="O70:X70"/>
    <mergeCell ref="Y70:AC70"/>
    <mergeCell ref="AD70:AH70"/>
    <mergeCell ref="BM70:BQ70"/>
    <mergeCell ref="A71:B71"/>
    <mergeCell ref="C71:I71"/>
    <mergeCell ref="J71:N71"/>
    <mergeCell ref="O71:X71"/>
    <mergeCell ref="Y71:AC71"/>
    <mergeCell ref="AD71:AH71"/>
    <mergeCell ref="AI71:AM71"/>
    <mergeCell ref="AN71:AR71"/>
    <mergeCell ref="AS71:AW71"/>
    <mergeCell ref="AI70:AM70"/>
    <mergeCell ref="AN70:AR70"/>
    <mergeCell ref="AS70:AW70"/>
    <mergeCell ref="AX70:BB70"/>
    <mergeCell ref="BC70:BG70"/>
    <mergeCell ref="BH70:BL70"/>
    <mergeCell ref="AX71:BB71"/>
    <mergeCell ref="BC71:BG71"/>
    <mergeCell ref="BH71:BL71"/>
    <mergeCell ref="BM71:BQ71"/>
    <mergeCell ref="A72:B72"/>
    <mergeCell ref="C72:I72"/>
    <mergeCell ref="J72:N72"/>
    <mergeCell ref="O72:X72"/>
    <mergeCell ref="Y72:AC72"/>
    <mergeCell ref="AD72:AH72"/>
    <mergeCell ref="BM72:BQ72"/>
    <mergeCell ref="A73:B73"/>
    <mergeCell ref="C73:I73"/>
    <mergeCell ref="J73:N73"/>
    <mergeCell ref="O73:X73"/>
    <mergeCell ref="Y73:AC73"/>
    <mergeCell ref="AD73:AH73"/>
    <mergeCell ref="AI73:AM73"/>
    <mergeCell ref="AN73:AR73"/>
    <mergeCell ref="AS73:AW73"/>
    <mergeCell ref="AI72:AM72"/>
    <mergeCell ref="AN72:AR72"/>
    <mergeCell ref="AS72:AW72"/>
    <mergeCell ref="AX72:BB72"/>
    <mergeCell ref="BC72:BG72"/>
    <mergeCell ref="BH72:BL72"/>
    <mergeCell ref="AX73:BB73"/>
    <mergeCell ref="BC73:BG73"/>
    <mergeCell ref="BH73:BL73"/>
    <mergeCell ref="BM73:BQ73"/>
    <mergeCell ref="A74:B74"/>
    <mergeCell ref="C74:I74"/>
    <mergeCell ref="J74:N74"/>
    <mergeCell ref="O74:X74"/>
    <mergeCell ref="Y74:AC74"/>
    <mergeCell ref="AD74:AH74"/>
    <mergeCell ref="BM74:BQ74"/>
    <mergeCell ref="A75:B75"/>
    <mergeCell ref="C75:I75"/>
    <mergeCell ref="J75:N75"/>
    <mergeCell ref="O75:X75"/>
    <mergeCell ref="Y75:AC75"/>
    <mergeCell ref="AD75:AH75"/>
    <mergeCell ref="AI75:AM75"/>
    <mergeCell ref="AN75:AR75"/>
    <mergeCell ref="AS75:AW75"/>
    <mergeCell ref="AI74:AM74"/>
    <mergeCell ref="AN74:AR74"/>
    <mergeCell ref="AS74:AW74"/>
    <mergeCell ref="AX74:BB74"/>
    <mergeCell ref="BC74:BG74"/>
    <mergeCell ref="BH74:BL74"/>
    <mergeCell ref="AX75:BB75"/>
    <mergeCell ref="BC75:BG75"/>
    <mergeCell ref="BH75:BL75"/>
    <mergeCell ref="BM75:BQ75"/>
    <mergeCell ref="A76:B76"/>
    <mergeCell ref="C76:I76"/>
    <mergeCell ref="J76:N76"/>
    <mergeCell ref="O76:X76"/>
    <mergeCell ref="Y76:AC76"/>
    <mergeCell ref="AD76:AH76"/>
    <mergeCell ref="BM76:BQ76"/>
    <mergeCell ref="A77:B77"/>
    <mergeCell ref="C77:I77"/>
    <mergeCell ref="J77:N77"/>
    <mergeCell ref="O77:X77"/>
    <mergeCell ref="Y77:AC77"/>
    <mergeCell ref="AD77:AH77"/>
    <mergeCell ref="AI77:AM77"/>
    <mergeCell ref="AN77:AR77"/>
    <mergeCell ref="AS77:AW77"/>
    <mergeCell ref="AI76:AM76"/>
    <mergeCell ref="AN76:AR76"/>
    <mergeCell ref="AS76:AW76"/>
    <mergeCell ref="AX76:BB76"/>
    <mergeCell ref="BC76:BG76"/>
    <mergeCell ref="BH76:BL76"/>
    <mergeCell ref="AX77:BB77"/>
    <mergeCell ref="BC77:BG77"/>
    <mergeCell ref="BH77:BL77"/>
    <mergeCell ref="BM77:BQ77"/>
    <mergeCell ref="A78:B78"/>
    <mergeCell ref="C78:I78"/>
    <mergeCell ref="J78:N78"/>
    <mergeCell ref="O78:X78"/>
    <mergeCell ref="Y78:AC78"/>
    <mergeCell ref="AD78:AH78"/>
    <mergeCell ref="BM78:BQ78"/>
    <mergeCell ref="A79:B79"/>
    <mergeCell ref="C79:I79"/>
    <mergeCell ref="J79:N79"/>
    <mergeCell ref="O79:X79"/>
    <mergeCell ref="Y79:AC79"/>
    <mergeCell ref="AD79:AH79"/>
    <mergeCell ref="AI79:AM79"/>
    <mergeCell ref="AN79:AR79"/>
    <mergeCell ref="AS79:AW79"/>
    <mergeCell ref="AI78:AM78"/>
    <mergeCell ref="AN78:AR78"/>
    <mergeCell ref="AS78:AW78"/>
    <mergeCell ref="AX78:BB78"/>
    <mergeCell ref="BC78:BG78"/>
    <mergeCell ref="BH78:BL78"/>
    <mergeCell ref="AX79:BB79"/>
    <mergeCell ref="BC79:BG79"/>
    <mergeCell ref="BH79:BL79"/>
    <mergeCell ref="BM79:BQ79"/>
    <mergeCell ref="A80:B80"/>
    <mergeCell ref="C80:I80"/>
    <mergeCell ref="J80:N80"/>
    <mergeCell ref="O80:X80"/>
    <mergeCell ref="Y80:AC80"/>
    <mergeCell ref="AD80:AH80"/>
    <mergeCell ref="BM80:BQ80"/>
    <mergeCell ref="A81:B81"/>
    <mergeCell ref="C81:I81"/>
    <mergeCell ref="J81:N81"/>
    <mergeCell ref="O81:X81"/>
    <mergeCell ref="Y81:AC81"/>
    <mergeCell ref="AD81:AH81"/>
    <mergeCell ref="AI81:AM81"/>
    <mergeCell ref="AN81:AR81"/>
    <mergeCell ref="AS81:AW81"/>
    <mergeCell ref="AI80:AM80"/>
    <mergeCell ref="AN80:AR80"/>
    <mergeCell ref="AS80:AW80"/>
    <mergeCell ref="AX80:BB80"/>
    <mergeCell ref="BC80:BG80"/>
    <mergeCell ref="BH80:BL80"/>
    <mergeCell ref="AX81:BB81"/>
    <mergeCell ref="BC81:BG81"/>
    <mergeCell ref="BH81:BL81"/>
    <mergeCell ref="BM81:BQ81"/>
    <mergeCell ref="A83:BQ83"/>
    <mergeCell ref="A85:B85"/>
    <mergeCell ref="C85:I85"/>
    <mergeCell ref="J85:N85"/>
    <mergeCell ref="O85:BQ85"/>
    <mergeCell ref="A88:B88"/>
    <mergeCell ref="C88:I88"/>
    <mergeCell ref="J88:N88"/>
    <mergeCell ref="O88:BQ88"/>
    <mergeCell ref="A89:B89"/>
    <mergeCell ref="C89:I89"/>
    <mergeCell ref="J89:N89"/>
    <mergeCell ref="O89:BQ89"/>
    <mergeCell ref="A86:B86"/>
    <mergeCell ref="C86:I86"/>
    <mergeCell ref="J86:N86"/>
    <mergeCell ref="O86:BQ86"/>
    <mergeCell ref="A87:B87"/>
    <mergeCell ref="C87:I87"/>
    <mergeCell ref="J87:N87"/>
    <mergeCell ref="O87:BQ87"/>
    <mergeCell ref="A92:B92"/>
    <mergeCell ref="C92:I92"/>
    <mergeCell ref="J92:N92"/>
    <mergeCell ref="O92:BQ92"/>
    <mergeCell ref="A93:B93"/>
    <mergeCell ref="C93:I93"/>
    <mergeCell ref="J93:N93"/>
    <mergeCell ref="O93:BQ93"/>
    <mergeCell ref="A90:B90"/>
    <mergeCell ref="C90:I90"/>
    <mergeCell ref="J90:N90"/>
    <mergeCell ref="O90:BQ90"/>
    <mergeCell ref="A91:B91"/>
    <mergeCell ref="C91:I91"/>
    <mergeCell ref="J91:N91"/>
    <mergeCell ref="O91:BQ91"/>
    <mergeCell ref="A96:B96"/>
    <mergeCell ref="C96:I96"/>
    <mergeCell ref="J96:N96"/>
    <mergeCell ref="O96:BQ96"/>
    <mergeCell ref="A97:B97"/>
    <mergeCell ref="C97:I97"/>
    <mergeCell ref="J97:N97"/>
    <mergeCell ref="O97:BQ97"/>
    <mergeCell ref="A94:B94"/>
    <mergeCell ref="C94:I94"/>
    <mergeCell ref="J94:N94"/>
    <mergeCell ref="O94:BQ94"/>
    <mergeCell ref="A95:B95"/>
    <mergeCell ref="C95:I95"/>
    <mergeCell ref="J95:N95"/>
    <mergeCell ref="O95:BQ95"/>
    <mergeCell ref="A100:B100"/>
    <mergeCell ref="C100:I100"/>
    <mergeCell ref="J100:N100"/>
    <mergeCell ref="O100:BQ100"/>
    <mergeCell ref="A102:BL102"/>
    <mergeCell ref="A103:BL103"/>
    <mergeCell ref="A98:B98"/>
    <mergeCell ref="C98:I98"/>
    <mergeCell ref="J98:N98"/>
    <mergeCell ref="O98:BQ98"/>
    <mergeCell ref="A99:B99"/>
    <mergeCell ref="C99:I99"/>
    <mergeCell ref="J99:N99"/>
    <mergeCell ref="O99:BQ99"/>
    <mergeCell ref="A116:V117"/>
    <mergeCell ref="W116:AM116"/>
    <mergeCell ref="AP116:BH116"/>
    <mergeCell ref="W117:AM117"/>
    <mergeCell ref="AP117:BH117"/>
    <mergeCell ref="A105:BL105"/>
    <mergeCell ref="A106:BQ106"/>
    <mergeCell ref="A112:V112"/>
    <mergeCell ref="W112:AM112"/>
    <mergeCell ref="AP112:BH112"/>
    <mergeCell ref="W113:AM113"/>
    <mergeCell ref="AP113:BH113"/>
  </mergeCells>
  <conditionalFormatting sqref="A60:B62">
    <cfRule type="cellIs" dxfId="118" priority="5" stopIfTrue="1" operator="equal">
      <formula>0</formula>
    </cfRule>
  </conditionalFormatting>
  <conditionalFormatting sqref="A70:B72 A74:B75 A73 A77:B78 A76 A80:B82 A79">
    <cfRule type="cellIs" dxfId="117" priority="4" stopIfTrue="1" operator="equal">
      <formula>0</formula>
    </cfRule>
  </conditionalFormatting>
  <conditionalFormatting sqref="A84:B84 A104:B104">
    <cfRule type="cellIs" dxfId="116" priority="7" stopIfTrue="1" operator="equal">
      <formula>0</formula>
    </cfRule>
  </conditionalFormatting>
  <conditionalFormatting sqref="A88:B101">
    <cfRule type="cellIs" dxfId="115" priority="2" stopIfTrue="1" operator="equal">
      <formula>0</formula>
    </cfRule>
  </conditionalFormatting>
  <conditionalFormatting sqref="C71:C73 C75:C76 C78:C79 C81">
    <cfRule type="cellIs" dxfId="114" priority="3" stopIfTrue="1" operator="equal">
      <formula>$C70</formula>
    </cfRule>
  </conditionalFormatting>
  <conditionalFormatting sqref="C82">
    <cfRule type="cellIs" dxfId="113" priority="8" stopIfTrue="1" operator="equal">
      <formula>$C70</formula>
    </cfRule>
  </conditionalFormatting>
  <conditionalFormatting sqref="C84 C104">
    <cfRule type="cellIs" dxfId="112" priority="6" stopIfTrue="1" operator="equal">
      <formula>$C83</formula>
    </cfRule>
  </conditionalFormatting>
  <conditionalFormatting sqref="C88:C100">
    <cfRule type="cellIs" dxfId="111" priority="1" stopIfTrue="1" operator="equal">
      <formula>$C87</formula>
    </cfRule>
  </conditionalFormatting>
  <conditionalFormatting sqref="C101">
    <cfRule type="cellIs" dxfId="110" priority="9" stopIfTrue="1" operator="equal">
      <formula>$C88</formula>
    </cfRule>
  </conditionalFormatting>
  <conditionalFormatting sqref="C70">
    <cfRule type="cellIs" dxfId="109" priority="10" stopIfTrue="1" operator="equal">
      <formula>#REF!</formula>
    </cfRule>
  </conditionalFormatting>
  <conditionalFormatting sqref="C74 C77 C80">
    <cfRule type="cellIs" dxfId="108" priority="11" stopIfTrue="1" operator="equal">
      <formula>$C72</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CA114"/>
  <sheetViews>
    <sheetView topLeftCell="A2" zoomScaleNormal="100" workbookViewId="0">
      <selection activeCell="A103" sqref="A103:BL103"/>
    </sheetView>
  </sheetViews>
  <sheetFormatPr defaultColWidth="9.140625" defaultRowHeight="12.75" x14ac:dyDescent="0.2"/>
  <cols>
    <col min="1" max="1" width="3.28515625" style="1" customWidth="1"/>
    <col min="2" max="2" width="3.42578125" style="1" customWidth="1"/>
    <col min="3" max="77" width="2.85546875" style="1" customWidth="1"/>
    <col min="78" max="78" width="3" style="1" customWidth="1"/>
    <col min="79" max="79" width="4.42578125" style="1" hidden="1" customWidth="1"/>
    <col min="80" max="80" width="2.28515625" style="1" customWidth="1"/>
    <col min="81" max="16384" width="9.140625" style="1"/>
  </cols>
  <sheetData>
    <row r="1" spans="1:64" ht="9" hidden="1" customHeight="1" x14ac:dyDescent="0.2"/>
    <row r="2" spans="1:64" ht="9" customHeight="1" x14ac:dyDescent="0.2">
      <c r="AO2" s="47" t="s">
        <v>60</v>
      </c>
      <c r="AP2" s="47"/>
      <c r="AQ2" s="47"/>
      <c r="AR2" s="47"/>
      <c r="AS2" s="47"/>
      <c r="AT2" s="47"/>
      <c r="AU2" s="47"/>
      <c r="AV2" s="47"/>
      <c r="AW2" s="47"/>
      <c r="AX2" s="47"/>
      <c r="AY2" s="47"/>
      <c r="AZ2" s="47"/>
      <c r="BA2" s="47"/>
      <c r="BB2" s="47"/>
      <c r="BC2" s="47"/>
      <c r="BD2" s="47"/>
      <c r="BE2" s="47"/>
      <c r="BF2" s="47"/>
      <c r="BG2" s="47"/>
      <c r="BH2" s="47"/>
      <c r="BI2" s="47"/>
      <c r="BJ2" s="47"/>
      <c r="BK2" s="47"/>
      <c r="BL2" s="47"/>
    </row>
    <row r="3" spans="1:64" ht="9" customHeight="1" x14ac:dyDescent="0.2">
      <c r="AO3" s="47"/>
      <c r="AP3" s="47"/>
      <c r="AQ3" s="47"/>
      <c r="AR3" s="47"/>
      <c r="AS3" s="47"/>
      <c r="AT3" s="47"/>
      <c r="AU3" s="47"/>
      <c r="AV3" s="47"/>
      <c r="AW3" s="47"/>
      <c r="AX3" s="47"/>
      <c r="AY3" s="47"/>
      <c r="AZ3" s="47"/>
      <c r="BA3" s="47"/>
      <c r="BB3" s="47"/>
      <c r="BC3" s="47"/>
      <c r="BD3" s="47"/>
      <c r="BE3" s="47"/>
      <c r="BF3" s="47"/>
      <c r="BG3" s="47"/>
      <c r="BH3" s="47"/>
      <c r="BI3" s="47"/>
      <c r="BJ3" s="47"/>
      <c r="BK3" s="47"/>
      <c r="BL3" s="47"/>
    </row>
    <row r="4" spans="1:64" ht="15.75" customHeight="1" x14ac:dyDescent="0.2">
      <c r="AO4" s="47"/>
      <c r="AP4" s="47"/>
      <c r="AQ4" s="47"/>
      <c r="AR4" s="47"/>
      <c r="AS4" s="47"/>
      <c r="AT4" s="47"/>
      <c r="AU4" s="47"/>
      <c r="AV4" s="47"/>
      <c r="AW4" s="47"/>
      <c r="AX4" s="47"/>
      <c r="AY4" s="47"/>
      <c r="AZ4" s="47"/>
      <c r="BA4" s="47"/>
      <c r="BB4" s="47"/>
      <c r="BC4" s="47"/>
      <c r="BD4" s="47"/>
      <c r="BE4" s="47"/>
      <c r="BF4" s="47"/>
      <c r="BG4" s="47"/>
      <c r="BH4" s="47"/>
      <c r="BI4" s="47"/>
      <c r="BJ4" s="47"/>
      <c r="BK4" s="47"/>
      <c r="BL4" s="47"/>
    </row>
    <row r="5" spans="1:64" ht="15.75" customHeight="1" x14ac:dyDescent="0.2">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7"/>
      <c r="AP5" s="47"/>
      <c r="AQ5" s="47"/>
      <c r="AR5" s="47"/>
      <c r="AS5" s="47"/>
      <c r="AT5" s="47"/>
      <c r="AU5" s="47"/>
      <c r="AV5" s="47"/>
      <c r="AW5" s="47"/>
      <c r="AX5" s="47"/>
      <c r="AY5" s="47"/>
      <c r="AZ5" s="47"/>
      <c r="BA5" s="47"/>
      <c r="BB5" s="47"/>
      <c r="BC5" s="47"/>
      <c r="BD5" s="47"/>
      <c r="BE5" s="47"/>
      <c r="BF5" s="47"/>
      <c r="BG5" s="47"/>
      <c r="BH5" s="47"/>
      <c r="BI5" s="47"/>
      <c r="BJ5" s="47"/>
      <c r="BK5" s="47"/>
      <c r="BL5" s="47"/>
    </row>
    <row r="6" spans="1:64" ht="15.7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7"/>
      <c r="AP6" s="47"/>
      <c r="AQ6" s="47"/>
      <c r="AR6" s="47"/>
      <c r="AS6" s="47"/>
      <c r="AT6" s="47"/>
      <c r="AU6" s="47"/>
      <c r="AV6" s="47"/>
      <c r="AW6" s="47"/>
      <c r="AX6" s="47"/>
      <c r="AY6" s="47"/>
      <c r="AZ6" s="47"/>
      <c r="BA6" s="47"/>
      <c r="BB6" s="47"/>
      <c r="BC6" s="47"/>
      <c r="BD6" s="47"/>
      <c r="BE6" s="47"/>
      <c r="BF6" s="47"/>
      <c r="BG6" s="47"/>
      <c r="BH6" s="47"/>
      <c r="BI6" s="47"/>
      <c r="BJ6" s="47"/>
      <c r="BK6" s="47"/>
      <c r="BL6" s="47"/>
    </row>
    <row r="7" spans="1:64" ht="9.75" hidden="1" customHeight="1" x14ac:dyDescent="0.2">
      <c r="A7" s="48"/>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row>
    <row r="8" spans="1:64" ht="9.75" hidden="1" customHeight="1" x14ac:dyDescent="0.2">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row>
    <row r="9" spans="1:64" ht="8.25" hidden="1" customHeight="1" x14ac:dyDescent="0.2">
      <c r="A9" s="48"/>
      <c r="B9" s="48"/>
      <c r="C9" s="48"/>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row>
    <row r="10" spans="1:64" ht="15.75" x14ac:dyDescent="0.2">
      <c r="A10" s="49" t="s">
        <v>18</v>
      </c>
      <c r="B10" s="49"/>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row>
    <row r="11" spans="1:64" ht="15.75" customHeight="1" x14ac:dyDescent="0.2">
      <c r="A11" s="49" t="s">
        <v>35</v>
      </c>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row>
    <row r="12" spans="1:64" ht="15.75" customHeight="1" x14ac:dyDescent="0.2">
      <c r="A12" s="49" t="s">
        <v>327</v>
      </c>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row>
    <row r="13" spans="1:64" ht="6" customHeight="1" x14ac:dyDescent="0.2">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row>
    <row r="14" spans="1:64" ht="28.5" customHeight="1" x14ac:dyDescent="0.2">
      <c r="A14" s="15" t="s">
        <v>7</v>
      </c>
      <c r="B14" s="50" t="s">
        <v>123</v>
      </c>
      <c r="C14" s="51"/>
      <c r="D14" s="51"/>
      <c r="E14" s="51"/>
      <c r="F14" s="51"/>
      <c r="G14" s="51"/>
      <c r="H14" s="51"/>
      <c r="I14" s="51"/>
      <c r="J14" s="51"/>
      <c r="K14" s="51"/>
      <c r="L14" s="51"/>
      <c r="M14" s="16"/>
      <c r="N14" s="52" t="s">
        <v>218</v>
      </c>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17"/>
      <c r="AU14" s="50" t="s">
        <v>125</v>
      </c>
      <c r="AV14" s="51"/>
      <c r="AW14" s="51"/>
      <c r="AX14" s="51"/>
      <c r="AY14" s="51"/>
      <c r="AZ14" s="51"/>
      <c r="BA14" s="51"/>
      <c r="BB14" s="51"/>
      <c r="BC14" s="17"/>
      <c r="BD14" s="17"/>
      <c r="BE14" s="17"/>
      <c r="BF14" s="17"/>
      <c r="BG14" s="17"/>
      <c r="BH14" s="17"/>
      <c r="BI14" s="17"/>
      <c r="BJ14" s="17"/>
      <c r="BK14" s="17"/>
      <c r="BL14" s="17"/>
    </row>
    <row r="15" spans="1:64" ht="21.75" customHeight="1" x14ac:dyDescent="0.2">
      <c r="A15" s="18"/>
      <c r="B15" s="54" t="s">
        <v>52</v>
      </c>
      <c r="C15" s="54"/>
      <c r="D15" s="54"/>
      <c r="E15" s="54"/>
      <c r="F15" s="54"/>
      <c r="G15" s="54"/>
      <c r="H15" s="54"/>
      <c r="I15" s="54"/>
      <c r="J15" s="54"/>
      <c r="K15" s="54"/>
      <c r="L15" s="54"/>
      <c r="M15" s="18"/>
      <c r="N15" s="55" t="s">
        <v>53</v>
      </c>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18"/>
      <c r="AU15" s="54" t="s">
        <v>54</v>
      </c>
      <c r="AV15" s="54"/>
      <c r="AW15" s="54"/>
      <c r="AX15" s="54"/>
      <c r="AY15" s="54"/>
      <c r="AZ15" s="54"/>
      <c r="BA15" s="54"/>
      <c r="BB15" s="54"/>
      <c r="BC15" s="18"/>
      <c r="BD15" s="18"/>
      <c r="BE15" s="18"/>
      <c r="BF15" s="18"/>
      <c r="BG15" s="18"/>
      <c r="BH15" s="18"/>
      <c r="BI15" s="18"/>
      <c r="BJ15" s="18"/>
      <c r="BK15" s="18"/>
      <c r="BL15" s="18"/>
    </row>
    <row r="16" spans="1:64" ht="6"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19"/>
      <c r="BF16" s="19"/>
      <c r="BG16" s="19"/>
      <c r="BH16" s="19"/>
      <c r="BI16" s="19"/>
      <c r="BJ16" s="19"/>
      <c r="BK16" s="19"/>
      <c r="BL16" s="19"/>
    </row>
    <row r="17" spans="1:79" ht="28.5" customHeight="1" x14ac:dyDescent="0.2">
      <c r="A17" s="17" t="s">
        <v>33</v>
      </c>
      <c r="B17" s="50" t="s">
        <v>130</v>
      </c>
      <c r="C17" s="51"/>
      <c r="D17" s="51"/>
      <c r="E17" s="51"/>
      <c r="F17" s="51"/>
      <c r="G17" s="51"/>
      <c r="H17" s="51"/>
      <c r="I17" s="51"/>
      <c r="J17" s="51"/>
      <c r="K17" s="51"/>
      <c r="L17" s="51"/>
      <c r="M17" s="16"/>
      <c r="N17" s="52" t="s">
        <v>218</v>
      </c>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17"/>
      <c r="AU17" s="50" t="s">
        <v>125</v>
      </c>
      <c r="AV17" s="51"/>
      <c r="AW17" s="51"/>
      <c r="AX17" s="51"/>
      <c r="AY17" s="51"/>
      <c r="AZ17" s="51"/>
      <c r="BA17" s="51"/>
      <c r="BB17" s="51"/>
      <c r="BC17" s="20"/>
      <c r="BD17" s="20"/>
      <c r="BE17" s="20"/>
      <c r="BF17" s="20"/>
      <c r="BG17" s="20"/>
      <c r="BH17" s="20"/>
      <c r="BI17" s="20"/>
      <c r="BJ17" s="20"/>
      <c r="BK17" s="20"/>
      <c r="BL17" s="21"/>
    </row>
    <row r="18" spans="1:79" ht="23.25" customHeight="1" x14ac:dyDescent="0.2">
      <c r="A18" s="18"/>
      <c r="B18" s="54" t="s">
        <v>52</v>
      </c>
      <c r="C18" s="54"/>
      <c r="D18" s="54"/>
      <c r="E18" s="54"/>
      <c r="F18" s="54"/>
      <c r="G18" s="54"/>
      <c r="H18" s="54"/>
      <c r="I18" s="54"/>
      <c r="J18" s="54"/>
      <c r="K18" s="54"/>
      <c r="L18" s="54"/>
      <c r="M18" s="18"/>
      <c r="N18" s="55" t="s">
        <v>55</v>
      </c>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18"/>
      <c r="AU18" s="54" t="s">
        <v>54</v>
      </c>
      <c r="AV18" s="54"/>
      <c r="AW18" s="54"/>
      <c r="AX18" s="54"/>
      <c r="AY18" s="54"/>
      <c r="AZ18" s="54"/>
      <c r="BA18" s="54"/>
      <c r="BB18" s="54"/>
      <c r="BC18" s="22"/>
      <c r="BD18" s="22"/>
      <c r="BE18" s="22"/>
      <c r="BF18" s="22"/>
      <c r="BG18" s="22"/>
      <c r="BH18" s="22"/>
      <c r="BI18" s="22"/>
      <c r="BJ18" s="22"/>
      <c r="BK18" s="22"/>
      <c r="BL18" s="22"/>
    </row>
    <row r="19" spans="1:79" ht="6.75" customHeight="1" x14ac:dyDescent="0.2">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102" customHeight="1" x14ac:dyDescent="0.2">
      <c r="A20" s="15" t="s">
        <v>34</v>
      </c>
      <c r="B20" s="50" t="s">
        <v>294</v>
      </c>
      <c r="C20" s="51"/>
      <c r="D20" s="51"/>
      <c r="E20" s="51"/>
      <c r="F20" s="51"/>
      <c r="G20" s="51"/>
      <c r="H20" s="51"/>
      <c r="I20" s="51"/>
      <c r="J20" s="51"/>
      <c r="K20" s="51"/>
      <c r="L20" s="51"/>
      <c r="M20"/>
      <c r="N20" s="181" t="s">
        <v>295</v>
      </c>
      <c r="O20" s="182"/>
      <c r="P20" s="182"/>
      <c r="Q20" s="182"/>
      <c r="R20" s="182"/>
      <c r="S20" s="182"/>
      <c r="T20" s="182"/>
      <c r="U20" s="182"/>
      <c r="V20" s="182"/>
      <c r="W20" s="182"/>
      <c r="X20" s="182"/>
      <c r="Y20" s="182"/>
      <c r="Z20" s="20"/>
      <c r="AA20" s="174" t="s">
        <v>201</v>
      </c>
      <c r="AB20" s="175"/>
      <c r="AC20" s="175"/>
      <c r="AD20" s="175"/>
      <c r="AE20" s="175"/>
      <c r="AF20" s="175"/>
      <c r="AG20" s="175"/>
      <c r="AH20" s="175"/>
      <c r="AI20" s="175"/>
      <c r="AJ20" s="20"/>
      <c r="AK20" s="56" t="s">
        <v>296</v>
      </c>
      <c r="AL20" s="53"/>
      <c r="AM20" s="53"/>
      <c r="AN20" s="53"/>
      <c r="AO20" s="53"/>
      <c r="AP20" s="53"/>
      <c r="AQ20" s="53"/>
      <c r="AR20" s="53"/>
      <c r="AS20" s="53"/>
      <c r="AT20" s="53"/>
      <c r="AU20" s="53"/>
      <c r="AV20" s="53"/>
      <c r="AW20" s="53"/>
      <c r="AX20" s="53"/>
      <c r="AY20" s="53"/>
      <c r="AZ20" s="53"/>
      <c r="BA20" s="53"/>
      <c r="BB20" s="53"/>
      <c r="BC20" s="53"/>
      <c r="BD20" s="20"/>
      <c r="BE20" s="50" t="s">
        <v>126</v>
      </c>
      <c r="BF20" s="51"/>
      <c r="BG20" s="51"/>
      <c r="BH20" s="51"/>
      <c r="BI20" s="51"/>
      <c r="BJ20" s="51"/>
      <c r="BK20" s="51"/>
      <c r="BL20" s="51"/>
    </row>
    <row r="21" spans="1:79" ht="23.25" customHeight="1" x14ac:dyDescent="0.2">
      <c r="A21"/>
      <c r="B21" s="54" t="s">
        <v>52</v>
      </c>
      <c r="C21" s="54"/>
      <c r="D21" s="54"/>
      <c r="E21" s="54"/>
      <c r="F21" s="54"/>
      <c r="G21" s="54"/>
      <c r="H21" s="54"/>
      <c r="I21" s="54"/>
      <c r="J21" s="54"/>
      <c r="K21" s="54"/>
      <c r="L21" s="54"/>
      <c r="M21"/>
      <c r="N21" s="54" t="s">
        <v>56</v>
      </c>
      <c r="O21" s="54"/>
      <c r="P21" s="54"/>
      <c r="Q21" s="54"/>
      <c r="R21" s="54"/>
      <c r="S21" s="54"/>
      <c r="T21" s="54"/>
      <c r="U21" s="54"/>
      <c r="V21" s="54"/>
      <c r="W21" s="54"/>
      <c r="X21" s="54"/>
      <c r="Y21" s="54"/>
      <c r="Z21" s="22"/>
      <c r="AA21" s="57" t="s">
        <v>57</v>
      </c>
      <c r="AB21" s="57"/>
      <c r="AC21" s="57"/>
      <c r="AD21" s="57"/>
      <c r="AE21" s="57"/>
      <c r="AF21" s="57"/>
      <c r="AG21" s="57"/>
      <c r="AH21" s="57"/>
      <c r="AI21" s="57"/>
      <c r="AJ21" s="22"/>
      <c r="AK21" s="58" t="s">
        <v>58</v>
      </c>
      <c r="AL21" s="58"/>
      <c r="AM21" s="58"/>
      <c r="AN21" s="58"/>
      <c r="AO21" s="58"/>
      <c r="AP21" s="58"/>
      <c r="AQ21" s="58"/>
      <c r="AR21" s="58"/>
      <c r="AS21" s="58"/>
      <c r="AT21" s="58"/>
      <c r="AU21" s="58"/>
      <c r="AV21" s="58"/>
      <c r="AW21" s="58"/>
      <c r="AX21" s="58"/>
      <c r="AY21" s="58"/>
      <c r="AZ21" s="58"/>
      <c r="BA21" s="58"/>
      <c r="BB21" s="58"/>
      <c r="BC21" s="58"/>
      <c r="BD21" s="22"/>
      <c r="BE21" s="54" t="s">
        <v>59</v>
      </c>
      <c r="BF21" s="54"/>
      <c r="BG21" s="54"/>
      <c r="BH21" s="54"/>
      <c r="BI21" s="54"/>
      <c r="BJ21" s="54"/>
      <c r="BK21" s="54"/>
      <c r="BL21" s="54"/>
    </row>
    <row r="22" spans="1:79" ht="6.75" customHeight="1" x14ac:dyDescent="0.2"/>
    <row r="23" spans="1:79" ht="15.75" customHeight="1" x14ac:dyDescent="0.2">
      <c r="A23" s="60" t="s">
        <v>40</v>
      </c>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row>
    <row r="24" spans="1:79" ht="22.5" customHeight="1" x14ac:dyDescent="0.2">
      <c r="A24" s="61" t="s">
        <v>3</v>
      </c>
      <c r="B24" s="61"/>
      <c r="C24" s="61"/>
      <c r="D24" s="61"/>
      <c r="E24" s="61"/>
      <c r="F24" s="61"/>
      <c r="G24" s="62" t="s">
        <v>38</v>
      </c>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4"/>
    </row>
    <row r="25" spans="1:79" ht="19.5" customHeight="1" x14ac:dyDescent="0.2">
      <c r="A25" s="65">
        <v>1</v>
      </c>
      <c r="B25" s="65"/>
      <c r="C25" s="65"/>
      <c r="D25" s="65"/>
      <c r="E25" s="65"/>
      <c r="F25" s="65"/>
      <c r="G25" s="66" t="s">
        <v>297</v>
      </c>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8"/>
      <c r="CA25" s="1" t="s">
        <v>50</v>
      </c>
    </row>
    <row r="26" spans="1:79" ht="15.75" customHeight="1" x14ac:dyDescent="0.2">
      <c r="A26" s="65">
        <v>2</v>
      </c>
      <c r="B26" s="65"/>
      <c r="C26" s="65"/>
      <c r="D26" s="65"/>
      <c r="E26" s="65"/>
      <c r="F26" s="65"/>
      <c r="G26" s="69" t="s">
        <v>298</v>
      </c>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1"/>
      <c r="CA26" s="1" t="s">
        <v>48</v>
      </c>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95" customHeight="1" x14ac:dyDescent="0.2">
      <c r="A28" s="60" t="s">
        <v>41</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90.75" customHeight="1" x14ac:dyDescent="0.2">
      <c r="A29" s="160" t="s">
        <v>408</v>
      </c>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row>
    <row r="30" spans="1:79" ht="12.75" customHeight="1" x14ac:dyDescent="0.2">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row>
    <row r="31" spans="1:79" ht="15.75" customHeight="1" x14ac:dyDescent="0.2">
      <c r="A31" s="60" t="s">
        <v>42</v>
      </c>
      <c r="B31" s="60"/>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row>
    <row r="32" spans="1:79" ht="24.75" customHeight="1" x14ac:dyDescent="0.2">
      <c r="A32" s="61" t="s">
        <v>3</v>
      </c>
      <c r="B32" s="61"/>
      <c r="C32" s="61"/>
      <c r="D32" s="61"/>
      <c r="E32" s="61"/>
      <c r="F32" s="61"/>
      <c r="G32" s="62" t="s">
        <v>39</v>
      </c>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4"/>
    </row>
    <row r="33" spans="1:79" ht="15" customHeight="1" x14ac:dyDescent="0.2">
      <c r="A33" s="65">
        <v>1</v>
      </c>
      <c r="B33" s="65"/>
      <c r="C33" s="65"/>
      <c r="D33" s="65"/>
      <c r="E33" s="65"/>
      <c r="F33" s="65"/>
      <c r="G33" s="196" t="s">
        <v>299</v>
      </c>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197"/>
      <c r="AU33" s="197"/>
      <c r="AV33" s="197"/>
      <c r="AW33" s="197"/>
      <c r="AX33" s="197"/>
      <c r="AY33" s="197"/>
      <c r="AZ33" s="197"/>
      <c r="BA33" s="197"/>
      <c r="BB33" s="197"/>
      <c r="BC33" s="197"/>
      <c r="BD33" s="197"/>
      <c r="BE33" s="197"/>
      <c r="BF33" s="197"/>
      <c r="BG33" s="197"/>
      <c r="BH33" s="197"/>
      <c r="BI33" s="197"/>
      <c r="BJ33" s="197"/>
      <c r="BK33" s="197"/>
      <c r="BL33" s="198"/>
      <c r="CA33" s="1" t="s">
        <v>51</v>
      </c>
    </row>
    <row r="34" spans="1:79" ht="15" customHeight="1" x14ac:dyDescent="0.2">
      <c r="A34" s="95">
        <v>2</v>
      </c>
      <c r="B34" s="80"/>
      <c r="C34" s="80"/>
      <c r="D34" s="80"/>
      <c r="E34" s="80"/>
      <c r="F34" s="81"/>
      <c r="G34" s="196" t="s">
        <v>265</v>
      </c>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197"/>
      <c r="AU34" s="197"/>
      <c r="AV34" s="197"/>
      <c r="AW34" s="197"/>
      <c r="AX34" s="197"/>
      <c r="AY34" s="197"/>
      <c r="AZ34" s="197"/>
      <c r="BA34" s="197"/>
      <c r="BB34" s="197"/>
      <c r="BC34" s="197"/>
      <c r="BD34" s="197"/>
      <c r="BE34" s="197"/>
      <c r="BF34" s="197"/>
      <c r="BG34" s="197"/>
      <c r="BH34" s="197"/>
      <c r="BI34" s="197"/>
      <c r="BJ34" s="197"/>
      <c r="BK34" s="197"/>
      <c r="BL34" s="198"/>
    </row>
    <row r="35" spans="1:79" ht="15" customHeight="1" x14ac:dyDescent="0.2">
      <c r="A35" s="65">
        <v>3</v>
      </c>
      <c r="B35" s="65"/>
      <c r="C35" s="65"/>
      <c r="D35" s="65"/>
      <c r="E35" s="65"/>
      <c r="F35" s="65"/>
      <c r="G35" s="161" t="s">
        <v>298</v>
      </c>
      <c r="H35" s="162"/>
      <c r="I35" s="162"/>
      <c r="J35" s="162"/>
      <c r="K35" s="162"/>
      <c r="L35" s="162"/>
      <c r="M35" s="162"/>
      <c r="N35" s="162"/>
      <c r="O35" s="162"/>
      <c r="P35" s="162"/>
      <c r="Q35" s="162"/>
      <c r="R35" s="162"/>
      <c r="S35" s="162"/>
      <c r="T35" s="162"/>
      <c r="U35" s="162"/>
      <c r="V35" s="162"/>
      <c r="W35" s="162"/>
      <c r="X35" s="162"/>
      <c r="Y35" s="162"/>
      <c r="Z35" s="162"/>
      <c r="AA35" s="162"/>
      <c r="AB35" s="162"/>
      <c r="AC35" s="162"/>
      <c r="AD35" s="162"/>
      <c r="AE35" s="162"/>
      <c r="AF35" s="162"/>
      <c r="AG35" s="162"/>
      <c r="AH35" s="162"/>
      <c r="AI35" s="162"/>
      <c r="AJ35" s="162"/>
      <c r="AK35" s="162"/>
      <c r="AL35" s="162"/>
      <c r="AM35" s="162"/>
      <c r="AN35" s="162"/>
      <c r="AO35" s="162"/>
      <c r="AP35" s="162"/>
      <c r="AQ35" s="162"/>
      <c r="AR35" s="162"/>
      <c r="AS35" s="162"/>
      <c r="AT35" s="162"/>
      <c r="AU35" s="162"/>
      <c r="AV35" s="162"/>
      <c r="AW35" s="162"/>
      <c r="AX35" s="162"/>
      <c r="AY35" s="162"/>
      <c r="AZ35" s="162"/>
      <c r="BA35" s="162"/>
      <c r="BB35" s="162"/>
      <c r="BC35" s="162"/>
      <c r="BD35" s="162"/>
      <c r="BE35" s="162"/>
      <c r="BF35" s="162"/>
      <c r="BG35" s="162"/>
      <c r="BH35" s="162"/>
      <c r="BI35" s="162"/>
      <c r="BJ35" s="162"/>
      <c r="BK35" s="162"/>
      <c r="BL35" s="163"/>
      <c r="CA35" s="1" t="s">
        <v>49</v>
      </c>
    </row>
    <row r="37" spans="1:79" ht="15.75" customHeight="1" x14ac:dyDescent="0.2">
      <c r="A37" s="60" t="s">
        <v>75</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row>
    <row r="38" spans="1:79" ht="15.75" customHeight="1" x14ac:dyDescent="0.2">
      <c r="A38" s="60" t="s">
        <v>76</v>
      </c>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row>
    <row r="39" spans="1:79" ht="15" customHeight="1" x14ac:dyDescent="0.2">
      <c r="A39" s="78" t="s">
        <v>127</v>
      </c>
      <c r="B39" s="78"/>
      <c r="C39" s="78"/>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AZ39" s="78"/>
      <c r="BA39" s="78"/>
      <c r="BB39" s="78"/>
      <c r="BC39" s="78"/>
      <c r="BD39" s="78"/>
      <c r="BE39" s="78"/>
      <c r="BF39" s="78"/>
      <c r="BG39" s="78"/>
      <c r="BH39" s="78"/>
      <c r="BI39" s="78"/>
      <c r="BJ39" s="78"/>
      <c r="BK39" s="78"/>
      <c r="BL39" s="78"/>
      <c r="BM39" s="78"/>
      <c r="BN39" s="78"/>
      <c r="BO39" s="78"/>
      <c r="BP39" s="78"/>
      <c r="BQ39" s="78"/>
    </row>
    <row r="40" spans="1:79" ht="40.5" customHeight="1" x14ac:dyDescent="0.2">
      <c r="A40" s="59" t="s">
        <v>3</v>
      </c>
      <c r="B40" s="59"/>
      <c r="C40" s="59" t="s">
        <v>68</v>
      </c>
      <c r="D40" s="59"/>
      <c r="E40" s="59"/>
      <c r="F40" s="59"/>
      <c r="G40" s="59"/>
      <c r="H40" s="59"/>
      <c r="I40" s="59"/>
      <c r="J40" s="59"/>
      <c r="K40" s="59"/>
      <c r="L40" s="59"/>
      <c r="M40" s="59"/>
      <c r="N40" s="59"/>
      <c r="O40" s="59"/>
      <c r="P40" s="59"/>
      <c r="Q40" s="59"/>
      <c r="R40" s="59"/>
      <c r="S40" s="59"/>
      <c r="T40" s="59"/>
      <c r="U40" s="59"/>
      <c r="V40" s="59"/>
      <c r="W40" s="59"/>
      <c r="X40" s="59"/>
      <c r="Y40" s="59"/>
      <c r="Z40" s="59"/>
      <c r="AA40" s="59" t="s">
        <v>25</v>
      </c>
      <c r="AB40" s="59"/>
      <c r="AC40" s="59"/>
      <c r="AD40" s="59"/>
      <c r="AE40" s="59"/>
      <c r="AF40" s="59"/>
      <c r="AG40" s="59"/>
      <c r="AH40" s="59"/>
      <c r="AI40" s="59"/>
      <c r="AJ40" s="59"/>
      <c r="AK40" s="59"/>
      <c r="AL40" s="59"/>
      <c r="AM40" s="59"/>
      <c r="AN40" s="59"/>
      <c r="AO40" s="59"/>
      <c r="AP40" s="59" t="s">
        <v>45</v>
      </c>
      <c r="AQ40" s="59"/>
      <c r="AR40" s="59"/>
      <c r="AS40" s="59"/>
      <c r="AT40" s="59"/>
      <c r="AU40" s="59"/>
      <c r="AV40" s="59"/>
      <c r="AW40" s="59"/>
      <c r="AX40" s="59"/>
      <c r="AY40" s="59"/>
      <c r="AZ40" s="59"/>
      <c r="BA40" s="59"/>
      <c r="BB40" s="59"/>
      <c r="BC40" s="59"/>
      <c r="BD40" s="59" t="s">
        <v>0</v>
      </c>
      <c r="BE40" s="59"/>
      <c r="BF40" s="59"/>
      <c r="BG40" s="59"/>
      <c r="BH40" s="59"/>
      <c r="BI40" s="59"/>
      <c r="BJ40" s="59"/>
      <c r="BK40" s="59"/>
      <c r="BL40" s="59"/>
      <c r="BM40" s="59"/>
      <c r="BN40" s="59"/>
      <c r="BO40" s="59"/>
      <c r="BP40" s="59"/>
      <c r="BQ40" s="59"/>
    </row>
    <row r="41" spans="1:79" ht="29.1" customHeight="1" x14ac:dyDescent="0.2">
      <c r="A41" s="59"/>
      <c r="B41" s="59"/>
      <c r="C41" s="59"/>
      <c r="D41" s="59"/>
      <c r="E41" s="59"/>
      <c r="F41" s="59"/>
      <c r="G41" s="59"/>
      <c r="H41" s="59"/>
      <c r="I41" s="59"/>
      <c r="J41" s="59"/>
      <c r="K41" s="59"/>
      <c r="L41" s="59"/>
      <c r="M41" s="59"/>
      <c r="N41" s="59"/>
      <c r="O41" s="59"/>
      <c r="P41" s="59"/>
      <c r="Q41" s="59"/>
      <c r="R41" s="59"/>
      <c r="S41" s="59"/>
      <c r="T41" s="59"/>
      <c r="U41" s="59"/>
      <c r="V41" s="59"/>
      <c r="W41" s="59"/>
      <c r="X41" s="59"/>
      <c r="Y41" s="59"/>
      <c r="Z41" s="59"/>
      <c r="AA41" s="59" t="s">
        <v>2</v>
      </c>
      <c r="AB41" s="59"/>
      <c r="AC41" s="59"/>
      <c r="AD41" s="59"/>
      <c r="AE41" s="59"/>
      <c r="AF41" s="59" t="s">
        <v>1</v>
      </c>
      <c r="AG41" s="59"/>
      <c r="AH41" s="59"/>
      <c r="AI41" s="59"/>
      <c r="AJ41" s="59"/>
      <c r="AK41" s="59" t="s">
        <v>26</v>
      </c>
      <c r="AL41" s="59"/>
      <c r="AM41" s="59"/>
      <c r="AN41" s="59"/>
      <c r="AO41" s="59"/>
      <c r="AP41" s="59" t="s">
        <v>2</v>
      </c>
      <c r="AQ41" s="59"/>
      <c r="AR41" s="59"/>
      <c r="AS41" s="59"/>
      <c r="AT41" s="59"/>
      <c r="AU41" s="59" t="s">
        <v>1</v>
      </c>
      <c r="AV41" s="59"/>
      <c r="AW41" s="59"/>
      <c r="AX41" s="59"/>
      <c r="AY41" s="59"/>
      <c r="AZ41" s="59" t="s">
        <v>26</v>
      </c>
      <c r="BA41" s="59"/>
      <c r="BB41" s="59"/>
      <c r="BC41" s="59"/>
      <c r="BD41" s="59" t="s">
        <v>2</v>
      </c>
      <c r="BE41" s="59"/>
      <c r="BF41" s="59"/>
      <c r="BG41" s="59"/>
      <c r="BH41" s="59"/>
      <c r="BI41" s="59" t="s">
        <v>1</v>
      </c>
      <c r="BJ41" s="59"/>
      <c r="BK41" s="59"/>
      <c r="BL41" s="59"/>
      <c r="BM41" s="59"/>
      <c r="BN41" s="59" t="s">
        <v>27</v>
      </c>
      <c r="BO41" s="59"/>
      <c r="BP41" s="59"/>
      <c r="BQ41" s="59"/>
    </row>
    <row r="42" spans="1:79" ht="15.95" customHeight="1" x14ac:dyDescent="0.2">
      <c r="A42" s="59">
        <v>1</v>
      </c>
      <c r="B42" s="59"/>
      <c r="C42" s="59">
        <v>2</v>
      </c>
      <c r="D42" s="59"/>
      <c r="E42" s="59"/>
      <c r="F42" s="59"/>
      <c r="G42" s="59"/>
      <c r="H42" s="59"/>
      <c r="I42" s="59"/>
      <c r="J42" s="59"/>
      <c r="K42" s="59"/>
      <c r="L42" s="59"/>
      <c r="M42" s="59"/>
      <c r="N42" s="59"/>
      <c r="O42" s="59"/>
      <c r="P42" s="59"/>
      <c r="Q42" s="59"/>
      <c r="R42" s="59"/>
      <c r="S42" s="59"/>
      <c r="T42" s="59"/>
      <c r="U42" s="59"/>
      <c r="V42" s="59"/>
      <c r="W42" s="59"/>
      <c r="X42" s="59"/>
      <c r="Y42" s="59"/>
      <c r="Z42" s="59"/>
      <c r="AA42" s="92">
        <v>3</v>
      </c>
      <c r="AB42" s="93"/>
      <c r="AC42" s="93"/>
      <c r="AD42" s="93"/>
      <c r="AE42" s="94"/>
      <c r="AF42" s="92">
        <v>4</v>
      </c>
      <c r="AG42" s="93"/>
      <c r="AH42" s="93"/>
      <c r="AI42" s="93"/>
      <c r="AJ42" s="94"/>
      <c r="AK42" s="92">
        <v>5</v>
      </c>
      <c r="AL42" s="93"/>
      <c r="AM42" s="93"/>
      <c r="AN42" s="93"/>
      <c r="AO42" s="94"/>
      <c r="AP42" s="92">
        <v>6</v>
      </c>
      <c r="AQ42" s="93"/>
      <c r="AR42" s="93"/>
      <c r="AS42" s="93"/>
      <c r="AT42" s="94"/>
      <c r="AU42" s="92">
        <v>7</v>
      </c>
      <c r="AV42" s="93"/>
      <c r="AW42" s="93"/>
      <c r="AX42" s="93"/>
      <c r="AY42" s="94"/>
      <c r="AZ42" s="92">
        <v>8</v>
      </c>
      <c r="BA42" s="93"/>
      <c r="BB42" s="93"/>
      <c r="BC42" s="94"/>
      <c r="BD42" s="92">
        <v>9</v>
      </c>
      <c r="BE42" s="93"/>
      <c r="BF42" s="93"/>
      <c r="BG42" s="93"/>
      <c r="BH42" s="94"/>
      <c r="BI42" s="59">
        <v>10</v>
      </c>
      <c r="BJ42" s="59"/>
      <c r="BK42" s="59"/>
      <c r="BL42" s="59"/>
      <c r="BM42" s="59"/>
      <c r="BN42" s="59">
        <v>11</v>
      </c>
      <c r="BO42" s="59"/>
      <c r="BP42" s="59"/>
      <c r="BQ42" s="59"/>
    </row>
    <row r="43" spans="1:79" ht="44.25" customHeight="1" x14ac:dyDescent="0.2">
      <c r="A43" s="65">
        <v>1</v>
      </c>
      <c r="B43" s="65"/>
      <c r="C43" s="67" t="s">
        <v>265</v>
      </c>
      <c r="D43" s="67"/>
      <c r="E43" s="67"/>
      <c r="F43" s="67"/>
      <c r="G43" s="67"/>
      <c r="H43" s="67"/>
      <c r="I43" s="67"/>
      <c r="J43" s="67"/>
      <c r="K43" s="67"/>
      <c r="L43" s="67"/>
      <c r="M43" s="67"/>
      <c r="N43" s="67"/>
      <c r="O43" s="67"/>
      <c r="P43" s="67"/>
      <c r="Q43" s="67"/>
      <c r="R43" s="67"/>
      <c r="S43" s="67"/>
      <c r="T43" s="67"/>
      <c r="U43" s="67"/>
      <c r="V43" s="67"/>
      <c r="W43" s="67"/>
      <c r="X43" s="67"/>
      <c r="Y43" s="67"/>
      <c r="Z43" s="68"/>
      <c r="AA43" s="74">
        <v>0</v>
      </c>
      <c r="AB43" s="74"/>
      <c r="AC43" s="74"/>
      <c r="AD43" s="74"/>
      <c r="AE43" s="74"/>
      <c r="AF43" s="74">
        <v>58402</v>
      </c>
      <c r="AG43" s="74"/>
      <c r="AH43" s="74"/>
      <c r="AI43" s="74"/>
      <c r="AJ43" s="74"/>
      <c r="AK43" s="79">
        <f>SUM(AA43:AJ43)</f>
        <v>58402</v>
      </c>
      <c r="AL43" s="79"/>
      <c r="AM43" s="79"/>
      <c r="AN43" s="79"/>
      <c r="AO43" s="79"/>
      <c r="AP43" s="74">
        <v>0</v>
      </c>
      <c r="AQ43" s="74"/>
      <c r="AR43" s="74"/>
      <c r="AS43" s="74"/>
      <c r="AT43" s="74"/>
      <c r="AU43" s="74">
        <v>58402</v>
      </c>
      <c r="AV43" s="74"/>
      <c r="AW43" s="74"/>
      <c r="AX43" s="74"/>
      <c r="AY43" s="74"/>
      <c r="AZ43" s="79">
        <f>SUM(AP43:AY43)</f>
        <v>58402</v>
      </c>
      <c r="BA43" s="79"/>
      <c r="BB43" s="79"/>
      <c r="BC43" s="79"/>
      <c r="BD43" s="74">
        <f>AP43-AA43</f>
        <v>0</v>
      </c>
      <c r="BE43" s="74"/>
      <c r="BF43" s="74"/>
      <c r="BG43" s="74"/>
      <c r="BH43" s="74"/>
      <c r="BI43" s="74">
        <f>AU43-AF43</f>
        <v>0</v>
      </c>
      <c r="BJ43" s="74"/>
      <c r="BK43" s="74"/>
      <c r="BL43" s="74"/>
      <c r="BM43" s="74"/>
      <c r="BN43" s="79">
        <f>AZ43-AK43</f>
        <v>0</v>
      </c>
      <c r="BO43" s="79"/>
      <c r="BP43" s="79"/>
      <c r="BQ43" s="79"/>
      <c r="CA43" s="1" t="s">
        <v>19</v>
      </c>
    </row>
    <row r="44" spans="1:79" ht="34.5" customHeight="1" x14ac:dyDescent="0.2">
      <c r="A44" s="65">
        <v>2</v>
      </c>
      <c r="B44" s="65"/>
      <c r="C44" s="69" t="s">
        <v>298</v>
      </c>
      <c r="D44" s="70"/>
      <c r="E44" s="70"/>
      <c r="F44" s="70"/>
      <c r="G44" s="70"/>
      <c r="H44" s="70"/>
      <c r="I44" s="70"/>
      <c r="J44" s="70"/>
      <c r="K44" s="70"/>
      <c r="L44" s="70"/>
      <c r="M44" s="70"/>
      <c r="N44" s="70"/>
      <c r="O44" s="70"/>
      <c r="P44" s="70"/>
      <c r="Q44" s="70"/>
      <c r="R44" s="70"/>
      <c r="S44" s="70"/>
      <c r="T44" s="70"/>
      <c r="U44" s="70"/>
      <c r="V44" s="70"/>
      <c r="W44" s="70"/>
      <c r="X44" s="70"/>
      <c r="Y44" s="70"/>
      <c r="Z44" s="71"/>
      <c r="AA44" s="74">
        <v>69830</v>
      </c>
      <c r="AB44" s="74"/>
      <c r="AC44" s="74"/>
      <c r="AD44" s="74"/>
      <c r="AE44" s="74"/>
      <c r="AF44" s="74">
        <v>257340</v>
      </c>
      <c r="AG44" s="74"/>
      <c r="AH44" s="74"/>
      <c r="AI44" s="74"/>
      <c r="AJ44" s="74"/>
      <c r="AK44" s="79">
        <f>SUM(AA44:AJ44)</f>
        <v>327170</v>
      </c>
      <c r="AL44" s="79"/>
      <c r="AM44" s="79"/>
      <c r="AN44" s="79"/>
      <c r="AO44" s="79"/>
      <c r="AP44" s="74">
        <v>0</v>
      </c>
      <c r="AQ44" s="74"/>
      <c r="AR44" s="74"/>
      <c r="AS44" s="74"/>
      <c r="AT44" s="74"/>
      <c r="AU44" s="74">
        <v>115593.60000000001</v>
      </c>
      <c r="AV44" s="74"/>
      <c r="AW44" s="74"/>
      <c r="AX44" s="74"/>
      <c r="AY44" s="74"/>
      <c r="AZ44" s="79">
        <f>SUM(AP44:AY44)</f>
        <v>115593.60000000001</v>
      </c>
      <c r="BA44" s="79"/>
      <c r="BB44" s="79"/>
      <c r="BC44" s="79"/>
      <c r="BD44" s="74">
        <f>AP44-AA44</f>
        <v>-69830</v>
      </c>
      <c r="BE44" s="74"/>
      <c r="BF44" s="74"/>
      <c r="BG44" s="74"/>
      <c r="BH44" s="74"/>
      <c r="BI44" s="74">
        <f>AU44-AF44</f>
        <v>-141746.4</v>
      </c>
      <c r="BJ44" s="74"/>
      <c r="BK44" s="74"/>
      <c r="BL44" s="74"/>
      <c r="BM44" s="74"/>
      <c r="BN44" s="79">
        <f>AZ44-AK44</f>
        <v>-211576.4</v>
      </c>
      <c r="BO44" s="79"/>
      <c r="BP44" s="79"/>
      <c r="BQ44" s="79"/>
      <c r="CA44" s="1" t="s">
        <v>20</v>
      </c>
    </row>
    <row r="45" spans="1:79" s="30" customFormat="1" ht="15" customHeight="1" x14ac:dyDescent="0.2">
      <c r="A45" s="76"/>
      <c r="B45" s="76"/>
      <c r="C45" s="128" t="s">
        <v>93</v>
      </c>
      <c r="D45" s="129"/>
      <c r="E45" s="129"/>
      <c r="F45" s="129"/>
      <c r="G45" s="129"/>
      <c r="H45" s="129"/>
      <c r="I45" s="129"/>
      <c r="J45" s="129"/>
      <c r="K45" s="129"/>
      <c r="L45" s="129"/>
      <c r="M45" s="129"/>
      <c r="N45" s="129"/>
      <c r="O45" s="129"/>
      <c r="P45" s="129"/>
      <c r="Q45" s="129"/>
      <c r="R45" s="129"/>
      <c r="S45" s="129"/>
      <c r="T45" s="129"/>
      <c r="U45" s="129"/>
      <c r="V45" s="129"/>
      <c r="W45" s="129"/>
      <c r="X45" s="129"/>
      <c r="Y45" s="129"/>
      <c r="Z45" s="130"/>
      <c r="AA45" s="79">
        <f>SUM(AA43:AE44)</f>
        <v>69830</v>
      </c>
      <c r="AB45" s="79"/>
      <c r="AC45" s="79"/>
      <c r="AD45" s="79"/>
      <c r="AE45" s="79"/>
      <c r="AF45" s="79">
        <f t="shared" ref="AF45" si="0">SUM(AF43:AJ44)</f>
        <v>315742</v>
      </c>
      <c r="AG45" s="79"/>
      <c r="AH45" s="79"/>
      <c r="AI45" s="79"/>
      <c r="AJ45" s="79"/>
      <c r="AK45" s="79">
        <f t="shared" ref="AK45" si="1">SUM(AK43:AO44)</f>
        <v>385572</v>
      </c>
      <c r="AL45" s="79"/>
      <c r="AM45" s="79"/>
      <c r="AN45" s="79"/>
      <c r="AO45" s="79"/>
      <c r="AP45" s="79">
        <f>SUM(AP43:AT44)</f>
        <v>0</v>
      </c>
      <c r="AQ45" s="79"/>
      <c r="AR45" s="79"/>
      <c r="AS45" s="79"/>
      <c r="AT45" s="79"/>
      <c r="AU45" s="79">
        <f>SUM(AU43:AY44)</f>
        <v>173995.6</v>
      </c>
      <c r="AV45" s="79"/>
      <c r="AW45" s="79"/>
      <c r="AX45" s="79"/>
      <c r="AY45" s="79"/>
      <c r="AZ45" s="79">
        <f>AP45+AU45</f>
        <v>173995.6</v>
      </c>
      <c r="BA45" s="79"/>
      <c r="BB45" s="79"/>
      <c r="BC45" s="79"/>
      <c r="BD45" s="79">
        <f>SUM(BD43:BH44)</f>
        <v>-69830</v>
      </c>
      <c r="BE45" s="79"/>
      <c r="BF45" s="79"/>
      <c r="BG45" s="79"/>
      <c r="BH45" s="79"/>
      <c r="BI45" s="79">
        <f>SUM(BI43:BM44)</f>
        <v>-141746.4</v>
      </c>
      <c r="BJ45" s="79"/>
      <c r="BK45" s="79"/>
      <c r="BL45" s="79"/>
      <c r="BM45" s="79"/>
      <c r="BN45" s="79">
        <f>BD45+BI45</f>
        <v>-211576.4</v>
      </c>
      <c r="BO45" s="79"/>
      <c r="BP45" s="79"/>
      <c r="BQ45" s="79"/>
    </row>
    <row r="47" spans="1:79" ht="29.25" customHeight="1" x14ac:dyDescent="0.2">
      <c r="A47" s="60" t="s">
        <v>77</v>
      </c>
      <c r="B47" s="60"/>
      <c r="C47" s="60"/>
      <c r="D47" s="60"/>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60"/>
      <c r="BF47" s="60"/>
      <c r="BG47" s="60"/>
      <c r="BH47" s="60"/>
      <c r="BI47" s="60"/>
      <c r="BJ47" s="60"/>
      <c r="BK47" s="60"/>
      <c r="BL47" s="60"/>
      <c r="BM47" s="60"/>
      <c r="BN47" s="60"/>
      <c r="BO47" s="60"/>
      <c r="BP47" s="60"/>
      <c r="BQ47" s="60"/>
    </row>
    <row r="48" spans="1:79" ht="9.75" customHeight="1" x14ac:dyDescent="0.2">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row>
    <row r="49" spans="1:79" ht="15.75" customHeight="1" x14ac:dyDescent="0.2">
      <c r="A49" s="59" t="s">
        <v>3</v>
      </c>
      <c r="B49" s="59"/>
      <c r="C49" s="59" t="s">
        <v>61</v>
      </c>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row>
    <row r="50" spans="1:79" ht="15.75" x14ac:dyDescent="0.2">
      <c r="A50" s="59">
        <v>1</v>
      </c>
      <c r="B50" s="59"/>
      <c r="C50" s="86">
        <v>2</v>
      </c>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6"/>
      <c r="BQ50" s="86"/>
    </row>
    <row r="51" spans="1:79" ht="12.75" customHeight="1" x14ac:dyDescent="0.2">
      <c r="A51" s="87">
        <v>1</v>
      </c>
      <c r="B51" s="88"/>
      <c r="C51" s="166" t="s">
        <v>403</v>
      </c>
      <c r="D51" s="97"/>
      <c r="E51" s="97"/>
      <c r="F51" s="97"/>
      <c r="G51" s="97"/>
      <c r="H51" s="97"/>
      <c r="I51" s="97"/>
      <c r="J51" s="97"/>
      <c r="K51" s="97"/>
      <c r="L51" s="97"/>
      <c r="M51" s="97"/>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8"/>
      <c r="CA51" s="1" t="s">
        <v>71</v>
      </c>
    </row>
    <row r="52" spans="1:79" ht="29.25" customHeight="1" x14ac:dyDescent="0.2">
      <c r="A52" s="95">
        <v>2</v>
      </c>
      <c r="B52" s="81"/>
      <c r="C52" s="202" t="s">
        <v>404</v>
      </c>
      <c r="D52" s="194"/>
      <c r="E52" s="194"/>
      <c r="F52" s="194"/>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194"/>
      <c r="AU52" s="194"/>
      <c r="AV52" s="194"/>
      <c r="AW52" s="194"/>
      <c r="AX52" s="194"/>
      <c r="AY52" s="194"/>
      <c r="AZ52" s="194"/>
      <c r="BA52" s="194"/>
      <c r="BB52" s="194"/>
      <c r="BC52" s="194"/>
      <c r="BD52" s="194"/>
      <c r="BE52" s="194"/>
      <c r="BF52" s="194"/>
      <c r="BG52" s="194"/>
      <c r="BH52" s="194"/>
      <c r="BI52" s="194"/>
      <c r="BJ52" s="194"/>
      <c r="BK52" s="194"/>
      <c r="BL52" s="194"/>
      <c r="BM52" s="194"/>
      <c r="BN52" s="194"/>
      <c r="BO52" s="194"/>
      <c r="BP52" s="194"/>
      <c r="BQ52" s="195"/>
      <c r="CA52" s="1" t="s">
        <v>62</v>
      </c>
    </row>
    <row r="54" spans="1:79" ht="15.75" customHeight="1" x14ac:dyDescent="0.2">
      <c r="A54" s="60" t="s">
        <v>43</v>
      </c>
      <c r="B54" s="60"/>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row>
    <row r="55" spans="1:79" ht="15" customHeight="1" x14ac:dyDescent="0.2">
      <c r="A55" s="78" t="s">
        <v>127</v>
      </c>
      <c r="B55" s="78"/>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row>
    <row r="56" spans="1:79" ht="24.75" customHeight="1" x14ac:dyDescent="0.2">
      <c r="A56" s="82" t="s">
        <v>3</v>
      </c>
      <c r="B56" s="83"/>
      <c r="C56" s="59" t="s">
        <v>28</v>
      </c>
      <c r="D56" s="59"/>
      <c r="E56" s="59"/>
      <c r="F56" s="59"/>
      <c r="G56" s="59"/>
      <c r="H56" s="59"/>
      <c r="I56" s="59"/>
      <c r="J56" s="59"/>
      <c r="K56" s="59"/>
      <c r="L56" s="59"/>
      <c r="M56" s="59"/>
      <c r="N56" s="59"/>
      <c r="O56" s="59"/>
      <c r="P56" s="59"/>
      <c r="Q56" s="59"/>
      <c r="R56" s="59"/>
      <c r="S56" s="59" t="s">
        <v>25</v>
      </c>
      <c r="T56" s="59"/>
      <c r="U56" s="59"/>
      <c r="V56" s="59"/>
      <c r="W56" s="59"/>
      <c r="X56" s="59"/>
      <c r="Y56" s="59"/>
      <c r="Z56" s="59"/>
      <c r="AA56" s="59"/>
      <c r="AB56" s="59"/>
      <c r="AC56" s="59"/>
      <c r="AD56" s="59"/>
      <c r="AE56" s="59"/>
      <c r="AF56" s="59"/>
      <c r="AG56" s="59"/>
      <c r="AH56" s="59"/>
      <c r="AI56" s="59" t="s">
        <v>45</v>
      </c>
      <c r="AJ56" s="59"/>
      <c r="AK56" s="59"/>
      <c r="AL56" s="59"/>
      <c r="AM56" s="59"/>
      <c r="AN56" s="59"/>
      <c r="AO56" s="59"/>
      <c r="AP56" s="59"/>
      <c r="AQ56" s="59"/>
      <c r="AR56" s="59"/>
      <c r="AS56" s="59"/>
      <c r="AT56" s="59"/>
      <c r="AU56" s="59"/>
      <c r="AV56" s="59"/>
      <c r="AW56" s="59"/>
      <c r="AX56" s="59"/>
      <c r="AY56" s="59" t="s">
        <v>0</v>
      </c>
      <c r="AZ56" s="59"/>
      <c r="BA56" s="59"/>
      <c r="BB56" s="59"/>
      <c r="BC56" s="59"/>
      <c r="BD56" s="59"/>
      <c r="BE56" s="59"/>
      <c r="BF56" s="59"/>
      <c r="BG56" s="59"/>
      <c r="BH56" s="59"/>
      <c r="BI56" s="59"/>
      <c r="BJ56" s="59"/>
      <c r="BK56" s="59"/>
      <c r="BL56" s="59"/>
      <c r="BM56" s="59"/>
      <c r="BN56" s="59"/>
      <c r="BO56" s="2"/>
      <c r="BP56" s="2"/>
      <c r="BQ56" s="2"/>
    </row>
    <row r="57" spans="1:79" ht="29.1" customHeight="1" x14ac:dyDescent="0.2">
      <c r="A57" s="84"/>
      <c r="B57" s="85"/>
      <c r="C57" s="59"/>
      <c r="D57" s="59"/>
      <c r="E57" s="59"/>
      <c r="F57" s="59"/>
      <c r="G57" s="59"/>
      <c r="H57" s="59"/>
      <c r="I57" s="59"/>
      <c r="J57" s="59"/>
      <c r="K57" s="59"/>
      <c r="L57" s="59"/>
      <c r="M57" s="59"/>
      <c r="N57" s="59"/>
      <c r="O57" s="59"/>
      <c r="P57" s="59"/>
      <c r="Q57" s="59"/>
      <c r="R57" s="59"/>
      <c r="S57" s="59" t="s">
        <v>2</v>
      </c>
      <c r="T57" s="59"/>
      <c r="U57" s="59"/>
      <c r="V57" s="59"/>
      <c r="W57" s="59"/>
      <c r="X57" s="59" t="s">
        <v>1</v>
      </c>
      <c r="Y57" s="59"/>
      <c r="Z57" s="59"/>
      <c r="AA57" s="59"/>
      <c r="AB57" s="59"/>
      <c r="AC57" s="59" t="s">
        <v>26</v>
      </c>
      <c r="AD57" s="59"/>
      <c r="AE57" s="59"/>
      <c r="AF57" s="59"/>
      <c r="AG57" s="59"/>
      <c r="AH57" s="59"/>
      <c r="AI57" s="59" t="s">
        <v>2</v>
      </c>
      <c r="AJ57" s="59"/>
      <c r="AK57" s="59"/>
      <c r="AL57" s="59"/>
      <c r="AM57" s="59"/>
      <c r="AN57" s="59" t="s">
        <v>1</v>
      </c>
      <c r="AO57" s="59"/>
      <c r="AP57" s="59"/>
      <c r="AQ57" s="59"/>
      <c r="AR57" s="59"/>
      <c r="AS57" s="59" t="s">
        <v>26</v>
      </c>
      <c r="AT57" s="59"/>
      <c r="AU57" s="59"/>
      <c r="AV57" s="59"/>
      <c r="AW57" s="59"/>
      <c r="AX57" s="59"/>
      <c r="AY57" s="92" t="s">
        <v>2</v>
      </c>
      <c r="AZ57" s="93"/>
      <c r="BA57" s="93"/>
      <c r="BB57" s="93"/>
      <c r="BC57" s="94"/>
      <c r="BD57" s="92" t="s">
        <v>1</v>
      </c>
      <c r="BE57" s="93"/>
      <c r="BF57" s="93"/>
      <c r="BG57" s="93"/>
      <c r="BH57" s="94"/>
      <c r="BI57" s="59" t="s">
        <v>26</v>
      </c>
      <c r="BJ57" s="59"/>
      <c r="BK57" s="59"/>
      <c r="BL57" s="59"/>
      <c r="BM57" s="59"/>
      <c r="BN57" s="59"/>
      <c r="BO57" s="2"/>
      <c r="BP57" s="2"/>
      <c r="BQ57" s="2"/>
    </row>
    <row r="58" spans="1:79" ht="15.95" customHeight="1" x14ac:dyDescent="0.25">
      <c r="A58" s="59">
        <v>1</v>
      </c>
      <c r="B58" s="59"/>
      <c r="C58" s="59">
        <v>2</v>
      </c>
      <c r="D58" s="59"/>
      <c r="E58" s="59"/>
      <c r="F58" s="59"/>
      <c r="G58" s="59"/>
      <c r="H58" s="59"/>
      <c r="I58" s="59"/>
      <c r="J58" s="59"/>
      <c r="K58" s="59"/>
      <c r="L58" s="59"/>
      <c r="M58" s="59"/>
      <c r="N58" s="59"/>
      <c r="O58" s="59"/>
      <c r="P58" s="59"/>
      <c r="Q58" s="59"/>
      <c r="R58" s="59"/>
      <c r="S58" s="59">
        <v>3</v>
      </c>
      <c r="T58" s="59"/>
      <c r="U58" s="59"/>
      <c r="V58" s="59"/>
      <c r="W58" s="59"/>
      <c r="X58" s="59">
        <v>4</v>
      </c>
      <c r="Y58" s="59"/>
      <c r="Z58" s="59"/>
      <c r="AA58" s="59"/>
      <c r="AB58" s="59"/>
      <c r="AC58" s="59">
        <v>5</v>
      </c>
      <c r="AD58" s="59"/>
      <c r="AE58" s="59"/>
      <c r="AF58" s="59"/>
      <c r="AG58" s="59"/>
      <c r="AH58" s="59"/>
      <c r="AI58" s="59">
        <v>6</v>
      </c>
      <c r="AJ58" s="59"/>
      <c r="AK58" s="59"/>
      <c r="AL58" s="59"/>
      <c r="AM58" s="59"/>
      <c r="AN58" s="59">
        <v>7</v>
      </c>
      <c r="AO58" s="59"/>
      <c r="AP58" s="59"/>
      <c r="AQ58" s="59"/>
      <c r="AR58" s="59"/>
      <c r="AS58" s="59">
        <v>8</v>
      </c>
      <c r="AT58" s="59"/>
      <c r="AU58" s="59"/>
      <c r="AV58" s="59"/>
      <c r="AW58" s="59"/>
      <c r="AX58" s="59"/>
      <c r="AY58" s="59">
        <v>9</v>
      </c>
      <c r="AZ58" s="59"/>
      <c r="BA58" s="59"/>
      <c r="BB58" s="59"/>
      <c r="BC58" s="59"/>
      <c r="BD58" s="59">
        <v>10</v>
      </c>
      <c r="BE58" s="59"/>
      <c r="BF58" s="59"/>
      <c r="BG58" s="59"/>
      <c r="BH58" s="59"/>
      <c r="BI58" s="92">
        <v>11</v>
      </c>
      <c r="BJ58" s="93"/>
      <c r="BK58" s="93"/>
      <c r="BL58" s="93"/>
      <c r="BM58" s="93"/>
      <c r="BN58" s="94"/>
      <c r="BO58" s="6"/>
      <c r="BP58" s="6"/>
      <c r="BQ58" s="6"/>
    </row>
    <row r="59" spans="1:79" ht="18" hidden="1" customHeight="1" x14ac:dyDescent="0.2">
      <c r="A59" s="65" t="s">
        <v>13</v>
      </c>
      <c r="B59" s="65"/>
      <c r="C59" s="101" t="s">
        <v>14</v>
      </c>
      <c r="D59" s="101"/>
      <c r="E59" s="101"/>
      <c r="F59" s="101"/>
      <c r="G59" s="101"/>
      <c r="H59" s="101"/>
      <c r="I59" s="101"/>
      <c r="J59" s="101"/>
      <c r="K59" s="101"/>
      <c r="L59" s="101"/>
      <c r="M59" s="101"/>
      <c r="N59" s="101"/>
      <c r="O59" s="101"/>
      <c r="P59" s="101"/>
      <c r="Q59" s="101"/>
      <c r="R59" s="101"/>
      <c r="S59" s="75" t="s">
        <v>10</v>
      </c>
      <c r="T59" s="75"/>
      <c r="U59" s="75"/>
      <c r="V59" s="75"/>
      <c r="W59" s="75"/>
      <c r="X59" s="75" t="s">
        <v>9</v>
      </c>
      <c r="Y59" s="75"/>
      <c r="Z59" s="75"/>
      <c r="AA59" s="75"/>
      <c r="AB59" s="75"/>
      <c r="AC59" s="76" t="s">
        <v>16</v>
      </c>
      <c r="AD59" s="77"/>
      <c r="AE59" s="77"/>
      <c r="AF59" s="77"/>
      <c r="AG59" s="77"/>
      <c r="AH59" s="77"/>
      <c r="AI59" s="75" t="s">
        <v>11</v>
      </c>
      <c r="AJ59" s="75"/>
      <c r="AK59" s="75"/>
      <c r="AL59" s="75"/>
      <c r="AM59" s="75"/>
      <c r="AN59" s="75" t="s">
        <v>12</v>
      </c>
      <c r="AO59" s="75"/>
      <c r="AP59" s="75"/>
      <c r="AQ59" s="75"/>
      <c r="AR59" s="75"/>
      <c r="AS59" s="76" t="s">
        <v>16</v>
      </c>
      <c r="AT59" s="77"/>
      <c r="AU59" s="77"/>
      <c r="AV59" s="77"/>
      <c r="AW59" s="77"/>
      <c r="AX59" s="77"/>
      <c r="AY59" s="95" t="s">
        <v>17</v>
      </c>
      <c r="AZ59" s="80"/>
      <c r="BA59" s="80"/>
      <c r="BB59" s="80"/>
      <c r="BC59" s="81"/>
      <c r="BD59" s="95" t="s">
        <v>17</v>
      </c>
      <c r="BE59" s="80"/>
      <c r="BF59" s="80"/>
      <c r="BG59" s="80"/>
      <c r="BH59" s="81"/>
      <c r="BI59" s="77" t="s">
        <v>16</v>
      </c>
      <c r="BJ59" s="77"/>
      <c r="BK59" s="77"/>
      <c r="BL59" s="77"/>
      <c r="BM59" s="77"/>
      <c r="BN59" s="77"/>
      <c r="BO59" s="7"/>
      <c r="BP59" s="7"/>
      <c r="BQ59" s="7"/>
      <c r="CA59" s="1" t="s">
        <v>21</v>
      </c>
    </row>
    <row r="60" spans="1:79" s="30" customFormat="1" ht="15" customHeight="1" x14ac:dyDescent="0.2">
      <c r="A60" s="76"/>
      <c r="B60" s="76"/>
      <c r="C60" s="100" t="s">
        <v>94</v>
      </c>
      <c r="D60" s="100"/>
      <c r="E60" s="100"/>
      <c r="F60" s="100"/>
      <c r="G60" s="100"/>
      <c r="H60" s="100"/>
      <c r="I60" s="100"/>
      <c r="J60" s="100"/>
      <c r="K60" s="100"/>
      <c r="L60" s="100"/>
      <c r="M60" s="100"/>
      <c r="N60" s="100"/>
      <c r="O60" s="100"/>
      <c r="P60" s="100"/>
      <c r="Q60" s="100"/>
      <c r="R60" s="100"/>
      <c r="S60" s="79"/>
      <c r="T60" s="79"/>
      <c r="U60" s="79"/>
      <c r="V60" s="79"/>
      <c r="W60" s="79"/>
      <c r="X60" s="79"/>
      <c r="Y60" s="79"/>
      <c r="Z60" s="79"/>
      <c r="AA60" s="79"/>
      <c r="AB60" s="79"/>
      <c r="AC60" s="79">
        <f>S60+X60</f>
        <v>0</v>
      </c>
      <c r="AD60" s="79"/>
      <c r="AE60" s="79"/>
      <c r="AF60" s="79"/>
      <c r="AG60" s="79"/>
      <c r="AH60" s="79"/>
      <c r="AI60" s="79"/>
      <c r="AJ60" s="79"/>
      <c r="AK60" s="79"/>
      <c r="AL60" s="79"/>
      <c r="AM60" s="79"/>
      <c r="AN60" s="79"/>
      <c r="AO60" s="79"/>
      <c r="AP60" s="79"/>
      <c r="AQ60" s="79"/>
      <c r="AR60" s="79"/>
      <c r="AS60" s="79">
        <f>AI60+AN60</f>
        <v>0</v>
      </c>
      <c r="AT60" s="79"/>
      <c r="AU60" s="79"/>
      <c r="AV60" s="79"/>
      <c r="AW60" s="79"/>
      <c r="AX60" s="79"/>
      <c r="AY60" s="79">
        <f>AI60-S60</f>
        <v>0</v>
      </c>
      <c r="AZ60" s="79"/>
      <c r="BA60" s="79"/>
      <c r="BB60" s="79"/>
      <c r="BC60" s="79"/>
      <c r="BD60" s="99">
        <f>AN60-X60</f>
        <v>0</v>
      </c>
      <c r="BE60" s="99"/>
      <c r="BF60" s="99"/>
      <c r="BG60" s="99"/>
      <c r="BH60" s="99"/>
      <c r="BI60" s="99">
        <f>AY60+BD60</f>
        <v>0</v>
      </c>
      <c r="BJ60" s="99"/>
      <c r="BK60" s="99"/>
      <c r="BL60" s="99"/>
      <c r="BM60" s="99"/>
      <c r="BN60" s="99"/>
      <c r="BO60" s="31"/>
      <c r="BP60" s="31"/>
      <c r="BQ60" s="31"/>
      <c r="CA60" s="30" t="s">
        <v>22</v>
      </c>
    </row>
    <row r="61" spans="1:79" ht="9" customHeight="1" x14ac:dyDescent="0.2"/>
    <row r="62" spans="1:79" ht="15.75" customHeight="1" x14ac:dyDescent="0.2">
      <c r="A62" s="60" t="s">
        <v>44</v>
      </c>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c r="BM62" s="60"/>
      <c r="BN62" s="60"/>
      <c r="BO62" s="60"/>
      <c r="BP62" s="60"/>
      <c r="BQ62" s="60"/>
    </row>
    <row r="63" spans="1:79" ht="15.75" customHeight="1" x14ac:dyDescent="0.2">
      <c r="A63" s="60" t="s">
        <v>63</v>
      </c>
      <c r="B63" s="60"/>
      <c r="C63" s="60"/>
      <c r="D63" s="6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c r="BM63" s="60"/>
      <c r="BN63" s="60"/>
      <c r="BO63" s="60"/>
      <c r="BP63" s="60"/>
      <c r="BQ63" s="60"/>
    </row>
    <row r="64" spans="1:79" ht="8.25" customHeight="1" x14ac:dyDescent="0.2"/>
    <row r="65" spans="1:79" ht="45" customHeight="1" x14ac:dyDescent="0.2">
      <c r="A65" s="82" t="s">
        <v>3</v>
      </c>
      <c r="B65" s="83"/>
      <c r="C65" s="82" t="s">
        <v>6</v>
      </c>
      <c r="D65" s="102"/>
      <c r="E65" s="102"/>
      <c r="F65" s="102"/>
      <c r="G65" s="102"/>
      <c r="H65" s="102"/>
      <c r="I65" s="83"/>
      <c r="J65" s="82" t="s">
        <v>5</v>
      </c>
      <c r="K65" s="102"/>
      <c r="L65" s="102"/>
      <c r="M65" s="102"/>
      <c r="N65" s="83"/>
      <c r="O65" s="82" t="s">
        <v>4</v>
      </c>
      <c r="P65" s="102"/>
      <c r="Q65" s="102"/>
      <c r="R65" s="102"/>
      <c r="S65" s="102"/>
      <c r="T65" s="102"/>
      <c r="U65" s="102"/>
      <c r="V65" s="102"/>
      <c r="W65" s="102"/>
      <c r="X65" s="83"/>
      <c r="Y65" s="59" t="s">
        <v>25</v>
      </c>
      <c r="Z65" s="59"/>
      <c r="AA65" s="59"/>
      <c r="AB65" s="59"/>
      <c r="AC65" s="59"/>
      <c r="AD65" s="59"/>
      <c r="AE65" s="59"/>
      <c r="AF65" s="59"/>
      <c r="AG65" s="59"/>
      <c r="AH65" s="59"/>
      <c r="AI65" s="59"/>
      <c r="AJ65" s="59"/>
      <c r="AK65" s="59"/>
      <c r="AL65" s="59"/>
      <c r="AM65" s="59"/>
      <c r="AN65" s="59" t="s">
        <v>46</v>
      </c>
      <c r="AO65" s="59"/>
      <c r="AP65" s="59"/>
      <c r="AQ65" s="59"/>
      <c r="AR65" s="59"/>
      <c r="AS65" s="59"/>
      <c r="AT65" s="59"/>
      <c r="AU65" s="59"/>
      <c r="AV65" s="59"/>
      <c r="AW65" s="59"/>
      <c r="AX65" s="59"/>
      <c r="AY65" s="59"/>
      <c r="AZ65" s="59"/>
      <c r="BA65" s="59"/>
      <c r="BB65" s="59"/>
      <c r="BC65" s="104" t="s">
        <v>0</v>
      </c>
      <c r="BD65" s="104"/>
      <c r="BE65" s="104"/>
      <c r="BF65" s="104"/>
      <c r="BG65" s="104"/>
      <c r="BH65" s="104"/>
      <c r="BI65" s="104"/>
      <c r="BJ65" s="104"/>
      <c r="BK65" s="104"/>
      <c r="BL65" s="104"/>
      <c r="BM65" s="104"/>
      <c r="BN65" s="104"/>
      <c r="BO65" s="104"/>
      <c r="BP65" s="104"/>
      <c r="BQ65" s="104"/>
      <c r="BR65" s="9"/>
      <c r="BS65" s="9"/>
      <c r="BT65" s="9"/>
      <c r="BU65" s="9"/>
      <c r="BV65" s="9"/>
      <c r="BW65" s="9"/>
      <c r="BX65" s="9"/>
      <c r="BY65" s="9"/>
    </row>
    <row r="66" spans="1:79" ht="32.25" customHeight="1" x14ac:dyDescent="0.2">
      <c r="A66" s="84"/>
      <c r="B66" s="85"/>
      <c r="C66" s="84"/>
      <c r="D66" s="103"/>
      <c r="E66" s="103"/>
      <c r="F66" s="103"/>
      <c r="G66" s="103"/>
      <c r="H66" s="103"/>
      <c r="I66" s="85"/>
      <c r="J66" s="84"/>
      <c r="K66" s="103"/>
      <c r="L66" s="103"/>
      <c r="M66" s="103"/>
      <c r="N66" s="85"/>
      <c r="O66" s="84"/>
      <c r="P66" s="103"/>
      <c r="Q66" s="103"/>
      <c r="R66" s="103"/>
      <c r="S66" s="103"/>
      <c r="T66" s="103"/>
      <c r="U66" s="103"/>
      <c r="V66" s="103"/>
      <c r="W66" s="103"/>
      <c r="X66" s="85"/>
      <c r="Y66" s="92" t="s">
        <v>2</v>
      </c>
      <c r="Z66" s="93"/>
      <c r="AA66" s="93"/>
      <c r="AB66" s="93"/>
      <c r="AC66" s="94"/>
      <c r="AD66" s="92" t="s">
        <v>1</v>
      </c>
      <c r="AE66" s="93"/>
      <c r="AF66" s="93"/>
      <c r="AG66" s="93"/>
      <c r="AH66" s="94"/>
      <c r="AI66" s="59" t="s">
        <v>26</v>
      </c>
      <c r="AJ66" s="59"/>
      <c r="AK66" s="59"/>
      <c r="AL66" s="59"/>
      <c r="AM66" s="59"/>
      <c r="AN66" s="59" t="s">
        <v>2</v>
      </c>
      <c r="AO66" s="59"/>
      <c r="AP66" s="59"/>
      <c r="AQ66" s="59"/>
      <c r="AR66" s="59"/>
      <c r="AS66" s="59" t="s">
        <v>1</v>
      </c>
      <c r="AT66" s="59"/>
      <c r="AU66" s="59"/>
      <c r="AV66" s="59"/>
      <c r="AW66" s="59"/>
      <c r="AX66" s="59" t="s">
        <v>26</v>
      </c>
      <c r="AY66" s="59"/>
      <c r="AZ66" s="59"/>
      <c r="BA66" s="59"/>
      <c r="BB66" s="59"/>
      <c r="BC66" s="59" t="s">
        <v>2</v>
      </c>
      <c r="BD66" s="59"/>
      <c r="BE66" s="59"/>
      <c r="BF66" s="59"/>
      <c r="BG66" s="59"/>
      <c r="BH66" s="59" t="s">
        <v>1</v>
      </c>
      <c r="BI66" s="59"/>
      <c r="BJ66" s="59"/>
      <c r="BK66" s="59"/>
      <c r="BL66" s="59"/>
      <c r="BM66" s="59" t="s">
        <v>26</v>
      </c>
      <c r="BN66" s="59"/>
      <c r="BO66" s="59"/>
      <c r="BP66" s="59"/>
      <c r="BQ66" s="59"/>
      <c r="BR66" s="2"/>
      <c r="BS66" s="2"/>
      <c r="BT66" s="2"/>
      <c r="BU66" s="2"/>
      <c r="BV66" s="2"/>
      <c r="BW66" s="2"/>
      <c r="BX66" s="2"/>
      <c r="BY66" s="2"/>
    </row>
    <row r="67" spans="1:79" ht="15.95" customHeight="1" x14ac:dyDescent="0.2">
      <c r="A67" s="59">
        <v>1</v>
      </c>
      <c r="B67" s="59"/>
      <c r="C67" s="59">
        <v>2</v>
      </c>
      <c r="D67" s="59"/>
      <c r="E67" s="59"/>
      <c r="F67" s="59"/>
      <c r="G67" s="59"/>
      <c r="H67" s="59"/>
      <c r="I67" s="59"/>
      <c r="J67" s="59">
        <v>3</v>
      </c>
      <c r="K67" s="59"/>
      <c r="L67" s="59"/>
      <c r="M67" s="59"/>
      <c r="N67" s="59"/>
      <c r="O67" s="59">
        <v>4</v>
      </c>
      <c r="P67" s="59"/>
      <c r="Q67" s="59"/>
      <c r="R67" s="59"/>
      <c r="S67" s="59"/>
      <c r="T67" s="59"/>
      <c r="U67" s="59"/>
      <c r="V67" s="59"/>
      <c r="W67" s="59"/>
      <c r="X67" s="59"/>
      <c r="Y67" s="59">
        <v>5</v>
      </c>
      <c r="Z67" s="59"/>
      <c r="AA67" s="59"/>
      <c r="AB67" s="59"/>
      <c r="AC67" s="59"/>
      <c r="AD67" s="59">
        <v>6</v>
      </c>
      <c r="AE67" s="59"/>
      <c r="AF67" s="59"/>
      <c r="AG67" s="59"/>
      <c r="AH67" s="59"/>
      <c r="AI67" s="59">
        <v>7</v>
      </c>
      <c r="AJ67" s="59"/>
      <c r="AK67" s="59"/>
      <c r="AL67" s="59"/>
      <c r="AM67" s="59"/>
      <c r="AN67" s="92">
        <v>8</v>
      </c>
      <c r="AO67" s="93"/>
      <c r="AP67" s="93"/>
      <c r="AQ67" s="93"/>
      <c r="AR67" s="94"/>
      <c r="AS67" s="92">
        <v>9</v>
      </c>
      <c r="AT67" s="93"/>
      <c r="AU67" s="93"/>
      <c r="AV67" s="93"/>
      <c r="AW67" s="94"/>
      <c r="AX67" s="92">
        <v>10</v>
      </c>
      <c r="AY67" s="93"/>
      <c r="AZ67" s="93"/>
      <c r="BA67" s="93"/>
      <c r="BB67" s="94"/>
      <c r="BC67" s="92">
        <v>11</v>
      </c>
      <c r="BD67" s="93"/>
      <c r="BE67" s="93"/>
      <c r="BF67" s="93"/>
      <c r="BG67" s="94"/>
      <c r="BH67" s="92">
        <v>12</v>
      </c>
      <c r="BI67" s="93"/>
      <c r="BJ67" s="93"/>
      <c r="BK67" s="93"/>
      <c r="BL67" s="94"/>
      <c r="BM67" s="92">
        <v>13</v>
      </c>
      <c r="BN67" s="93"/>
      <c r="BO67" s="93"/>
      <c r="BP67" s="93"/>
      <c r="BQ67" s="94"/>
      <c r="BR67" s="2"/>
      <c r="BS67" s="2"/>
      <c r="BT67" s="2"/>
      <c r="BU67" s="2"/>
      <c r="BV67" s="2"/>
      <c r="BW67" s="2"/>
      <c r="BX67" s="2"/>
      <c r="BY67" s="2"/>
    </row>
    <row r="68" spans="1:79" s="30" customFormat="1" ht="12.75" customHeight="1" x14ac:dyDescent="0.2">
      <c r="A68" s="76">
        <v>1</v>
      </c>
      <c r="B68" s="76"/>
      <c r="C68" s="143" t="s">
        <v>95</v>
      </c>
      <c r="D68" s="178"/>
      <c r="E68" s="178"/>
      <c r="F68" s="178"/>
      <c r="G68" s="178"/>
      <c r="H68" s="178"/>
      <c r="I68" s="144"/>
      <c r="J68" s="76"/>
      <c r="K68" s="76"/>
      <c r="L68" s="76"/>
      <c r="M68" s="76"/>
      <c r="N68" s="76"/>
      <c r="O68" s="100"/>
      <c r="P68" s="100"/>
      <c r="Q68" s="100"/>
      <c r="R68" s="100"/>
      <c r="S68" s="100"/>
      <c r="T68" s="100"/>
      <c r="U68" s="100"/>
      <c r="V68" s="100"/>
      <c r="W68" s="100"/>
      <c r="X68" s="203"/>
      <c r="Y68" s="77"/>
      <c r="Z68" s="77"/>
      <c r="AA68" s="77"/>
      <c r="AB68" s="77"/>
      <c r="AC68" s="77"/>
      <c r="AD68" s="77"/>
      <c r="AE68" s="77"/>
      <c r="AF68" s="77"/>
      <c r="AG68" s="77"/>
      <c r="AH68" s="77"/>
      <c r="AI68" s="77"/>
      <c r="AJ68" s="77"/>
      <c r="AK68" s="77"/>
      <c r="AL68" s="77"/>
      <c r="AM68" s="77"/>
      <c r="AN68" s="77"/>
      <c r="AO68" s="77"/>
      <c r="AP68" s="77"/>
      <c r="AQ68" s="77"/>
      <c r="AR68" s="77"/>
      <c r="AS68" s="77"/>
      <c r="AT68" s="77"/>
      <c r="AU68" s="77"/>
      <c r="AV68" s="77"/>
      <c r="AW68" s="77"/>
      <c r="AX68" s="77"/>
      <c r="AY68" s="77"/>
      <c r="AZ68" s="77"/>
      <c r="BA68" s="77"/>
      <c r="BB68" s="77"/>
      <c r="BC68" s="77"/>
      <c r="BD68" s="77"/>
      <c r="BE68" s="77"/>
      <c r="BF68" s="77"/>
      <c r="BG68" s="77"/>
      <c r="BH68" s="77"/>
      <c r="BI68" s="77"/>
      <c r="BJ68" s="77"/>
      <c r="BK68" s="77"/>
      <c r="BL68" s="77"/>
      <c r="BM68" s="204"/>
      <c r="BN68" s="204"/>
      <c r="BO68" s="204"/>
      <c r="BP68" s="204"/>
      <c r="BQ68" s="204"/>
      <c r="CA68" s="30" t="s">
        <v>23</v>
      </c>
    </row>
    <row r="69" spans="1:79" ht="15.75" x14ac:dyDescent="0.2">
      <c r="A69" s="65">
        <v>0</v>
      </c>
      <c r="B69" s="65"/>
      <c r="C69" s="111" t="s">
        <v>156</v>
      </c>
      <c r="D69" s="111"/>
      <c r="E69" s="111"/>
      <c r="F69" s="111"/>
      <c r="G69" s="111"/>
      <c r="H69" s="111"/>
      <c r="I69" s="111"/>
      <c r="J69" s="111" t="s">
        <v>98</v>
      </c>
      <c r="K69" s="111"/>
      <c r="L69" s="111"/>
      <c r="M69" s="111"/>
      <c r="N69" s="111"/>
      <c r="O69" s="111" t="s">
        <v>137</v>
      </c>
      <c r="P69" s="111"/>
      <c r="Q69" s="111"/>
      <c r="R69" s="111"/>
      <c r="S69" s="111"/>
      <c r="T69" s="111"/>
      <c r="U69" s="111"/>
      <c r="V69" s="111"/>
      <c r="W69" s="111"/>
      <c r="X69" s="111"/>
      <c r="Y69" s="112">
        <v>1</v>
      </c>
      <c r="Z69" s="112"/>
      <c r="AA69" s="112"/>
      <c r="AB69" s="112"/>
      <c r="AC69" s="112"/>
      <c r="AD69" s="112">
        <v>1</v>
      </c>
      <c r="AE69" s="112"/>
      <c r="AF69" s="112"/>
      <c r="AG69" s="112"/>
      <c r="AH69" s="112"/>
      <c r="AI69" s="112">
        <v>1</v>
      </c>
      <c r="AJ69" s="112"/>
      <c r="AK69" s="112"/>
      <c r="AL69" s="112"/>
      <c r="AM69" s="112"/>
      <c r="AN69" s="112">
        <v>1</v>
      </c>
      <c r="AO69" s="112"/>
      <c r="AP69" s="112"/>
      <c r="AQ69" s="112"/>
      <c r="AR69" s="112"/>
      <c r="AS69" s="112">
        <v>1</v>
      </c>
      <c r="AT69" s="112"/>
      <c r="AU69" s="112"/>
      <c r="AV69" s="112"/>
      <c r="AW69" s="112"/>
      <c r="AX69" s="112">
        <v>1</v>
      </c>
      <c r="AY69" s="112"/>
      <c r="AZ69" s="112"/>
      <c r="BA69" s="112"/>
      <c r="BB69" s="112"/>
      <c r="BC69" s="112">
        <f>AN69-Y69</f>
        <v>0</v>
      </c>
      <c r="BD69" s="112"/>
      <c r="BE69" s="112"/>
      <c r="BF69" s="112"/>
      <c r="BG69" s="112"/>
      <c r="BH69" s="112">
        <f>AS69-AD69</f>
        <v>0</v>
      </c>
      <c r="BI69" s="112"/>
      <c r="BJ69" s="112"/>
      <c r="BK69" s="112"/>
      <c r="BL69" s="112"/>
      <c r="BM69" s="112">
        <f>AX69-AI69</f>
        <v>0</v>
      </c>
      <c r="BN69" s="112"/>
      <c r="BO69" s="112"/>
      <c r="BP69" s="112"/>
      <c r="BQ69" s="112"/>
      <c r="BR69" s="10"/>
      <c r="BS69" s="10"/>
      <c r="BT69" s="10"/>
      <c r="BU69" s="10"/>
      <c r="BV69" s="10"/>
      <c r="BW69" s="10"/>
      <c r="BX69" s="10"/>
      <c r="BY69" s="10"/>
      <c r="CA69" s="1" t="s">
        <v>24</v>
      </c>
    </row>
    <row r="70" spans="1:79" ht="27.75" customHeight="1" x14ac:dyDescent="0.2">
      <c r="A70" s="65">
        <v>0</v>
      </c>
      <c r="B70" s="65"/>
      <c r="C70" s="111" t="s">
        <v>266</v>
      </c>
      <c r="D70" s="111"/>
      <c r="E70" s="111"/>
      <c r="F70" s="111"/>
      <c r="G70" s="111"/>
      <c r="H70" s="111"/>
      <c r="I70" s="111"/>
      <c r="J70" s="111" t="s">
        <v>98</v>
      </c>
      <c r="K70" s="111"/>
      <c r="L70" s="111"/>
      <c r="M70" s="111"/>
      <c r="N70" s="111"/>
      <c r="O70" s="111" t="s">
        <v>137</v>
      </c>
      <c r="P70" s="111"/>
      <c r="Q70" s="111"/>
      <c r="R70" s="111"/>
      <c r="S70" s="111"/>
      <c r="T70" s="111"/>
      <c r="U70" s="111"/>
      <c r="V70" s="111"/>
      <c r="W70" s="111"/>
      <c r="X70" s="111"/>
      <c r="Y70" s="112">
        <v>0</v>
      </c>
      <c r="Z70" s="112"/>
      <c r="AA70" s="112"/>
      <c r="AB70" s="112"/>
      <c r="AC70" s="112"/>
      <c r="AD70" s="112">
        <v>4</v>
      </c>
      <c r="AE70" s="112"/>
      <c r="AF70" s="112"/>
      <c r="AG70" s="112"/>
      <c r="AH70" s="112"/>
      <c r="AI70" s="112">
        <f>AD70</f>
        <v>4</v>
      </c>
      <c r="AJ70" s="112"/>
      <c r="AK70" s="112"/>
      <c r="AL70" s="112"/>
      <c r="AM70" s="112"/>
      <c r="AN70" s="112">
        <v>0</v>
      </c>
      <c r="AO70" s="112"/>
      <c r="AP70" s="112"/>
      <c r="AQ70" s="112"/>
      <c r="AR70" s="112"/>
      <c r="AS70" s="112">
        <v>4</v>
      </c>
      <c r="AT70" s="112"/>
      <c r="AU70" s="112"/>
      <c r="AV70" s="112"/>
      <c r="AW70" s="112"/>
      <c r="AX70" s="112">
        <f>AS70</f>
        <v>4</v>
      </c>
      <c r="AY70" s="112"/>
      <c r="AZ70" s="112"/>
      <c r="BA70" s="112"/>
      <c r="BB70" s="112"/>
      <c r="BC70" s="112">
        <f t="shared" ref="BC70:BC72" si="2">AN70-Y70</f>
        <v>0</v>
      </c>
      <c r="BD70" s="112"/>
      <c r="BE70" s="112"/>
      <c r="BF70" s="112"/>
      <c r="BG70" s="112"/>
      <c r="BH70" s="112">
        <f t="shared" ref="BH70:BH73" si="3">AS70-AD70</f>
        <v>0</v>
      </c>
      <c r="BI70" s="112"/>
      <c r="BJ70" s="112"/>
      <c r="BK70" s="112"/>
      <c r="BL70" s="112"/>
      <c r="BM70" s="112">
        <f t="shared" ref="BM70:BM73" si="4">AX70-AI70</f>
        <v>0</v>
      </c>
      <c r="BN70" s="112"/>
      <c r="BO70" s="112"/>
      <c r="BP70" s="112"/>
      <c r="BQ70" s="112"/>
      <c r="BR70" s="10"/>
      <c r="BS70" s="10"/>
      <c r="BT70" s="10"/>
      <c r="BU70" s="10"/>
      <c r="BV70" s="10"/>
      <c r="BW70" s="10"/>
      <c r="BX70" s="10"/>
      <c r="BY70" s="10"/>
    </row>
    <row r="71" spans="1:79" ht="46.5" hidden="1" customHeight="1" x14ac:dyDescent="0.2">
      <c r="A71" s="65">
        <v>0</v>
      </c>
      <c r="B71" s="65"/>
      <c r="C71" s="110" t="s">
        <v>267</v>
      </c>
      <c r="D71" s="97"/>
      <c r="E71" s="97"/>
      <c r="F71" s="97"/>
      <c r="G71" s="97"/>
      <c r="H71" s="97"/>
      <c r="I71" s="98"/>
      <c r="J71" s="111" t="s">
        <v>101</v>
      </c>
      <c r="K71" s="111"/>
      <c r="L71" s="111"/>
      <c r="M71" s="111"/>
      <c r="N71" s="111"/>
      <c r="O71" s="111" t="s">
        <v>137</v>
      </c>
      <c r="P71" s="111"/>
      <c r="Q71" s="111"/>
      <c r="R71" s="111"/>
      <c r="S71" s="111"/>
      <c r="T71" s="111"/>
      <c r="U71" s="111"/>
      <c r="V71" s="111"/>
      <c r="W71" s="111"/>
      <c r="X71" s="111"/>
      <c r="Y71" s="112">
        <v>0</v>
      </c>
      <c r="Z71" s="112"/>
      <c r="AA71" s="112"/>
      <c r="AB71" s="112"/>
      <c r="AC71" s="112"/>
      <c r="AD71" s="112">
        <v>79</v>
      </c>
      <c r="AE71" s="112"/>
      <c r="AF71" s="112"/>
      <c r="AG71" s="112"/>
      <c r="AH71" s="112"/>
      <c r="AI71" s="112">
        <f>AD71</f>
        <v>79</v>
      </c>
      <c r="AJ71" s="112"/>
      <c r="AK71" s="112"/>
      <c r="AL71" s="112"/>
      <c r="AM71" s="112"/>
      <c r="AN71" s="112">
        <v>0</v>
      </c>
      <c r="AO71" s="112"/>
      <c r="AP71" s="112"/>
      <c r="AQ71" s="112"/>
      <c r="AR71" s="112"/>
      <c r="AS71" s="112">
        <v>79</v>
      </c>
      <c r="AT71" s="112"/>
      <c r="AU71" s="112"/>
      <c r="AV71" s="112"/>
      <c r="AW71" s="112"/>
      <c r="AX71" s="112">
        <f>AS71</f>
        <v>79</v>
      </c>
      <c r="AY71" s="112"/>
      <c r="AZ71" s="112"/>
      <c r="BA71" s="112"/>
      <c r="BB71" s="112"/>
      <c r="BC71" s="112">
        <f t="shared" si="2"/>
        <v>0</v>
      </c>
      <c r="BD71" s="112"/>
      <c r="BE71" s="112"/>
      <c r="BF71" s="112"/>
      <c r="BG71" s="112"/>
      <c r="BH71" s="112">
        <f t="shared" si="3"/>
        <v>0</v>
      </c>
      <c r="BI71" s="112"/>
      <c r="BJ71" s="112"/>
      <c r="BK71" s="112"/>
      <c r="BL71" s="112"/>
      <c r="BM71" s="112">
        <f t="shared" si="4"/>
        <v>0</v>
      </c>
      <c r="BN71" s="112"/>
      <c r="BO71" s="112"/>
      <c r="BP71" s="112"/>
      <c r="BQ71" s="112"/>
      <c r="BR71" s="10"/>
      <c r="BS71" s="10"/>
      <c r="BT71" s="10"/>
      <c r="BU71" s="10"/>
      <c r="BV71" s="10"/>
      <c r="BW71" s="10"/>
      <c r="BX71" s="10"/>
      <c r="BY71" s="10"/>
    </row>
    <row r="72" spans="1:79" ht="47.25" customHeight="1" x14ac:dyDescent="0.2">
      <c r="A72" s="65">
        <v>0</v>
      </c>
      <c r="B72" s="65"/>
      <c r="C72" s="110" t="s">
        <v>300</v>
      </c>
      <c r="D72" s="172"/>
      <c r="E72" s="172"/>
      <c r="F72" s="172"/>
      <c r="G72" s="172"/>
      <c r="H72" s="172"/>
      <c r="I72" s="173"/>
      <c r="J72" s="111" t="s">
        <v>98</v>
      </c>
      <c r="K72" s="111"/>
      <c r="L72" s="111"/>
      <c r="M72" s="111"/>
      <c r="N72" s="111"/>
      <c r="O72" s="111" t="s">
        <v>137</v>
      </c>
      <c r="P72" s="111"/>
      <c r="Q72" s="111"/>
      <c r="R72" s="111"/>
      <c r="S72" s="111"/>
      <c r="T72" s="111"/>
      <c r="U72" s="111"/>
      <c r="V72" s="111"/>
      <c r="W72" s="111"/>
      <c r="X72" s="111"/>
      <c r="Y72" s="112">
        <v>1</v>
      </c>
      <c r="Z72" s="112"/>
      <c r="AA72" s="112"/>
      <c r="AB72" s="112"/>
      <c r="AC72" s="112"/>
      <c r="AD72" s="112">
        <v>0</v>
      </c>
      <c r="AE72" s="112"/>
      <c r="AF72" s="112"/>
      <c r="AG72" s="112"/>
      <c r="AH72" s="112"/>
      <c r="AI72" s="112">
        <v>1</v>
      </c>
      <c r="AJ72" s="112"/>
      <c r="AK72" s="112"/>
      <c r="AL72" s="112"/>
      <c r="AM72" s="112"/>
      <c r="AN72" s="112">
        <v>1</v>
      </c>
      <c r="AO72" s="112"/>
      <c r="AP72" s="112"/>
      <c r="AQ72" s="112"/>
      <c r="AR72" s="112"/>
      <c r="AS72" s="112">
        <v>0</v>
      </c>
      <c r="AT72" s="112"/>
      <c r="AU72" s="112"/>
      <c r="AV72" s="112"/>
      <c r="AW72" s="112"/>
      <c r="AX72" s="112">
        <v>1</v>
      </c>
      <c r="AY72" s="112"/>
      <c r="AZ72" s="112"/>
      <c r="BA72" s="112"/>
      <c r="BB72" s="112"/>
      <c r="BC72" s="112">
        <f t="shared" si="2"/>
        <v>0</v>
      </c>
      <c r="BD72" s="112"/>
      <c r="BE72" s="112"/>
      <c r="BF72" s="112"/>
      <c r="BG72" s="112"/>
      <c r="BH72" s="112">
        <f t="shared" si="3"/>
        <v>0</v>
      </c>
      <c r="BI72" s="112"/>
      <c r="BJ72" s="112"/>
      <c r="BK72" s="112"/>
      <c r="BL72" s="112"/>
      <c r="BM72" s="112">
        <f t="shared" si="4"/>
        <v>0</v>
      </c>
      <c r="BN72" s="112"/>
      <c r="BO72" s="112"/>
      <c r="BP72" s="112"/>
      <c r="BQ72" s="112"/>
      <c r="BR72" s="10"/>
      <c r="BS72" s="10"/>
      <c r="BT72" s="10"/>
      <c r="BU72" s="10"/>
      <c r="BV72" s="10"/>
      <c r="BW72" s="10"/>
      <c r="BX72" s="10"/>
      <c r="BY72" s="10"/>
    </row>
    <row r="73" spans="1:79" ht="51" hidden="1" customHeight="1" x14ac:dyDescent="0.2">
      <c r="A73" s="65">
        <v>0</v>
      </c>
      <c r="B73" s="65"/>
      <c r="C73" s="110" t="s">
        <v>301</v>
      </c>
      <c r="D73" s="97"/>
      <c r="E73" s="97"/>
      <c r="F73" s="97"/>
      <c r="G73" s="97"/>
      <c r="H73" s="97"/>
      <c r="I73" s="98"/>
      <c r="J73" s="111" t="s">
        <v>101</v>
      </c>
      <c r="K73" s="111"/>
      <c r="L73" s="111"/>
      <c r="M73" s="111"/>
      <c r="N73" s="111"/>
      <c r="O73" s="111" t="s">
        <v>137</v>
      </c>
      <c r="P73" s="111"/>
      <c r="Q73" s="111"/>
      <c r="R73" s="111"/>
      <c r="S73" s="111"/>
      <c r="T73" s="111"/>
      <c r="U73" s="111"/>
      <c r="V73" s="111"/>
      <c r="W73" s="111"/>
      <c r="X73" s="111"/>
      <c r="Y73" s="112">
        <v>38</v>
      </c>
      <c r="Z73" s="112"/>
      <c r="AA73" s="112"/>
      <c r="AB73" s="112"/>
      <c r="AC73" s="112"/>
      <c r="AD73" s="112">
        <v>38</v>
      </c>
      <c r="AE73" s="112"/>
      <c r="AF73" s="112"/>
      <c r="AG73" s="112"/>
      <c r="AH73" s="112"/>
      <c r="AI73" s="112">
        <v>38</v>
      </c>
      <c r="AJ73" s="112"/>
      <c r="AK73" s="112"/>
      <c r="AL73" s="112"/>
      <c r="AM73" s="112"/>
      <c r="AN73" s="112">
        <f>38+53</f>
        <v>91</v>
      </c>
      <c r="AO73" s="112"/>
      <c r="AP73" s="112"/>
      <c r="AQ73" s="112"/>
      <c r="AR73" s="112"/>
      <c r="AS73" s="112">
        <v>91</v>
      </c>
      <c r="AT73" s="112"/>
      <c r="AU73" s="112"/>
      <c r="AV73" s="112"/>
      <c r="AW73" s="112"/>
      <c r="AX73" s="112">
        <v>91</v>
      </c>
      <c r="AY73" s="112"/>
      <c r="AZ73" s="112"/>
      <c r="BA73" s="112"/>
      <c r="BB73" s="112"/>
      <c r="BC73" s="112">
        <f>AN73-Y73</f>
        <v>53</v>
      </c>
      <c r="BD73" s="112"/>
      <c r="BE73" s="112"/>
      <c r="BF73" s="112"/>
      <c r="BG73" s="112"/>
      <c r="BH73" s="112">
        <f t="shared" si="3"/>
        <v>53</v>
      </c>
      <c r="BI73" s="112"/>
      <c r="BJ73" s="112"/>
      <c r="BK73" s="112"/>
      <c r="BL73" s="112"/>
      <c r="BM73" s="112">
        <f t="shared" si="4"/>
        <v>53</v>
      </c>
      <c r="BN73" s="112"/>
      <c r="BO73" s="112"/>
      <c r="BP73" s="112"/>
      <c r="BQ73" s="112"/>
      <c r="BR73" s="10"/>
      <c r="BS73" s="10"/>
      <c r="BT73" s="10"/>
      <c r="BU73" s="10"/>
      <c r="BV73" s="10"/>
      <c r="BW73" s="10"/>
      <c r="BX73" s="10"/>
      <c r="BY73" s="10"/>
    </row>
    <row r="74" spans="1:79" s="30" customFormat="1" ht="15.75" x14ac:dyDescent="0.2">
      <c r="A74" s="76">
        <v>0</v>
      </c>
      <c r="B74" s="76"/>
      <c r="C74" s="132" t="s">
        <v>104</v>
      </c>
      <c r="D74" s="129"/>
      <c r="E74" s="129"/>
      <c r="F74" s="129"/>
      <c r="G74" s="129"/>
      <c r="H74" s="129"/>
      <c r="I74" s="130"/>
      <c r="J74" s="113"/>
      <c r="K74" s="113"/>
      <c r="L74" s="113"/>
      <c r="M74" s="113"/>
      <c r="N74" s="113"/>
      <c r="O74" s="113"/>
      <c r="P74" s="113"/>
      <c r="Q74" s="113"/>
      <c r="R74" s="113"/>
      <c r="S74" s="113"/>
      <c r="T74" s="113"/>
      <c r="U74" s="113"/>
      <c r="V74" s="113"/>
      <c r="W74" s="113"/>
      <c r="X74" s="113"/>
      <c r="Y74" s="79"/>
      <c r="Z74" s="79"/>
      <c r="AA74" s="79"/>
      <c r="AB74" s="79"/>
      <c r="AC74" s="79"/>
      <c r="AD74" s="79"/>
      <c r="AE74" s="79"/>
      <c r="AF74" s="79"/>
      <c r="AG74" s="79"/>
      <c r="AH74" s="79"/>
      <c r="AI74" s="79"/>
      <c r="AJ74" s="79"/>
      <c r="AK74" s="79"/>
      <c r="AL74" s="79"/>
      <c r="AM74" s="79"/>
      <c r="AN74" s="79"/>
      <c r="AO74" s="79"/>
      <c r="AP74" s="79"/>
      <c r="AQ74" s="79"/>
      <c r="AR74" s="79"/>
      <c r="AS74" s="79"/>
      <c r="AT74" s="79"/>
      <c r="AU74" s="79"/>
      <c r="AV74" s="79"/>
      <c r="AW74" s="79"/>
      <c r="AX74" s="79"/>
      <c r="AY74" s="79"/>
      <c r="AZ74" s="79"/>
      <c r="BA74" s="79"/>
      <c r="BB74" s="79"/>
      <c r="BC74" s="79"/>
      <c r="BD74" s="79"/>
      <c r="BE74" s="79"/>
      <c r="BF74" s="79"/>
      <c r="BG74" s="79"/>
      <c r="BH74" s="79"/>
      <c r="BI74" s="79"/>
      <c r="BJ74" s="79"/>
      <c r="BK74" s="79"/>
      <c r="BL74" s="79"/>
      <c r="BM74" s="79"/>
      <c r="BN74" s="79"/>
      <c r="BO74" s="79"/>
      <c r="BP74" s="79"/>
      <c r="BQ74" s="79"/>
      <c r="BR74" s="32"/>
      <c r="BS74" s="32"/>
      <c r="BT74" s="32"/>
      <c r="BU74" s="32"/>
      <c r="BV74" s="32"/>
      <c r="BW74" s="32"/>
      <c r="BX74" s="32"/>
      <c r="BY74" s="32"/>
    </row>
    <row r="75" spans="1:79" ht="40.5" customHeight="1" x14ac:dyDescent="0.2">
      <c r="A75" s="65">
        <v>0</v>
      </c>
      <c r="B75" s="65"/>
      <c r="C75" s="110" t="s">
        <v>302</v>
      </c>
      <c r="D75" s="97"/>
      <c r="E75" s="97"/>
      <c r="F75" s="97"/>
      <c r="G75" s="97"/>
      <c r="H75" s="97"/>
      <c r="I75" s="98"/>
      <c r="J75" s="111" t="s">
        <v>172</v>
      </c>
      <c r="K75" s="111"/>
      <c r="L75" s="111"/>
      <c r="M75" s="111"/>
      <c r="N75" s="111"/>
      <c r="O75" s="111" t="s">
        <v>214</v>
      </c>
      <c r="P75" s="111"/>
      <c r="Q75" s="111"/>
      <c r="R75" s="111"/>
      <c r="S75" s="111"/>
      <c r="T75" s="111"/>
      <c r="U75" s="111"/>
      <c r="V75" s="111"/>
      <c r="W75" s="111"/>
      <c r="X75" s="111"/>
      <c r="Y75" s="74">
        <v>0</v>
      </c>
      <c r="Z75" s="74"/>
      <c r="AA75" s="74"/>
      <c r="AB75" s="74"/>
      <c r="AC75" s="74"/>
      <c r="AD75" s="74">
        <f>AF43</f>
        <v>58402</v>
      </c>
      <c r="AE75" s="74"/>
      <c r="AF75" s="74"/>
      <c r="AG75" s="74"/>
      <c r="AH75" s="74"/>
      <c r="AI75" s="74">
        <f>SUM(Y75:AH75)</f>
        <v>58402</v>
      </c>
      <c r="AJ75" s="74"/>
      <c r="AK75" s="74"/>
      <c r="AL75" s="74"/>
      <c r="AM75" s="74"/>
      <c r="AN75" s="74">
        <v>0</v>
      </c>
      <c r="AO75" s="74"/>
      <c r="AP75" s="74"/>
      <c r="AQ75" s="74"/>
      <c r="AR75" s="74"/>
      <c r="AS75" s="74">
        <f>AU43</f>
        <v>58402</v>
      </c>
      <c r="AT75" s="74"/>
      <c r="AU75" s="74"/>
      <c r="AV75" s="74"/>
      <c r="AW75" s="74"/>
      <c r="AX75" s="74">
        <f>SUM(AN75:AW75)</f>
        <v>58402</v>
      </c>
      <c r="AY75" s="74"/>
      <c r="AZ75" s="74"/>
      <c r="BA75" s="74"/>
      <c r="BB75" s="74"/>
      <c r="BC75" s="74">
        <f>AN75-Y75</f>
        <v>0</v>
      </c>
      <c r="BD75" s="74"/>
      <c r="BE75" s="74"/>
      <c r="BF75" s="74"/>
      <c r="BG75" s="74"/>
      <c r="BH75" s="74">
        <f>AS75-AD75</f>
        <v>0</v>
      </c>
      <c r="BI75" s="74"/>
      <c r="BJ75" s="74"/>
      <c r="BK75" s="74"/>
      <c r="BL75" s="74"/>
      <c r="BM75" s="74">
        <f>AX75-AI75</f>
        <v>0</v>
      </c>
      <c r="BN75" s="74"/>
      <c r="BO75" s="74"/>
      <c r="BP75" s="74"/>
      <c r="BQ75" s="74"/>
      <c r="BR75" s="10"/>
      <c r="BS75" s="10"/>
      <c r="BT75" s="10"/>
      <c r="BU75" s="10"/>
      <c r="BV75" s="10"/>
      <c r="BW75" s="10"/>
      <c r="BX75" s="10"/>
      <c r="BY75" s="10"/>
    </row>
    <row r="76" spans="1:79" ht="66.75" customHeight="1" x14ac:dyDescent="0.2">
      <c r="A76" s="65">
        <v>0</v>
      </c>
      <c r="B76" s="65"/>
      <c r="C76" s="110" t="s">
        <v>303</v>
      </c>
      <c r="D76" s="172"/>
      <c r="E76" s="172"/>
      <c r="F76" s="172"/>
      <c r="G76" s="172"/>
      <c r="H76" s="172"/>
      <c r="I76" s="173"/>
      <c r="J76" s="111" t="s">
        <v>172</v>
      </c>
      <c r="K76" s="111"/>
      <c r="L76" s="111"/>
      <c r="M76" s="111"/>
      <c r="N76" s="111"/>
      <c r="O76" s="111" t="s">
        <v>214</v>
      </c>
      <c r="P76" s="111"/>
      <c r="Q76" s="111"/>
      <c r="R76" s="111"/>
      <c r="S76" s="111"/>
      <c r="T76" s="111"/>
      <c r="U76" s="111"/>
      <c r="V76" s="111"/>
      <c r="W76" s="111"/>
      <c r="X76" s="111"/>
      <c r="Y76" s="74">
        <f>AA44</f>
        <v>69830</v>
      </c>
      <c r="Z76" s="74"/>
      <c r="AA76" s="74"/>
      <c r="AB76" s="74"/>
      <c r="AC76" s="74"/>
      <c r="AD76" s="74">
        <f>AF44</f>
        <v>257340</v>
      </c>
      <c r="AE76" s="74"/>
      <c r="AF76" s="74"/>
      <c r="AG76" s="74"/>
      <c r="AH76" s="74"/>
      <c r="AI76" s="74">
        <f>SUM(Y76:AH76)</f>
        <v>327170</v>
      </c>
      <c r="AJ76" s="74"/>
      <c r="AK76" s="74"/>
      <c r="AL76" s="74"/>
      <c r="AM76" s="74"/>
      <c r="AN76" s="74">
        <f>AP44</f>
        <v>0</v>
      </c>
      <c r="AO76" s="74"/>
      <c r="AP76" s="74"/>
      <c r="AQ76" s="74"/>
      <c r="AR76" s="74"/>
      <c r="AS76" s="74">
        <f>AU44</f>
        <v>115593.60000000001</v>
      </c>
      <c r="AT76" s="74"/>
      <c r="AU76" s="74"/>
      <c r="AV76" s="74"/>
      <c r="AW76" s="74"/>
      <c r="AX76" s="74">
        <f>SUM(AN76:AW76)</f>
        <v>115593.60000000001</v>
      </c>
      <c r="AY76" s="74"/>
      <c r="AZ76" s="74"/>
      <c r="BA76" s="74"/>
      <c r="BB76" s="74"/>
      <c r="BC76" s="74">
        <f>AN76-Y76</f>
        <v>-69830</v>
      </c>
      <c r="BD76" s="74"/>
      <c r="BE76" s="74"/>
      <c r="BF76" s="74"/>
      <c r="BG76" s="74"/>
      <c r="BH76" s="74">
        <f>AS76-AD76</f>
        <v>-141746.4</v>
      </c>
      <c r="BI76" s="74"/>
      <c r="BJ76" s="74"/>
      <c r="BK76" s="74"/>
      <c r="BL76" s="74"/>
      <c r="BM76" s="74">
        <f>AX76-AI76</f>
        <v>-211576.4</v>
      </c>
      <c r="BN76" s="74"/>
      <c r="BO76" s="74"/>
      <c r="BP76" s="74"/>
      <c r="BQ76" s="74"/>
      <c r="BR76" s="10"/>
      <c r="BS76" s="10"/>
      <c r="BT76" s="10"/>
      <c r="BU76" s="10"/>
      <c r="BV76" s="10"/>
      <c r="BW76" s="10"/>
      <c r="BX76" s="10"/>
      <c r="BY76" s="10"/>
    </row>
    <row r="77" spans="1:79" s="30" customFormat="1" ht="17.25" customHeight="1" x14ac:dyDescent="0.2">
      <c r="A77" s="76">
        <v>0</v>
      </c>
      <c r="B77" s="76"/>
      <c r="C77" s="132" t="s">
        <v>108</v>
      </c>
      <c r="D77" s="129"/>
      <c r="E77" s="129"/>
      <c r="F77" s="129"/>
      <c r="G77" s="129"/>
      <c r="H77" s="129"/>
      <c r="I77" s="130"/>
      <c r="J77" s="113"/>
      <c r="K77" s="113"/>
      <c r="L77" s="113"/>
      <c r="M77" s="113"/>
      <c r="N77" s="113"/>
      <c r="O77" s="113"/>
      <c r="P77" s="113"/>
      <c r="Q77" s="113"/>
      <c r="R77" s="113"/>
      <c r="S77" s="113"/>
      <c r="T77" s="113"/>
      <c r="U77" s="113"/>
      <c r="V77" s="113"/>
      <c r="W77" s="113"/>
      <c r="X77" s="113"/>
      <c r="Y77" s="79"/>
      <c r="Z77" s="79"/>
      <c r="AA77" s="79"/>
      <c r="AB77" s="79"/>
      <c r="AC77" s="79"/>
      <c r="AD77" s="79"/>
      <c r="AE77" s="79"/>
      <c r="AF77" s="79"/>
      <c r="AG77" s="79"/>
      <c r="AH77" s="79"/>
      <c r="AI77" s="79"/>
      <c r="AJ77" s="79"/>
      <c r="AK77" s="79"/>
      <c r="AL77" s="79"/>
      <c r="AM77" s="79"/>
      <c r="AN77" s="79"/>
      <c r="AO77" s="79"/>
      <c r="AP77" s="79"/>
      <c r="AQ77" s="79"/>
      <c r="AR77" s="79"/>
      <c r="AS77" s="79"/>
      <c r="AT77" s="79"/>
      <c r="AU77" s="79"/>
      <c r="AV77" s="79"/>
      <c r="AW77" s="79"/>
      <c r="AX77" s="79"/>
      <c r="AY77" s="79"/>
      <c r="AZ77" s="79"/>
      <c r="BA77" s="79"/>
      <c r="BB77" s="79"/>
      <c r="BC77" s="79"/>
      <c r="BD77" s="79"/>
      <c r="BE77" s="79"/>
      <c r="BF77" s="79"/>
      <c r="BG77" s="79"/>
      <c r="BH77" s="79"/>
      <c r="BI77" s="79"/>
      <c r="BJ77" s="79"/>
      <c r="BK77" s="79"/>
      <c r="BL77" s="79"/>
      <c r="BM77" s="79"/>
      <c r="BN77" s="79"/>
      <c r="BO77" s="79"/>
      <c r="BP77" s="79"/>
      <c r="BQ77" s="79"/>
      <c r="BR77" s="32"/>
      <c r="BS77" s="32"/>
      <c r="BT77" s="32"/>
      <c r="BU77" s="32"/>
      <c r="BV77" s="32"/>
      <c r="BW77" s="32"/>
      <c r="BX77" s="32"/>
      <c r="BY77" s="32"/>
    </row>
    <row r="78" spans="1:79" ht="25.5" customHeight="1" x14ac:dyDescent="0.2">
      <c r="A78" s="95"/>
      <c r="B78" s="81"/>
      <c r="C78" s="110" t="s">
        <v>268</v>
      </c>
      <c r="D78" s="141"/>
      <c r="E78" s="141"/>
      <c r="F78" s="141"/>
      <c r="G78" s="141"/>
      <c r="H78" s="141"/>
      <c r="I78" s="142"/>
      <c r="J78" s="151" t="s">
        <v>172</v>
      </c>
      <c r="K78" s="152"/>
      <c r="L78" s="152"/>
      <c r="M78" s="152"/>
      <c r="N78" s="153"/>
      <c r="O78" s="151" t="s">
        <v>305</v>
      </c>
      <c r="P78" s="152"/>
      <c r="Q78" s="152"/>
      <c r="R78" s="152"/>
      <c r="S78" s="152"/>
      <c r="T78" s="152"/>
      <c r="U78" s="152"/>
      <c r="V78" s="152"/>
      <c r="W78" s="152"/>
      <c r="X78" s="153"/>
      <c r="Y78" s="145">
        <v>0</v>
      </c>
      <c r="Z78" s="146"/>
      <c r="AA78" s="146"/>
      <c r="AB78" s="146"/>
      <c r="AC78" s="147"/>
      <c r="AD78" s="145">
        <f>AD75/AD71</f>
        <v>739.2658227848101</v>
      </c>
      <c r="AE78" s="146"/>
      <c r="AF78" s="146"/>
      <c r="AG78" s="146"/>
      <c r="AH78" s="147"/>
      <c r="AI78" s="145">
        <f>SUM(Y78:AH78)</f>
        <v>739.2658227848101</v>
      </c>
      <c r="AJ78" s="146"/>
      <c r="AK78" s="146"/>
      <c r="AL78" s="146"/>
      <c r="AM78" s="147"/>
      <c r="AN78" s="145">
        <v>0</v>
      </c>
      <c r="AO78" s="146"/>
      <c r="AP78" s="146"/>
      <c r="AQ78" s="146"/>
      <c r="AR78" s="147"/>
      <c r="AS78" s="145">
        <f>AS75/AS71</f>
        <v>739.2658227848101</v>
      </c>
      <c r="AT78" s="146"/>
      <c r="AU78" s="146"/>
      <c r="AV78" s="146"/>
      <c r="AW78" s="147"/>
      <c r="AX78" s="145">
        <f>SUM(AN78:AW78)</f>
        <v>739.2658227848101</v>
      </c>
      <c r="AY78" s="146"/>
      <c r="AZ78" s="146"/>
      <c r="BA78" s="146"/>
      <c r="BB78" s="147"/>
      <c r="BC78" s="145">
        <f>AN78-Y78</f>
        <v>0</v>
      </c>
      <c r="BD78" s="146"/>
      <c r="BE78" s="146"/>
      <c r="BF78" s="146"/>
      <c r="BG78" s="147"/>
      <c r="BH78" s="145">
        <f>AX78-AD78</f>
        <v>0</v>
      </c>
      <c r="BI78" s="146"/>
      <c r="BJ78" s="146"/>
      <c r="BK78" s="146"/>
      <c r="BL78" s="147"/>
      <c r="BM78" s="145">
        <f>AX78-AI78</f>
        <v>0</v>
      </c>
      <c r="BN78" s="146"/>
      <c r="BO78" s="146"/>
      <c r="BP78" s="146"/>
      <c r="BQ78" s="147"/>
      <c r="BR78" s="10"/>
      <c r="BS78" s="10"/>
      <c r="BT78" s="10"/>
      <c r="BU78" s="10"/>
      <c r="BV78" s="10"/>
      <c r="BW78" s="10"/>
      <c r="BX78" s="10"/>
      <c r="BY78" s="10"/>
    </row>
    <row r="79" spans="1:79" ht="54" customHeight="1" x14ac:dyDescent="0.2">
      <c r="A79" s="95"/>
      <c r="B79" s="81"/>
      <c r="C79" s="110" t="s">
        <v>304</v>
      </c>
      <c r="D79" s="141"/>
      <c r="E79" s="141"/>
      <c r="F79" s="141"/>
      <c r="G79" s="141"/>
      <c r="H79" s="141"/>
      <c r="I79" s="142"/>
      <c r="J79" s="151" t="s">
        <v>172</v>
      </c>
      <c r="K79" s="152"/>
      <c r="L79" s="152"/>
      <c r="M79" s="152"/>
      <c r="N79" s="153"/>
      <c r="O79" s="151" t="s">
        <v>305</v>
      </c>
      <c r="P79" s="152"/>
      <c r="Q79" s="152"/>
      <c r="R79" s="152"/>
      <c r="S79" s="152"/>
      <c r="T79" s="152"/>
      <c r="U79" s="152"/>
      <c r="V79" s="152"/>
      <c r="W79" s="152"/>
      <c r="X79" s="153"/>
      <c r="Y79" s="145">
        <f>Y76/Y73</f>
        <v>1837.6315789473683</v>
      </c>
      <c r="Z79" s="146"/>
      <c r="AA79" s="146"/>
      <c r="AB79" s="146"/>
      <c r="AC79" s="147"/>
      <c r="AD79" s="145">
        <f>AD76/AD73</f>
        <v>6772.105263157895</v>
      </c>
      <c r="AE79" s="146"/>
      <c r="AF79" s="146"/>
      <c r="AG79" s="146"/>
      <c r="AH79" s="147"/>
      <c r="AI79" s="145">
        <f>SUM(Y79:AH79)</f>
        <v>8609.7368421052633</v>
      </c>
      <c r="AJ79" s="146"/>
      <c r="AK79" s="146"/>
      <c r="AL79" s="146"/>
      <c r="AM79" s="147"/>
      <c r="AN79" s="145">
        <f>AN76/AN73</f>
        <v>0</v>
      </c>
      <c r="AO79" s="146"/>
      <c r="AP79" s="146"/>
      <c r="AQ79" s="146"/>
      <c r="AR79" s="147"/>
      <c r="AS79" s="145">
        <f>AS76/AS73</f>
        <v>1270.2593406593408</v>
      </c>
      <c r="AT79" s="146"/>
      <c r="AU79" s="146"/>
      <c r="AV79" s="146"/>
      <c r="AW79" s="147"/>
      <c r="AX79" s="145">
        <f>AX76/AX73</f>
        <v>1270.2593406593408</v>
      </c>
      <c r="AY79" s="146"/>
      <c r="AZ79" s="146"/>
      <c r="BA79" s="146"/>
      <c r="BB79" s="147"/>
      <c r="BC79" s="145">
        <f>AN79-Y79</f>
        <v>-1837.6315789473683</v>
      </c>
      <c r="BD79" s="146"/>
      <c r="BE79" s="146"/>
      <c r="BF79" s="146"/>
      <c r="BG79" s="147"/>
      <c r="BH79" s="145">
        <f>AX79-AD79</f>
        <v>-5501.8459224985545</v>
      </c>
      <c r="BI79" s="146"/>
      <c r="BJ79" s="146"/>
      <c r="BK79" s="146"/>
      <c r="BL79" s="147"/>
      <c r="BM79" s="145">
        <f>AX79-AI79</f>
        <v>-7339.4775014459228</v>
      </c>
      <c r="BN79" s="146"/>
      <c r="BO79" s="146"/>
      <c r="BP79" s="146"/>
      <c r="BQ79" s="147"/>
      <c r="BR79" s="10"/>
      <c r="BS79" s="10"/>
      <c r="BT79" s="10"/>
      <c r="BU79" s="10"/>
      <c r="BV79" s="10"/>
      <c r="BW79" s="10"/>
      <c r="BX79" s="10"/>
      <c r="BY79" s="10"/>
    </row>
    <row r="80" spans="1:79" s="30" customFormat="1" ht="13.5" customHeight="1" x14ac:dyDescent="0.2">
      <c r="A80" s="143"/>
      <c r="B80" s="144"/>
      <c r="C80" s="132" t="s">
        <v>115</v>
      </c>
      <c r="D80" s="179"/>
      <c r="E80" s="179"/>
      <c r="F80" s="179"/>
      <c r="G80" s="179"/>
      <c r="H80" s="179"/>
      <c r="I80" s="180"/>
      <c r="J80" s="199"/>
      <c r="K80" s="200"/>
      <c r="L80" s="200"/>
      <c r="M80" s="200"/>
      <c r="N80" s="201"/>
      <c r="O80" s="199"/>
      <c r="P80" s="200"/>
      <c r="Q80" s="200"/>
      <c r="R80" s="200"/>
      <c r="S80" s="200"/>
      <c r="T80" s="200"/>
      <c r="U80" s="200"/>
      <c r="V80" s="200"/>
      <c r="W80" s="200"/>
      <c r="X80" s="201"/>
      <c r="Y80" s="157"/>
      <c r="Z80" s="158"/>
      <c r="AA80" s="158"/>
      <c r="AB80" s="158"/>
      <c r="AC80" s="159"/>
      <c r="AD80" s="157"/>
      <c r="AE80" s="158"/>
      <c r="AF80" s="158"/>
      <c r="AG80" s="158"/>
      <c r="AH80" s="159"/>
      <c r="AI80" s="157"/>
      <c r="AJ80" s="158"/>
      <c r="AK80" s="158"/>
      <c r="AL80" s="158"/>
      <c r="AM80" s="159"/>
      <c r="AN80" s="157"/>
      <c r="AO80" s="158"/>
      <c r="AP80" s="158"/>
      <c r="AQ80" s="158"/>
      <c r="AR80" s="159"/>
      <c r="AS80" s="157"/>
      <c r="AT80" s="158"/>
      <c r="AU80" s="158"/>
      <c r="AV80" s="158"/>
      <c r="AW80" s="159"/>
      <c r="AX80" s="157"/>
      <c r="AY80" s="158"/>
      <c r="AZ80" s="158"/>
      <c r="BA80" s="158"/>
      <c r="BB80" s="159"/>
      <c r="BC80" s="157"/>
      <c r="BD80" s="158"/>
      <c r="BE80" s="158"/>
      <c r="BF80" s="158"/>
      <c r="BG80" s="159"/>
      <c r="BH80" s="157"/>
      <c r="BI80" s="158"/>
      <c r="BJ80" s="158"/>
      <c r="BK80" s="158"/>
      <c r="BL80" s="159"/>
      <c r="BM80" s="157"/>
      <c r="BN80" s="158"/>
      <c r="BO80" s="158"/>
      <c r="BP80" s="158"/>
      <c r="BQ80" s="159"/>
      <c r="BR80" s="32"/>
      <c r="BS80" s="32"/>
      <c r="BT80" s="32"/>
      <c r="BU80" s="32"/>
      <c r="BV80" s="32"/>
      <c r="BW80" s="32"/>
      <c r="BX80" s="32"/>
      <c r="BY80" s="32"/>
    </row>
    <row r="81" spans="1:79" ht="38.25" customHeight="1" x14ac:dyDescent="0.2">
      <c r="A81" s="65">
        <v>0</v>
      </c>
      <c r="B81" s="65"/>
      <c r="C81" s="110" t="s">
        <v>269</v>
      </c>
      <c r="D81" s="97"/>
      <c r="E81" s="97"/>
      <c r="F81" s="97"/>
      <c r="G81" s="97"/>
      <c r="H81" s="97"/>
      <c r="I81" s="98"/>
      <c r="J81" s="111" t="s">
        <v>117</v>
      </c>
      <c r="K81" s="111"/>
      <c r="L81" s="111"/>
      <c r="M81" s="111"/>
      <c r="N81" s="111"/>
      <c r="O81" s="111" t="s">
        <v>110</v>
      </c>
      <c r="P81" s="111"/>
      <c r="Q81" s="111"/>
      <c r="R81" s="111"/>
      <c r="S81" s="111"/>
      <c r="T81" s="111"/>
      <c r="U81" s="111"/>
      <c r="V81" s="111"/>
      <c r="W81" s="111"/>
      <c r="X81" s="111"/>
      <c r="Y81" s="74">
        <v>100</v>
      </c>
      <c r="Z81" s="74"/>
      <c r="AA81" s="74"/>
      <c r="AB81" s="74"/>
      <c r="AC81" s="74"/>
      <c r="AD81" s="74">
        <v>100</v>
      </c>
      <c r="AE81" s="74"/>
      <c r="AF81" s="74"/>
      <c r="AG81" s="74"/>
      <c r="AH81" s="74"/>
      <c r="AI81" s="74">
        <v>100</v>
      </c>
      <c r="AJ81" s="74"/>
      <c r="AK81" s="74"/>
      <c r="AL81" s="74"/>
      <c r="AM81" s="74"/>
      <c r="AN81" s="74">
        <v>0</v>
      </c>
      <c r="AO81" s="74"/>
      <c r="AP81" s="74"/>
      <c r="AQ81" s="74"/>
      <c r="AR81" s="74"/>
      <c r="AS81" s="74">
        <v>55</v>
      </c>
      <c r="AT81" s="74"/>
      <c r="AU81" s="74"/>
      <c r="AV81" s="74"/>
      <c r="AW81" s="74"/>
      <c r="AX81" s="74">
        <f>AS81</f>
        <v>55</v>
      </c>
      <c r="AY81" s="74"/>
      <c r="AZ81" s="74"/>
      <c r="BA81" s="74"/>
      <c r="BB81" s="74"/>
      <c r="BC81" s="74">
        <f>AN81-Y81</f>
        <v>-100</v>
      </c>
      <c r="BD81" s="74"/>
      <c r="BE81" s="74"/>
      <c r="BF81" s="74"/>
      <c r="BG81" s="74"/>
      <c r="BH81" s="74">
        <f>AS81-AD81</f>
        <v>-45</v>
      </c>
      <c r="BI81" s="74"/>
      <c r="BJ81" s="74"/>
      <c r="BK81" s="74"/>
      <c r="BL81" s="74"/>
      <c r="BM81" s="74">
        <f>BC81+BH81</f>
        <v>-145</v>
      </c>
      <c r="BN81" s="74"/>
      <c r="BO81" s="74"/>
      <c r="BP81" s="74"/>
      <c r="BQ81" s="74"/>
      <c r="BR81" s="10"/>
      <c r="BS81" s="10"/>
      <c r="BT81" s="10"/>
      <c r="BU81" s="10"/>
      <c r="BV81" s="10"/>
      <c r="BW81" s="10"/>
      <c r="BX81" s="10"/>
      <c r="BY81" s="10"/>
    </row>
    <row r="82" spans="1:79" ht="15.75" x14ac:dyDescent="0.2">
      <c r="A82" s="25"/>
      <c r="B82" s="25"/>
      <c r="C82" s="26"/>
      <c r="D82" s="26"/>
      <c r="E82" s="26"/>
      <c r="F82" s="26"/>
      <c r="G82" s="26"/>
      <c r="H82" s="26"/>
      <c r="I82" s="26"/>
      <c r="J82" s="26"/>
      <c r="K82" s="26"/>
      <c r="L82" s="26"/>
      <c r="M82" s="26"/>
      <c r="N82" s="26"/>
      <c r="O82" s="26"/>
      <c r="P82" s="26"/>
      <c r="Q82" s="26"/>
      <c r="R82" s="26"/>
      <c r="S82" s="26"/>
      <c r="T82" s="26"/>
      <c r="U82" s="26"/>
      <c r="V82" s="26"/>
      <c r="W82" s="26"/>
      <c r="X82" s="26"/>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8"/>
      <c r="AY82" s="28"/>
      <c r="AZ82" s="28"/>
      <c r="BA82" s="28"/>
      <c r="BB82" s="28"/>
      <c r="BC82" s="28"/>
      <c r="BD82" s="28"/>
      <c r="BE82" s="28"/>
      <c r="BF82" s="28"/>
      <c r="BG82" s="28"/>
      <c r="BH82" s="28"/>
      <c r="BI82" s="28"/>
      <c r="BJ82" s="28"/>
      <c r="BK82" s="28"/>
      <c r="BL82" s="28"/>
      <c r="BM82" s="28"/>
      <c r="BN82" s="28"/>
      <c r="BO82" s="28"/>
      <c r="BP82" s="28"/>
      <c r="BQ82" s="28"/>
      <c r="BR82" s="10"/>
      <c r="BS82" s="10"/>
      <c r="BT82" s="10"/>
      <c r="BU82" s="10"/>
      <c r="BV82" s="10"/>
      <c r="BW82" s="10"/>
      <c r="BX82" s="10"/>
      <c r="BY82" s="10"/>
    </row>
    <row r="83" spans="1:79" ht="15.75" customHeight="1" x14ac:dyDescent="0.2">
      <c r="A83" s="60" t="s">
        <v>64</v>
      </c>
      <c r="B83" s="60"/>
      <c r="C83" s="60"/>
      <c r="D83" s="60"/>
      <c r="E83" s="60"/>
      <c r="F83" s="60"/>
      <c r="G83" s="60"/>
      <c r="H83" s="60"/>
      <c r="I83" s="60"/>
      <c r="J83" s="60"/>
      <c r="K83" s="60"/>
      <c r="L83" s="60"/>
      <c r="M83" s="60"/>
      <c r="N83" s="60"/>
      <c r="O83" s="60"/>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60"/>
      <c r="AQ83" s="60"/>
      <c r="AR83" s="60"/>
      <c r="AS83" s="60"/>
      <c r="AT83" s="60"/>
      <c r="AU83" s="60"/>
      <c r="AV83" s="60"/>
      <c r="AW83" s="60"/>
      <c r="AX83" s="60"/>
      <c r="AY83" s="60"/>
      <c r="AZ83" s="60"/>
      <c r="BA83" s="60"/>
      <c r="BB83" s="60"/>
      <c r="BC83" s="60"/>
      <c r="BD83" s="60"/>
      <c r="BE83" s="60"/>
      <c r="BF83" s="60"/>
      <c r="BG83" s="60"/>
      <c r="BH83" s="60"/>
      <c r="BI83" s="60"/>
      <c r="BJ83" s="60"/>
      <c r="BK83" s="60"/>
      <c r="BL83" s="60"/>
      <c r="BM83" s="60"/>
      <c r="BN83" s="60"/>
      <c r="BO83" s="60"/>
      <c r="BP83" s="60"/>
      <c r="BQ83" s="60"/>
    </row>
    <row r="84" spans="1:79" ht="9" customHeight="1" x14ac:dyDescent="0.2">
      <c r="A84" s="25"/>
      <c r="B84" s="25"/>
      <c r="C84" s="26"/>
      <c r="D84" s="26"/>
      <c r="E84" s="26"/>
      <c r="F84" s="26"/>
      <c r="G84" s="26"/>
      <c r="H84" s="26"/>
      <c r="I84" s="26"/>
      <c r="J84" s="26"/>
      <c r="K84" s="26"/>
      <c r="L84" s="26"/>
      <c r="M84" s="26"/>
      <c r="N84" s="26"/>
      <c r="O84" s="26"/>
      <c r="P84" s="26"/>
      <c r="Q84" s="26"/>
      <c r="R84" s="26"/>
      <c r="S84" s="26"/>
      <c r="T84" s="26"/>
      <c r="U84" s="26"/>
      <c r="V84" s="26"/>
      <c r="W84" s="26"/>
      <c r="X84" s="26"/>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8"/>
      <c r="AY84" s="28"/>
      <c r="AZ84" s="28"/>
      <c r="BA84" s="28"/>
      <c r="BB84" s="28"/>
      <c r="BC84" s="28"/>
      <c r="BD84" s="28"/>
      <c r="BE84" s="28"/>
      <c r="BF84" s="28"/>
      <c r="BG84" s="28"/>
      <c r="BH84" s="28"/>
      <c r="BI84" s="28"/>
      <c r="BJ84" s="28"/>
      <c r="BK84" s="28"/>
      <c r="BL84" s="28"/>
      <c r="BM84" s="28"/>
      <c r="BN84" s="28"/>
      <c r="BO84" s="28"/>
      <c r="BP84" s="28"/>
      <c r="BQ84" s="28"/>
      <c r="BR84" s="10"/>
      <c r="BS84" s="10"/>
      <c r="BT84" s="10"/>
      <c r="BU84" s="10"/>
      <c r="BV84" s="10"/>
      <c r="BW84" s="10"/>
      <c r="BX84" s="10"/>
      <c r="BY84" s="10"/>
    </row>
    <row r="85" spans="1:79" ht="45" customHeight="1" x14ac:dyDescent="0.2">
      <c r="A85" s="82" t="s">
        <v>3</v>
      </c>
      <c r="B85" s="83"/>
      <c r="C85" s="82" t="s">
        <v>6</v>
      </c>
      <c r="D85" s="102"/>
      <c r="E85" s="102"/>
      <c r="F85" s="102"/>
      <c r="G85" s="102"/>
      <c r="H85" s="102"/>
      <c r="I85" s="83"/>
      <c r="J85" s="82" t="s">
        <v>5</v>
      </c>
      <c r="K85" s="102"/>
      <c r="L85" s="102"/>
      <c r="M85" s="102"/>
      <c r="N85" s="83"/>
      <c r="O85" s="92" t="s">
        <v>65</v>
      </c>
      <c r="P85" s="108"/>
      <c r="Q85" s="108"/>
      <c r="R85" s="108"/>
      <c r="S85" s="108"/>
      <c r="T85" s="108"/>
      <c r="U85" s="108"/>
      <c r="V85" s="108"/>
      <c r="W85" s="108"/>
      <c r="X85" s="108"/>
      <c r="Y85" s="108"/>
      <c r="Z85" s="108"/>
      <c r="AA85" s="108"/>
      <c r="AB85" s="108"/>
      <c r="AC85" s="108"/>
      <c r="AD85" s="108"/>
      <c r="AE85" s="108"/>
      <c r="AF85" s="108"/>
      <c r="AG85" s="108"/>
      <c r="AH85" s="108"/>
      <c r="AI85" s="108"/>
      <c r="AJ85" s="108"/>
      <c r="AK85" s="108"/>
      <c r="AL85" s="108"/>
      <c r="AM85" s="108"/>
      <c r="AN85" s="108"/>
      <c r="AO85" s="108"/>
      <c r="AP85" s="108"/>
      <c r="AQ85" s="108"/>
      <c r="AR85" s="108"/>
      <c r="AS85" s="108"/>
      <c r="AT85" s="108"/>
      <c r="AU85" s="108"/>
      <c r="AV85" s="108"/>
      <c r="AW85" s="108"/>
      <c r="AX85" s="108"/>
      <c r="AY85" s="108"/>
      <c r="AZ85" s="108"/>
      <c r="BA85" s="108"/>
      <c r="BB85" s="108"/>
      <c r="BC85" s="108"/>
      <c r="BD85" s="108"/>
      <c r="BE85" s="108"/>
      <c r="BF85" s="108"/>
      <c r="BG85" s="108"/>
      <c r="BH85" s="108"/>
      <c r="BI85" s="108"/>
      <c r="BJ85" s="108"/>
      <c r="BK85" s="108"/>
      <c r="BL85" s="108"/>
      <c r="BM85" s="108"/>
      <c r="BN85" s="108"/>
      <c r="BO85" s="108"/>
      <c r="BP85" s="108"/>
      <c r="BQ85" s="109"/>
      <c r="BR85" s="9"/>
      <c r="BS85" s="9"/>
      <c r="BT85" s="9"/>
      <c r="BU85" s="9"/>
      <c r="BV85" s="9"/>
      <c r="BW85" s="9"/>
      <c r="BX85" s="9"/>
      <c r="BY85" s="9"/>
    </row>
    <row r="86" spans="1:79" ht="15.95" customHeight="1" x14ac:dyDescent="0.2">
      <c r="A86" s="59">
        <v>1</v>
      </c>
      <c r="B86" s="59"/>
      <c r="C86" s="59">
        <v>2</v>
      </c>
      <c r="D86" s="59"/>
      <c r="E86" s="59"/>
      <c r="F86" s="59"/>
      <c r="G86" s="59"/>
      <c r="H86" s="59"/>
      <c r="I86" s="59"/>
      <c r="J86" s="59">
        <v>3</v>
      </c>
      <c r="K86" s="59"/>
      <c r="L86" s="59"/>
      <c r="M86" s="59"/>
      <c r="N86" s="59"/>
      <c r="O86" s="92">
        <v>4</v>
      </c>
      <c r="P86" s="126"/>
      <c r="Q86" s="126"/>
      <c r="R86" s="126"/>
      <c r="S86" s="126"/>
      <c r="T86" s="126"/>
      <c r="U86" s="126"/>
      <c r="V86" s="126"/>
      <c r="W86" s="126"/>
      <c r="X86" s="126"/>
      <c r="Y86" s="126"/>
      <c r="Z86" s="126"/>
      <c r="AA86" s="126"/>
      <c r="AB86" s="126"/>
      <c r="AC86" s="126"/>
      <c r="AD86" s="126"/>
      <c r="AE86" s="126"/>
      <c r="AF86" s="126"/>
      <c r="AG86" s="126"/>
      <c r="AH86" s="126"/>
      <c r="AI86" s="126"/>
      <c r="AJ86" s="126"/>
      <c r="AK86" s="126"/>
      <c r="AL86" s="126"/>
      <c r="AM86" s="126"/>
      <c r="AN86" s="126"/>
      <c r="AO86" s="126"/>
      <c r="AP86" s="126"/>
      <c r="AQ86" s="126"/>
      <c r="AR86" s="126"/>
      <c r="AS86" s="126"/>
      <c r="AT86" s="126"/>
      <c r="AU86" s="126"/>
      <c r="AV86" s="126"/>
      <c r="AW86" s="126"/>
      <c r="AX86" s="126"/>
      <c r="AY86" s="126"/>
      <c r="AZ86" s="126"/>
      <c r="BA86" s="126"/>
      <c r="BB86" s="126"/>
      <c r="BC86" s="126"/>
      <c r="BD86" s="126"/>
      <c r="BE86" s="126"/>
      <c r="BF86" s="126"/>
      <c r="BG86" s="126"/>
      <c r="BH86" s="126"/>
      <c r="BI86" s="126"/>
      <c r="BJ86" s="126"/>
      <c r="BK86" s="126"/>
      <c r="BL86" s="126"/>
      <c r="BM86" s="126"/>
      <c r="BN86" s="126"/>
      <c r="BO86" s="126"/>
      <c r="BP86" s="126"/>
      <c r="BQ86" s="127"/>
      <c r="BR86" s="2"/>
      <c r="BS86" s="2"/>
      <c r="BT86" s="2"/>
      <c r="BU86" s="2"/>
      <c r="BV86" s="2"/>
      <c r="BW86" s="2"/>
      <c r="BX86" s="2"/>
      <c r="BY86" s="2"/>
    </row>
    <row r="87" spans="1:79" ht="12.75" hidden="1" customHeight="1" x14ac:dyDescent="0.2">
      <c r="A87" s="65" t="s">
        <v>36</v>
      </c>
      <c r="B87" s="65"/>
      <c r="C87" s="66" t="s">
        <v>14</v>
      </c>
      <c r="D87" s="67"/>
      <c r="E87" s="67"/>
      <c r="F87" s="67"/>
      <c r="G87" s="67"/>
      <c r="H87" s="67"/>
      <c r="I87" s="68"/>
      <c r="J87" s="65" t="s">
        <v>15</v>
      </c>
      <c r="K87" s="65"/>
      <c r="L87" s="65"/>
      <c r="M87" s="65"/>
      <c r="N87" s="65"/>
      <c r="O87" s="96" t="s">
        <v>73</v>
      </c>
      <c r="P87" s="105"/>
      <c r="Q87" s="105"/>
      <c r="R87" s="105"/>
      <c r="S87" s="105"/>
      <c r="T87" s="105"/>
      <c r="U87" s="105"/>
      <c r="V87" s="105"/>
      <c r="W87" s="105"/>
      <c r="X87" s="105"/>
      <c r="Y87" s="106"/>
      <c r="Z87" s="106"/>
      <c r="AA87" s="106"/>
      <c r="AB87" s="106"/>
      <c r="AC87" s="106"/>
      <c r="AD87" s="106"/>
      <c r="AE87" s="106"/>
      <c r="AF87" s="106"/>
      <c r="AG87" s="106"/>
      <c r="AH87" s="106"/>
      <c r="AI87" s="106"/>
      <c r="AJ87" s="106"/>
      <c r="AK87" s="106"/>
      <c r="AL87" s="106"/>
      <c r="AM87" s="106"/>
      <c r="AN87" s="106"/>
      <c r="AO87" s="106"/>
      <c r="AP87" s="106"/>
      <c r="AQ87" s="106"/>
      <c r="AR87" s="106"/>
      <c r="AS87" s="106"/>
      <c r="AT87" s="106"/>
      <c r="AU87" s="106"/>
      <c r="AV87" s="106"/>
      <c r="AW87" s="106"/>
      <c r="AX87" s="106"/>
      <c r="AY87" s="106"/>
      <c r="AZ87" s="106"/>
      <c r="BA87" s="106"/>
      <c r="BB87" s="106"/>
      <c r="BC87" s="106"/>
      <c r="BD87" s="106"/>
      <c r="BE87" s="106"/>
      <c r="BF87" s="106"/>
      <c r="BG87" s="106"/>
      <c r="BH87" s="106"/>
      <c r="BI87" s="106"/>
      <c r="BJ87" s="106"/>
      <c r="BK87" s="106"/>
      <c r="BL87" s="106"/>
      <c r="BM87" s="106"/>
      <c r="BN87" s="106"/>
      <c r="BO87" s="106"/>
      <c r="BP87" s="106"/>
      <c r="BQ87" s="107"/>
      <c r="CA87" s="1" t="s">
        <v>72</v>
      </c>
    </row>
    <row r="88" spans="1:79" s="30" customFormat="1" ht="15.75" x14ac:dyDescent="0.2">
      <c r="A88" s="76">
        <v>0</v>
      </c>
      <c r="B88" s="76"/>
      <c r="C88" s="76" t="s">
        <v>95</v>
      </c>
      <c r="D88" s="76"/>
      <c r="E88" s="76"/>
      <c r="F88" s="76"/>
      <c r="G88" s="76"/>
      <c r="H88" s="76"/>
      <c r="I88" s="76"/>
      <c r="J88" s="76"/>
      <c r="K88" s="76"/>
      <c r="L88" s="76"/>
      <c r="M88" s="76"/>
      <c r="N88" s="76"/>
      <c r="O88" s="114"/>
      <c r="P88" s="115"/>
      <c r="Q88" s="115"/>
      <c r="R88" s="115"/>
      <c r="S88" s="115"/>
      <c r="T88" s="115"/>
      <c r="U88" s="115"/>
      <c r="V88" s="115"/>
      <c r="W88" s="115"/>
      <c r="X88" s="115"/>
      <c r="Y88" s="116"/>
      <c r="Z88" s="116"/>
      <c r="AA88" s="116"/>
      <c r="AB88" s="116"/>
      <c r="AC88" s="116"/>
      <c r="AD88" s="116"/>
      <c r="AE88" s="116"/>
      <c r="AF88" s="116"/>
      <c r="AG88" s="116"/>
      <c r="AH88" s="116"/>
      <c r="AI88" s="116"/>
      <c r="AJ88" s="116"/>
      <c r="AK88" s="116"/>
      <c r="AL88" s="116"/>
      <c r="AM88" s="116"/>
      <c r="AN88" s="116"/>
      <c r="AO88" s="116"/>
      <c r="AP88" s="116"/>
      <c r="AQ88" s="116"/>
      <c r="AR88" s="116"/>
      <c r="AS88" s="116"/>
      <c r="AT88" s="116"/>
      <c r="AU88" s="116"/>
      <c r="AV88" s="116"/>
      <c r="AW88" s="116"/>
      <c r="AX88" s="116"/>
      <c r="AY88" s="116"/>
      <c r="AZ88" s="116"/>
      <c r="BA88" s="116"/>
      <c r="BB88" s="116"/>
      <c r="BC88" s="116"/>
      <c r="BD88" s="116"/>
      <c r="BE88" s="116"/>
      <c r="BF88" s="116"/>
      <c r="BG88" s="116"/>
      <c r="BH88" s="116"/>
      <c r="BI88" s="116"/>
      <c r="BJ88" s="116"/>
      <c r="BK88" s="116"/>
      <c r="BL88" s="116"/>
      <c r="BM88" s="116"/>
      <c r="BN88" s="116"/>
      <c r="BO88" s="116"/>
      <c r="BP88" s="116"/>
      <c r="BQ88" s="117"/>
      <c r="BR88" s="33"/>
      <c r="BS88" s="33"/>
      <c r="BT88" s="33"/>
      <c r="BU88" s="33"/>
      <c r="BV88" s="33"/>
      <c r="BW88" s="33"/>
      <c r="BX88" s="33"/>
      <c r="BY88" s="33"/>
      <c r="CA88" s="30" t="s">
        <v>67</v>
      </c>
    </row>
    <row r="89" spans="1:79" s="30" customFormat="1" ht="15.75" x14ac:dyDescent="0.2">
      <c r="A89" s="76">
        <v>0</v>
      </c>
      <c r="B89" s="76"/>
      <c r="C89" s="76" t="s">
        <v>104</v>
      </c>
      <c r="D89" s="76"/>
      <c r="E89" s="76"/>
      <c r="F89" s="76"/>
      <c r="G89" s="76"/>
      <c r="H89" s="76"/>
      <c r="I89" s="76"/>
      <c r="J89" s="76"/>
      <c r="K89" s="76"/>
      <c r="L89" s="76"/>
      <c r="M89" s="76"/>
      <c r="N89" s="76"/>
      <c r="O89" s="114"/>
      <c r="P89" s="115"/>
      <c r="Q89" s="115"/>
      <c r="R89" s="115"/>
      <c r="S89" s="115"/>
      <c r="T89" s="115"/>
      <c r="U89" s="115"/>
      <c r="V89" s="115"/>
      <c r="W89" s="115"/>
      <c r="X89" s="115"/>
      <c r="Y89" s="116"/>
      <c r="Z89" s="116"/>
      <c r="AA89" s="116"/>
      <c r="AB89" s="116"/>
      <c r="AC89" s="116"/>
      <c r="AD89" s="116"/>
      <c r="AE89" s="116"/>
      <c r="AF89" s="116"/>
      <c r="AG89" s="116"/>
      <c r="AH89" s="116"/>
      <c r="AI89" s="116"/>
      <c r="AJ89" s="116"/>
      <c r="AK89" s="116"/>
      <c r="AL89" s="116"/>
      <c r="AM89" s="116"/>
      <c r="AN89" s="116"/>
      <c r="AO89" s="116"/>
      <c r="AP89" s="116"/>
      <c r="AQ89" s="116"/>
      <c r="AR89" s="116"/>
      <c r="AS89" s="116"/>
      <c r="AT89" s="116"/>
      <c r="AU89" s="116"/>
      <c r="AV89" s="116"/>
      <c r="AW89" s="116"/>
      <c r="AX89" s="116"/>
      <c r="AY89" s="116"/>
      <c r="AZ89" s="116"/>
      <c r="BA89" s="116"/>
      <c r="BB89" s="116"/>
      <c r="BC89" s="116"/>
      <c r="BD89" s="116"/>
      <c r="BE89" s="116"/>
      <c r="BF89" s="116"/>
      <c r="BG89" s="116"/>
      <c r="BH89" s="116"/>
      <c r="BI89" s="116"/>
      <c r="BJ89" s="116"/>
      <c r="BK89" s="116"/>
      <c r="BL89" s="116"/>
      <c r="BM89" s="116"/>
      <c r="BN89" s="116"/>
      <c r="BO89" s="116"/>
      <c r="BP89" s="116"/>
      <c r="BQ89" s="117"/>
      <c r="BR89" s="33"/>
      <c r="BS89" s="33"/>
      <c r="BT89" s="33"/>
      <c r="BU89" s="33"/>
      <c r="BV89" s="33"/>
      <c r="BW89" s="33"/>
      <c r="BX89" s="33"/>
      <c r="BY89" s="33"/>
    </row>
    <row r="90" spans="1:79" ht="40.5" hidden="1" customHeight="1" x14ac:dyDescent="0.2">
      <c r="A90" s="65">
        <v>0</v>
      </c>
      <c r="B90" s="65"/>
      <c r="C90" s="65" t="s">
        <v>302</v>
      </c>
      <c r="D90" s="65"/>
      <c r="E90" s="65"/>
      <c r="F90" s="65"/>
      <c r="G90" s="65"/>
      <c r="H90" s="65"/>
      <c r="I90" s="65"/>
      <c r="J90" s="65" t="s">
        <v>172</v>
      </c>
      <c r="K90" s="65"/>
      <c r="L90" s="65"/>
      <c r="M90" s="65"/>
      <c r="N90" s="65"/>
      <c r="O90" s="120"/>
      <c r="P90" s="121"/>
      <c r="Q90" s="121"/>
      <c r="R90" s="121"/>
      <c r="S90" s="121"/>
      <c r="T90" s="121"/>
      <c r="U90" s="121"/>
      <c r="V90" s="121"/>
      <c r="W90" s="121"/>
      <c r="X90" s="121"/>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122"/>
      <c r="BH90" s="122"/>
      <c r="BI90" s="122"/>
      <c r="BJ90" s="122"/>
      <c r="BK90" s="122"/>
      <c r="BL90" s="122"/>
      <c r="BM90" s="122"/>
      <c r="BN90" s="122"/>
      <c r="BO90" s="122"/>
      <c r="BP90" s="122"/>
      <c r="BQ90" s="123"/>
      <c r="BR90" s="2"/>
      <c r="BS90" s="2"/>
      <c r="BT90" s="2"/>
      <c r="BU90" s="2"/>
      <c r="BV90" s="2"/>
      <c r="BW90" s="2"/>
      <c r="BX90" s="2"/>
      <c r="BY90" s="2"/>
    </row>
    <row r="91" spans="1:79" ht="74.25" customHeight="1" x14ac:dyDescent="0.2">
      <c r="A91" s="65">
        <v>0</v>
      </c>
      <c r="B91" s="65"/>
      <c r="C91" s="65" t="s">
        <v>303</v>
      </c>
      <c r="D91" s="65"/>
      <c r="E91" s="65"/>
      <c r="F91" s="65"/>
      <c r="G91" s="65"/>
      <c r="H91" s="65"/>
      <c r="I91" s="65"/>
      <c r="J91" s="65" t="s">
        <v>172</v>
      </c>
      <c r="K91" s="65"/>
      <c r="L91" s="65"/>
      <c r="M91" s="65"/>
      <c r="N91" s="65"/>
      <c r="O91" s="120" t="s">
        <v>404</v>
      </c>
      <c r="P91" s="121"/>
      <c r="Q91" s="121"/>
      <c r="R91" s="121"/>
      <c r="S91" s="121"/>
      <c r="T91" s="121"/>
      <c r="U91" s="121"/>
      <c r="V91" s="121"/>
      <c r="W91" s="121"/>
      <c r="X91" s="121"/>
      <c r="Y91" s="124"/>
      <c r="Z91" s="124"/>
      <c r="AA91" s="124"/>
      <c r="AB91" s="124"/>
      <c r="AC91" s="124"/>
      <c r="AD91" s="124"/>
      <c r="AE91" s="124"/>
      <c r="AF91" s="124"/>
      <c r="AG91" s="124"/>
      <c r="AH91" s="124"/>
      <c r="AI91" s="124"/>
      <c r="AJ91" s="124"/>
      <c r="AK91" s="124"/>
      <c r="AL91" s="124"/>
      <c r="AM91" s="124"/>
      <c r="AN91" s="124"/>
      <c r="AO91" s="124"/>
      <c r="AP91" s="124"/>
      <c r="AQ91" s="124"/>
      <c r="AR91" s="124"/>
      <c r="AS91" s="124"/>
      <c r="AT91" s="124"/>
      <c r="AU91" s="124"/>
      <c r="AV91" s="124"/>
      <c r="AW91" s="124"/>
      <c r="AX91" s="124"/>
      <c r="AY91" s="124"/>
      <c r="AZ91" s="124"/>
      <c r="BA91" s="124"/>
      <c r="BB91" s="124"/>
      <c r="BC91" s="124"/>
      <c r="BD91" s="124"/>
      <c r="BE91" s="124"/>
      <c r="BF91" s="124"/>
      <c r="BG91" s="124"/>
      <c r="BH91" s="124"/>
      <c r="BI91" s="124"/>
      <c r="BJ91" s="124"/>
      <c r="BK91" s="124"/>
      <c r="BL91" s="124"/>
      <c r="BM91" s="124"/>
      <c r="BN91" s="124"/>
      <c r="BO91" s="124"/>
      <c r="BP91" s="124"/>
      <c r="BQ91" s="125"/>
      <c r="BR91" s="2"/>
      <c r="BS91" s="2"/>
      <c r="BT91" s="2"/>
      <c r="BU91" s="2"/>
      <c r="BV91" s="2"/>
      <c r="BW91" s="2"/>
      <c r="BX91" s="2"/>
      <c r="BY91" s="2"/>
    </row>
    <row r="92" spans="1:79" s="30" customFormat="1" ht="15.75" x14ac:dyDescent="0.2">
      <c r="A92" s="76">
        <v>0</v>
      </c>
      <c r="B92" s="76"/>
      <c r="C92" s="76" t="s">
        <v>108</v>
      </c>
      <c r="D92" s="76"/>
      <c r="E92" s="76"/>
      <c r="F92" s="76"/>
      <c r="G92" s="76"/>
      <c r="H92" s="76"/>
      <c r="I92" s="76"/>
      <c r="J92" s="76"/>
      <c r="K92" s="76"/>
      <c r="L92" s="76"/>
      <c r="M92" s="76"/>
      <c r="N92" s="76"/>
      <c r="O92" s="114"/>
      <c r="P92" s="115"/>
      <c r="Q92" s="115"/>
      <c r="R92" s="115"/>
      <c r="S92" s="115"/>
      <c r="T92" s="115"/>
      <c r="U92" s="115"/>
      <c r="V92" s="115"/>
      <c r="W92" s="115"/>
      <c r="X92" s="115"/>
      <c r="Y92" s="116"/>
      <c r="Z92" s="116"/>
      <c r="AA92" s="116"/>
      <c r="AB92" s="116"/>
      <c r="AC92" s="116"/>
      <c r="AD92" s="116"/>
      <c r="AE92" s="116"/>
      <c r="AF92" s="116"/>
      <c r="AG92" s="116"/>
      <c r="AH92" s="116"/>
      <c r="AI92" s="116"/>
      <c r="AJ92" s="116"/>
      <c r="AK92" s="116"/>
      <c r="AL92" s="116"/>
      <c r="AM92" s="116"/>
      <c r="AN92" s="116"/>
      <c r="AO92" s="116"/>
      <c r="AP92" s="116"/>
      <c r="AQ92" s="116"/>
      <c r="AR92" s="116"/>
      <c r="AS92" s="116"/>
      <c r="AT92" s="116"/>
      <c r="AU92" s="116"/>
      <c r="AV92" s="116"/>
      <c r="AW92" s="116"/>
      <c r="AX92" s="116"/>
      <c r="AY92" s="116"/>
      <c r="AZ92" s="116"/>
      <c r="BA92" s="116"/>
      <c r="BB92" s="116"/>
      <c r="BC92" s="116"/>
      <c r="BD92" s="116"/>
      <c r="BE92" s="116"/>
      <c r="BF92" s="116"/>
      <c r="BG92" s="116"/>
      <c r="BH92" s="116"/>
      <c r="BI92" s="116"/>
      <c r="BJ92" s="116"/>
      <c r="BK92" s="116"/>
      <c r="BL92" s="116"/>
      <c r="BM92" s="116"/>
      <c r="BN92" s="116"/>
      <c r="BO92" s="116"/>
      <c r="BP92" s="116"/>
      <c r="BQ92" s="117"/>
      <c r="BR92" s="33"/>
      <c r="BS92" s="33"/>
      <c r="BT92" s="33"/>
      <c r="BU92" s="33"/>
      <c r="BV92" s="33"/>
      <c r="BW92" s="33"/>
      <c r="BX92" s="33"/>
      <c r="BY92" s="33"/>
    </row>
    <row r="93" spans="1:79" ht="30" hidden="1" customHeight="1" x14ac:dyDescent="0.2">
      <c r="A93" s="65">
        <v>0</v>
      </c>
      <c r="B93" s="65"/>
      <c r="C93" s="65" t="s">
        <v>268</v>
      </c>
      <c r="D93" s="65"/>
      <c r="E93" s="65"/>
      <c r="F93" s="65"/>
      <c r="G93" s="65"/>
      <c r="H93" s="65"/>
      <c r="I93" s="65"/>
      <c r="J93" s="65" t="s">
        <v>172</v>
      </c>
      <c r="K93" s="65"/>
      <c r="L93" s="65"/>
      <c r="M93" s="65"/>
      <c r="N93" s="65"/>
      <c r="O93" s="120"/>
      <c r="P93" s="121"/>
      <c r="Q93" s="121"/>
      <c r="R93" s="121"/>
      <c r="S93" s="121"/>
      <c r="T93" s="121"/>
      <c r="U93" s="121"/>
      <c r="V93" s="121"/>
      <c r="W93" s="121"/>
      <c r="X93" s="121"/>
      <c r="Y93" s="124"/>
      <c r="Z93" s="124"/>
      <c r="AA93" s="124"/>
      <c r="AB93" s="124"/>
      <c r="AC93" s="124"/>
      <c r="AD93" s="124"/>
      <c r="AE93" s="124"/>
      <c r="AF93" s="124"/>
      <c r="AG93" s="124"/>
      <c r="AH93" s="124"/>
      <c r="AI93" s="124"/>
      <c r="AJ93" s="124"/>
      <c r="AK93" s="124"/>
      <c r="AL93" s="124"/>
      <c r="AM93" s="124"/>
      <c r="AN93" s="124"/>
      <c r="AO93" s="124"/>
      <c r="AP93" s="124"/>
      <c r="AQ93" s="124"/>
      <c r="AR93" s="124"/>
      <c r="AS93" s="124"/>
      <c r="AT93" s="124"/>
      <c r="AU93" s="124"/>
      <c r="AV93" s="124"/>
      <c r="AW93" s="124"/>
      <c r="AX93" s="124"/>
      <c r="AY93" s="124"/>
      <c r="AZ93" s="124"/>
      <c r="BA93" s="124"/>
      <c r="BB93" s="124"/>
      <c r="BC93" s="124"/>
      <c r="BD93" s="124"/>
      <c r="BE93" s="124"/>
      <c r="BF93" s="124"/>
      <c r="BG93" s="124"/>
      <c r="BH93" s="124"/>
      <c r="BI93" s="124"/>
      <c r="BJ93" s="124"/>
      <c r="BK93" s="124"/>
      <c r="BL93" s="124"/>
      <c r="BM93" s="124"/>
      <c r="BN93" s="124"/>
      <c r="BO93" s="124"/>
      <c r="BP93" s="124"/>
      <c r="BQ93" s="125"/>
      <c r="BR93" s="2"/>
      <c r="BS93" s="2"/>
      <c r="BT93" s="2"/>
      <c r="BU93" s="2"/>
      <c r="BV93" s="2"/>
      <c r="BW93" s="2"/>
      <c r="BX93" s="2"/>
      <c r="BY93" s="2"/>
    </row>
    <row r="94" spans="1:79" ht="60" customHeight="1" x14ac:dyDescent="0.2">
      <c r="A94" s="65">
        <v>0</v>
      </c>
      <c r="B94" s="65"/>
      <c r="C94" s="65" t="s">
        <v>304</v>
      </c>
      <c r="D94" s="65"/>
      <c r="E94" s="65"/>
      <c r="F94" s="65"/>
      <c r="G94" s="65"/>
      <c r="H94" s="65"/>
      <c r="I94" s="65"/>
      <c r="J94" s="65" t="s">
        <v>172</v>
      </c>
      <c r="K94" s="65"/>
      <c r="L94" s="65"/>
      <c r="M94" s="65"/>
      <c r="N94" s="65"/>
      <c r="O94" s="120" t="s">
        <v>405</v>
      </c>
      <c r="P94" s="121"/>
      <c r="Q94" s="121"/>
      <c r="R94" s="121"/>
      <c r="S94" s="121"/>
      <c r="T94" s="121"/>
      <c r="U94" s="121"/>
      <c r="V94" s="121"/>
      <c r="W94" s="121"/>
      <c r="X94" s="121"/>
      <c r="Y94" s="124"/>
      <c r="Z94" s="124"/>
      <c r="AA94" s="124"/>
      <c r="AB94" s="124"/>
      <c r="AC94" s="124"/>
      <c r="AD94" s="124"/>
      <c r="AE94" s="124"/>
      <c r="AF94" s="124"/>
      <c r="AG94" s="124"/>
      <c r="AH94" s="124"/>
      <c r="AI94" s="124"/>
      <c r="AJ94" s="124"/>
      <c r="AK94" s="124"/>
      <c r="AL94" s="124"/>
      <c r="AM94" s="124"/>
      <c r="AN94" s="124"/>
      <c r="AO94" s="124"/>
      <c r="AP94" s="124"/>
      <c r="AQ94" s="124"/>
      <c r="AR94" s="124"/>
      <c r="AS94" s="124"/>
      <c r="AT94" s="124"/>
      <c r="AU94" s="124"/>
      <c r="AV94" s="124"/>
      <c r="AW94" s="124"/>
      <c r="AX94" s="124"/>
      <c r="AY94" s="124"/>
      <c r="AZ94" s="124"/>
      <c r="BA94" s="124"/>
      <c r="BB94" s="124"/>
      <c r="BC94" s="124"/>
      <c r="BD94" s="124"/>
      <c r="BE94" s="124"/>
      <c r="BF94" s="124"/>
      <c r="BG94" s="124"/>
      <c r="BH94" s="124"/>
      <c r="BI94" s="124"/>
      <c r="BJ94" s="124"/>
      <c r="BK94" s="124"/>
      <c r="BL94" s="124"/>
      <c r="BM94" s="124"/>
      <c r="BN94" s="124"/>
      <c r="BO94" s="124"/>
      <c r="BP94" s="124"/>
      <c r="BQ94" s="125"/>
      <c r="BR94" s="2"/>
      <c r="BS94" s="2"/>
      <c r="BT94" s="2"/>
      <c r="BU94" s="2"/>
      <c r="BV94" s="2"/>
      <c r="BW94" s="2"/>
      <c r="BX94" s="2"/>
      <c r="BY94" s="2"/>
    </row>
    <row r="95" spans="1:79" ht="13.5" customHeight="1" x14ac:dyDescent="0.2">
      <c r="A95" s="65">
        <v>0</v>
      </c>
      <c r="B95" s="65"/>
      <c r="C95" s="128" t="s">
        <v>115</v>
      </c>
      <c r="D95" s="129"/>
      <c r="E95" s="129"/>
      <c r="F95" s="129"/>
      <c r="G95" s="129"/>
      <c r="H95" s="129"/>
      <c r="I95" s="130"/>
      <c r="J95" s="65"/>
      <c r="K95" s="65"/>
      <c r="L95" s="65"/>
      <c r="M95" s="65"/>
      <c r="N95" s="65"/>
      <c r="O95" s="120"/>
      <c r="P95" s="121"/>
      <c r="Q95" s="121"/>
      <c r="R95" s="121"/>
      <c r="S95" s="121"/>
      <c r="T95" s="121"/>
      <c r="U95" s="121"/>
      <c r="V95" s="121"/>
      <c r="W95" s="121"/>
      <c r="X95" s="121"/>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2"/>
      <c r="BE95" s="122"/>
      <c r="BF95" s="122"/>
      <c r="BG95" s="122"/>
      <c r="BH95" s="122"/>
      <c r="BI95" s="122"/>
      <c r="BJ95" s="122"/>
      <c r="BK95" s="122"/>
      <c r="BL95" s="122"/>
      <c r="BM95" s="122"/>
      <c r="BN95" s="122"/>
      <c r="BO95" s="122"/>
      <c r="BP95" s="122"/>
      <c r="BQ95" s="123"/>
      <c r="BR95" s="2"/>
      <c r="BS95" s="2"/>
      <c r="BT95" s="2"/>
      <c r="BU95" s="2"/>
      <c r="BV95" s="2"/>
      <c r="BW95" s="2"/>
      <c r="BX95" s="2"/>
      <c r="BY95" s="2"/>
    </row>
    <row r="96" spans="1:79" ht="81.75" customHeight="1" x14ac:dyDescent="0.2">
      <c r="A96" s="65">
        <v>0</v>
      </c>
      <c r="B96" s="65"/>
      <c r="C96" s="96" t="s">
        <v>269</v>
      </c>
      <c r="D96" s="172"/>
      <c r="E96" s="172"/>
      <c r="F96" s="172"/>
      <c r="G96" s="172"/>
      <c r="H96" s="172"/>
      <c r="I96" s="173"/>
      <c r="J96" s="65" t="s">
        <v>117</v>
      </c>
      <c r="K96" s="65"/>
      <c r="L96" s="65"/>
      <c r="M96" s="65"/>
      <c r="N96" s="65"/>
      <c r="O96" s="120" t="s">
        <v>406</v>
      </c>
      <c r="P96" s="121"/>
      <c r="Q96" s="121"/>
      <c r="R96" s="121"/>
      <c r="S96" s="121"/>
      <c r="T96" s="121"/>
      <c r="U96" s="121"/>
      <c r="V96" s="121"/>
      <c r="W96" s="121"/>
      <c r="X96" s="121"/>
      <c r="Y96" s="124"/>
      <c r="Z96" s="124"/>
      <c r="AA96" s="124"/>
      <c r="AB96" s="124"/>
      <c r="AC96" s="124"/>
      <c r="AD96" s="124"/>
      <c r="AE96" s="124"/>
      <c r="AF96" s="124"/>
      <c r="AG96" s="124"/>
      <c r="AH96" s="124"/>
      <c r="AI96" s="124"/>
      <c r="AJ96" s="124"/>
      <c r="AK96" s="124"/>
      <c r="AL96" s="124"/>
      <c r="AM96" s="124"/>
      <c r="AN96" s="124"/>
      <c r="AO96" s="124"/>
      <c r="AP96" s="124"/>
      <c r="AQ96" s="124"/>
      <c r="AR96" s="124"/>
      <c r="AS96" s="124"/>
      <c r="AT96" s="124"/>
      <c r="AU96" s="124"/>
      <c r="AV96" s="124"/>
      <c r="AW96" s="124"/>
      <c r="AX96" s="124"/>
      <c r="AY96" s="124"/>
      <c r="AZ96" s="124"/>
      <c r="BA96" s="124"/>
      <c r="BB96" s="124"/>
      <c r="BC96" s="124"/>
      <c r="BD96" s="124"/>
      <c r="BE96" s="124"/>
      <c r="BF96" s="124"/>
      <c r="BG96" s="124"/>
      <c r="BH96" s="124"/>
      <c r="BI96" s="124"/>
      <c r="BJ96" s="124"/>
      <c r="BK96" s="124"/>
      <c r="BL96" s="124"/>
      <c r="BM96" s="124"/>
      <c r="BN96" s="124"/>
      <c r="BO96" s="124"/>
      <c r="BP96" s="124"/>
      <c r="BQ96" s="125"/>
      <c r="BR96" s="2"/>
      <c r="BS96" s="2"/>
      <c r="BT96" s="2"/>
      <c r="BU96" s="2"/>
      <c r="BV96" s="2"/>
      <c r="BW96" s="2"/>
      <c r="BX96" s="2"/>
      <c r="BY96" s="2"/>
    </row>
    <row r="97" spans="1:77" s="30" customFormat="1" ht="15.75" x14ac:dyDescent="0.2">
      <c r="A97" s="76">
        <v>0</v>
      </c>
      <c r="B97" s="76"/>
      <c r="C97" s="128"/>
      <c r="D97" s="129"/>
      <c r="E97" s="129"/>
      <c r="F97" s="129"/>
      <c r="G97" s="129"/>
      <c r="H97" s="129"/>
      <c r="I97" s="130"/>
      <c r="J97" s="76"/>
      <c r="K97" s="76"/>
      <c r="L97" s="76"/>
      <c r="M97" s="76"/>
      <c r="N97" s="76"/>
      <c r="O97" s="114"/>
      <c r="P97" s="115"/>
      <c r="Q97" s="115"/>
      <c r="R97" s="115"/>
      <c r="S97" s="115"/>
      <c r="T97" s="115"/>
      <c r="U97" s="115"/>
      <c r="V97" s="115"/>
      <c r="W97" s="115"/>
      <c r="X97" s="115"/>
      <c r="Y97" s="116"/>
      <c r="Z97" s="116"/>
      <c r="AA97" s="116"/>
      <c r="AB97" s="116"/>
      <c r="AC97" s="116"/>
      <c r="AD97" s="116"/>
      <c r="AE97" s="116"/>
      <c r="AF97" s="116"/>
      <c r="AG97" s="116"/>
      <c r="AH97" s="116"/>
      <c r="AI97" s="116"/>
      <c r="AJ97" s="116"/>
      <c r="AK97" s="116"/>
      <c r="AL97" s="116"/>
      <c r="AM97" s="116"/>
      <c r="AN97" s="116"/>
      <c r="AO97" s="116"/>
      <c r="AP97" s="116"/>
      <c r="AQ97" s="116"/>
      <c r="AR97" s="116"/>
      <c r="AS97" s="116"/>
      <c r="AT97" s="116"/>
      <c r="AU97" s="116"/>
      <c r="AV97" s="116"/>
      <c r="AW97" s="116"/>
      <c r="AX97" s="116"/>
      <c r="AY97" s="116"/>
      <c r="AZ97" s="116"/>
      <c r="BA97" s="116"/>
      <c r="BB97" s="116"/>
      <c r="BC97" s="116"/>
      <c r="BD97" s="116"/>
      <c r="BE97" s="116"/>
      <c r="BF97" s="116"/>
      <c r="BG97" s="116"/>
      <c r="BH97" s="116"/>
      <c r="BI97" s="116"/>
      <c r="BJ97" s="116"/>
      <c r="BK97" s="116"/>
      <c r="BL97" s="116"/>
      <c r="BM97" s="116"/>
      <c r="BN97" s="116"/>
      <c r="BO97" s="116"/>
      <c r="BP97" s="116"/>
      <c r="BQ97" s="117"/>
      <c r="BR97" s="33"/>
      <c r="BS97" s="33"/>
      <c r="BT97" s="33"/>
      <c r="BU97" s="33"/>
      <c r="BV97" s="33"/>
      <c r="BW97" s="33"/>
      <c r="BX97" s="33"/>
      <c r="BY97" s="33"/>
    </row>
    <row r="98" spans="1:77" ht="15.75" x14ac:dyDescent="0.2">
      <c r="A98" s="25"/>
      <c r="B98" s="25"/>
      <c r="C98" s="26"/>
      <c r="D98" s="26"/>
      <c r="E98" s="26"/>
      <c r="F98" s="26"/>
      <c r="G98" s="26"/>
      <c r="H98" s="26"/>
      <c r="I98" s="26"/>
      <c r="J98" s="26"/>
      <c r="K98" s="26"/>
      <c r="L98" s="26"/>
      <c r="M98" s="26"/>
      <c r="N98" s="26"/>
      <c r="O98" s="26"/>
      <c r="P98" s="26"/>
      <c r="Q98" s="26"/>
      <c r="R98" s="26"/>
      <c r="S98" s="26"/>
      <c r="T98" s="26"/>
      <c r="U98" s="26"/>
      <c r="V98" s="26"/>
      <c r="W98" s="26"/>
      <c r="X98" s="26"/>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8"/>
      <c r="AY98" s="28"/>
      <c r="AZ98" s="28"/>
      <c r="BA98" s="28"/>
      <c r="BB98" s="28"/>
      <c r="BC98" s="28"/>
      <c r="BD98" s="28"/>
      <c r="BE98" s="28"/>
      <c r="BF98" s="28"/>
      <c r="BG98" s="28"/>
      <c r="BH98" s="28"/>
      <c r="BI98" s="28"/>
      <c r="BJ98" s="28"/>
      <c r="BK98" s="28"/>
      <c r="BL98" s="28"/>
      <c r="BM98" s="28"/>
      <c r="BN98" s="28"/>
      <c r="BO98" s="28"/>
      <c r="BP98" s="28"/>
      <c r="BQ98" s="28"/>
      <c r="BR98" s="10"/>
      <c r="BS98" s="10"/>
      <c r="BT98" s="10"/>
      <c r="BU98" s="10"/>
      <c r="BV98" s="10"/>
      <c r="BW98" s="10"/>
      <c r="BX98" s="10"/>
      <c r="BY98" s="10"/>
    </row>
    <row r="99" spans="1:77" ht="15.95" customHeight="1" x14ac:dyDescent="0.2">
      <c r="A99" s="60" t="s">
        <v>66</v>
      </c>
      <c r="B99" s="60"/>
      <c r="C99" s="60"/>
      <c r="D99" s="60"/>
      <c r="E99" s="60"/>
      <c r="F99" s="60"/>
      <c r="G99" s="60"/>
      <c r="H99" s="60"/>
      <c r="I99" s="60"/>
      <c r="J99" s="60"/>
      <c r="K99" s="60"/>
      <c r="L99" s="60"/>
      <c r="M99" s="60"/>
      <c r="N99" s="60"/>
      <c r="O99" s="60"/>
      <c r="P99" s="60"/>
      <c r="Q99" s="60"/>
      <c r="R99" s="60"/>
      <c r="S99" s="60"/>
      <c r="T99" s="60"/>
      <c r="U99" s="60"/>
      <c r="V99" s="60"/>
      <c r="W99" s="60"/>
      <c r="X99" s="60"/>
      <c r="Y99" s="60"/>
      <c r="Z99" s="60"/>
      <c r="AA99" s="60"/>
      <c r="AB99" s="60"/>
      <c r="AC99" s="60"/>
      <c r="AD99" s="60"/>
      <c r="AE99" s="60"/>
      <c r="AF99" s="60"/>
      <c r="AG99" s="60"/>
      <c r="AH99" s="60"/>
      <c r="AI99" s="60"/>
      <c r="AJ99" s="60"/>
      <c r="AK99" s="60"/>
      <c r="AL99" s="60"/>
      <c r="AM99" s="60"/>
      <c r="AN99" s="60"/>
      <c r="AO99" s="60"/>
      <c r="AP99" s="60"/>
      <c r="AQ99" s="60"/>
      <c r="AR99" s="60"/>
      <c r="AS99" s="60"/>
      <c r="AT99" s="60"/>
      <c r="AU99" s="60"/>
      <c r="AV99" s="60"/>
      <c r="AW99" s="60"/>
      <c r="AX99" s="60"/>
      <c r="AY99" s="60"/>
      <c r="AZ99" s="60"/>
      <c r="BA99" s="60"/>
      <c r="BB99" s="60"/>
      <c r="BC99" s="60"/>
      <c r="BD99" s="60"/>
      <c r="BE99" s="60"/>
      <c r="BF99" s="60"/>
      <c r="BG99" s="60"/>
      <c r="BH99" s="60"/>
      <c r="BI99" s="60"/>
      <c r="BJ99" s="60"/>
      <c r="BK99" s="60"/>
      <c r="BL99" s="60"/>
    </row>
    <row r="100" spans="1:77" ht="15.95" customHeight="1" x14ac:dyDescent="0.2">
      <c r="A100" s="118" t="s">
        <v>306</v>
      </c>
      <c r="B100" s="119"/>
      <c r="C100" s="119"/>
      <c r="D100" s="119"/>
      <c r="E100" s="119"/>
      <c r="F100" s="119"/>
      <c r="G100" s="119"/>
      <c r="H100" s="119"/>
      <c r="I100" s="119"/>
      <c r="J100" s="119"/>
      <c r="K100" s="119"/>
      <c r="L100" s="119"/>
      <c r="M100" s="119"/>
      <c r="N100" s="119"/>
      <c r="O100" s="119"/>
      <c r="P100" s="119"/>
      <c r="Q100" s="119"/>
      <c r="R100" s="119"/>
      <c r="S100" s="119"/>
      <c r="T100" s="119"/>
      <c r="U100" s="119"/>
      <c r="V100" s="119"/>
      <c r="W100" s="119"/>
      <c r="X100" s="119"/>
      <c r="Y100" s="119"/>
      <c r="Z100" s="119"/>
      <c r="AA100" s="119"/>
      <c r="AB100" s="119"/>
      <c r="AC100" s="119"/>
      <c r="AD100" s="119"/>
      <c r="AE100" s="119"/>
      <c r="AF100" s="119"/>
      <c r="AG100" s="119"/>
      <c r="AH100" s="119"/>
      <c r="AI100" s="119"/>
      <c r="AJ100" s="119"/>
      <c r="AK100" s="119"/>
      <c r="AL100" s="119"/>
      <c r="AM100" s="119"/>
      <c r="AN100" s="119"/>
      <c r="AO100" s="119"/>
      <c r="AP100" s="119"/>
      <c r="AQ100" s="119"/>
      <c r="AR100" s="119"/>
      <c r="AS100" s="119"/>
      <c r="AT100" s="119"/>
      <c r="AU100" s="119"/>
      <c r="AV100" s="119"/>
      <c r="AW100" s="119"/>
      <c r="AX100" s="119"/>
      <c r="AY100" s="119"/>
      <c r="AZ100" s="119"/>
      <c r="BA100" s="119"/>
      <c r="BB100" s="119"/>
      <c r="BC100" s="119"/>
      <c r="BD100" s="119"/>
      <c r="BE100" s="119"/>
      <c r="BF100" s="119"/>
      <c r="BG100" s="119"/>
      <c r="BH100" s="119"/>
      <c r="BI100" s="119"/>
      <c r="BJ100" s="119"/>
      <c r="BK100" s="119"/>
      <c r="BL100" s="119"/>
    </row>
    <row r="101" spans="1:77" ht="15.75" x14ac:dyDescent="0.2">
      <c r="A101" s="25"/>
      <c r="B101" s="25"/>
      <c r="C101" s="26"/>
      <c r="D101" s="26"/>
      <c r="E101" s="26"/>
      <c r="F101" s="26"/>
      <c r="G101" s="26"/>
      <c r="H101" s="26"/>
      <c r="I101" s="26"/>
      <c r="J101" s="26"/>
      <c r="K101" s="26"/>
      <c r="L101" s="26"/>
      <c r="M101" s="26"/>
      <c r="N101" s="26"/>
      <c r="O101" s="26"/>
      <c r="P101" s="26"/>
      <c r="Q101" s="26"/>
      <c r="R101" s="26"/>
      <c r="S101" s="26"/>
      <c r="T101" s="26"/>
      <c r="U101" s="26"/>
      <c r="V101" s="26"/>
      <c r="W101" s="26"/>
      <c r="X101" s="26"/>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8"/>
      <c r="AY101" s="28"/>
      <c r="AZ101" s="28"/>
      <c r="BA101" s="28"/>
      <c r="BB101" s="28"/>
      <c r="BC101" s="28"/>
      <c r="BD101" s="28"/>
      <c r="BE101" s="28"/>
      <c r="BF101" s="28"/>
      <c r="BG101" s="28"/>
      <c r="BH101" s="28"/>
      <c r="BI101" s="28"/>
      <c r="BJ101" s="28"/>
      <c r="BK101" s="28"/>
      <c r="BL101" s="28"/>
      <c r="BM101" s="28"/>
      <c r="BN101" s="28"/>
      <c r="BO101" s="28"/>
      <c r="BP101" s="28"/>
      <c r="BQ101" s="28"/>
      <c r="BR101" s="10"/>
      <c r="BS101" s="10"/>
      <c r="BT101" s="10"/>
      <c r="BU101" s="10"/>
      <c r="BV101" s="10"/>
      <c r="BW101" s="10"/>
      <c r="BX101" s="10"/>
      <c r="BY101" s="10"/>
    </row>
    <row r="102" spans="1:77" ht="15.95" customHeight="1" x14ac:dyDescent="0.2">
      <c r="A102" s="60" t="s">
        <v>47</v>
      </c>
      <c r="B102" s="60"/>
      <c r="C102" s="60"/>
      <c r="D102" s="60"/>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c r="AQ102" s="60"/>
      <c r="AR102" s="60"/>
      <c r="AS102" s="60"/>
      <c r="AT102" s="60"/>
      <c r="AU102" s="60"/>
      <c r="AV102" s="60"/>
      <c r="AW102" s="60"/>
      <c r="AX102" s="60"/>
      <c r="AY102" s="60"/>
      <c r="AZ102" s="60"/>
      <c r="BA102" s="60"/>
      <c r="BB102" s="60"/>
      <c r="BC102" s="60"/>
      <c r="BD102" s="60"/>
      <c r="BE102" s="60"/>
      <c r="BF102" s="60"/>
      <c r="BG102" s="60"/>
      <c r="BH102" s="60"/>
      <c r="BI102" s="60"/>
      <c r="BJ102" s="60"/>
      <c r="BK102" s="60"/>
      <c r="BL102" s="60"/>
    </row>
    <row r="103" spans="1:77" ht="53.25" customHeight="1" x14ac:dyDescent="0.2">
      <c r="A103" s="118" t="s">
        <v>407</v>
      </c>
      <c r="B103" s="119"/>
      <c r="C103" s="119"/>
      <c r="D103" s="119"/>
      <c r="E103" s="119"/>
      <c r="F103" s="119"/>
      <c r="G103" s="119"/>
      <c r="H103" s="119"/>
      <c r="I103" s="119"/>
      <c r="J103" s="119"/>
      <c r="K103" s="119"/>
      <c r="L103" s="119"/>
      <c r="M103" s="119"/>
      <c r="N103" s="119"/>
      <c r="O103" s="119"/>
      <c r="P103" s="119"/>
      <c r="Q103" s="119"/>
      <c r="R103" s="119"/>
      <c r="S103" s="119"/>
      <c r="T103" s="119"/>
      <c r="U103" s="119"/>
      <c r="V103" s="119"/>
      <c r="W103" s="119"/>
      <c r="X103" s="119"/>
      <c r="Y103" s="119"/>
      <c r="Z103" s="119"/>
      <c r="AA103" s="119"/>
      <c r="AB103" s="119"/>
      <c r="AC103" s="119"/>
      <c r="AD103" s="119"/>
      <c r="AE103" s="119"/>
      <c r="AF103" s="119"/>
      <c r="AG103" s="119"/>
      <c r="AH103" s="119"/>
      <c r="AI103" s="119"/>
      <c r="AJ103" s="119"/>
      <c r="AK103" s="119"/>
      <c r="AL103" s="119"/>
      <c r="AM103" s="119"/>
      <c r="AN103" s="119"/>
      <c r="AO103" s="119"/>
      <c r="AP103" s="119"/>
      <c r="AQ103" s="119"/>
      <c r="AR103" s="119"/>
      <c r="AS103" s="119"/>
      <c r="AT103" s="119"/>
      <c r="AU103" s="119"/>
      <c r="AV103" s="119"/>
      <c r="AW103" s="119"/>
      <c r="AX103" s="119"/>
      <c r="AY103" s="119"/>
      <c r="AZ103" s="119"/>
      <c r="BA103" s="119"/>
      <c r="BB103" s="119"/>
      <c r="BC103" s="119"/>
      <c r="BD103" s="119"/>
      <c r="BE103" s="119"/>
      <c r="BF103" s="119"/>
      <c r="BG103" s="119"/>
      <c r="BH103" s="119"/>
      <c r="BI103" s="119"/>
      <c r="BJ103" s="119"/>
      <c r="BK103" s="119"/>
      <c r="BL103" s="119"/>
    </row>
    <row r="104" spans="1:77" ht="15.95" customHeight="1" x14ac:dyDescent="0.2">
      <c r="A104" s="14"/>
      <c r="B104" s="14"/>
      <c r="C104" s="14"/>
      <c r="D104" s="14"/>
      <c r="E104" s="14"/>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row>
    <row r="105" spans="1:77" ht="12" customHeight="1" x14ac:dyDescent="0.2">
      <c r="A105" s="24" t="s">
        <v>78</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row>
    <row r="106" spans="1:77" ht="12" customHeight="1" x14ac:dyDescent="0.2">
      <c r="A106" s="24" t="s">
        <v>69</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row>
    <row r="107" spans="1:77" s="24" customFormat="1" ht="12" customHeight="1" x14ac:dyDescent="0.2">
      <c r="A107" s="24" t="s">
        <v>70</v>
      </c>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row>
    <row r="108" spans="1:77" ht="15.95" customHeight="1" x14ac:dyDescent="0.25">
      <c r="A108" s="2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row>
    <row r="109" spans="1:77" ht="42" customHeight="1" x14ac:dyDescent="0.25">
      <c r="A109" s="118" t="s">
        <v>124</v>
      </c>
      <c r="B109" s="119"/>
      <c r="C109" s="119"/>
      <c r="D109" s="119"/>
      <c r="E109" s="119"/>
      <c r="F109" s="119"/>
      <c r="G109" s="119"/>
      <c r="H109" s="119"/>
      <c r="I109" s="119"/>
      <c r="J109" s="119"/>
      <c r="K109" s="119"/>
      <c r="L109" s="119"/>
      <c r="M109" s="119"/>
      <c r="N109" s="119"/>
      <c r="O109" s="119"/>
      <c r="P109" s="119"/>
      <c r="Q109" s="119"/>
      <c r="R109" s="119"/>
      <c r="S109" s="119"/>
      <c r="T109" s="119"/>
      <c r="U109" s="119"/>
      <c r="V109" s="119"/>
      <c r="W109" s="134"/>
      <c r="X109" s="134"/>
      <c r="Y109" s="134"/>
      <c r="Z109" s="134"/>
      <c r="AA109" s="134"/>
      <c r="AB109" s="134"/>
      <c r="AC109" s="134"/>
      <c r="AD109" s="134"/>
      <c r="AE109" s="134"/>
      <c r="AF109" s="134"/>
      <c r="AG109" s="134"/>
      <c r="AH109" s="134"/>
      <c r="AI109" s="134"/>
      <c r="AJ109" s="134"/>
      <c r="AK109" s="134"/>
      <c r="AL109" s="134"/>
      <c r="AM109" s="134"/>
      <c r="AN109" s="3"/>
      <c r="AO109" s="3"/>
      <c r="AP109" s="135" t="s">
        <v>215</v>
      </c>
      <c r="AQ109" s="136"/>
      <c r="AR109" s="136"/>
      <c r="AS109" s="136"/>
      <c r="AT109" s="136"/>
      <c r="AU109" s="136"/>
      <c r="AV109" s="136"/>
      <c r="AW109" s="136"/>
      <c r="AX109" s="136"/>
      <c r="AY109" s="136"/>
      <c r="AZ109" s="136"/>
      <c r="BA109" s="136"/>
      <c r="BB109" s="136"/>
      <c r="BC109" s="136"/>
      <c r="BD109" s="136"/>
      <c r="BE109" s="136"/>
      <c r="BF109" s="136"/>
      <c r="BG109" s="136"/>
      <c r="BH109" s="136"/>
    </row>
    <row r="110" spans="1:77" x14ac:dyDescent="0.2">
      <c r="W110" s="137" t="s">
        <v>8</v>
      </c>
      <c r="X110" s="137"/>
      <c r="Y110" s="137"/>
      <c r="Z110" s="137"/>
      <c r="AA110" s="137"/>
      <c r="AB110" s="137"/>
      <c r="AC110" s="137"/>
      <c r="AD110" s="137"/>
      <c r="AE110" s="137"/>
      <c r="AF110" s="137"/>
      <c r="AG110" s="137"/>
      <c r="AH110" s="137"/>
      <c r="AI110" s="137"/>
      <c r="AJ110" s="137"/>
      <c r="AK110" s="137"/>
      <c r="AL110" s="137"/>
      <c r="AM110" s="137"/>
      <c r="AN110" s="4"/>
      <c r="AO110" s="4"/>
      <c r="AP110" s="137" t="s">
        <v>74</v>
      </c>
      <c r="AQ110" s="137"/>
      <c r="AR110" s="137"/>
      <c r="AS110" s="137"/>
      <c r="AT110" s="137"/>
      <c r="AU110" s="137"/>
      <c r="AV110" s="137"/>
      <c r="AW110" s="137"/>
      <c r="AX110" s="137"/>
      <c r="AY110" s="137"/>
      <c r="AZ110" s="137"/>
      <c r="BA110" s="137"/>
      <c r="BB110" s="137"/>
      <c r="BC110" s="137"/>
      <c r="BD110" s="137"/>
      <c r="BE110" s="137"/>
      <c r="BF110" s="137"/>
      <c r="BG110" s="137"/>
      <c r="BH110" s="137"/>
    </row>
    <row r="112" spans="1:77" ht="12.75" customHeight="1" x14ac:dyDescent="0.2">
      <c r="B112" s="34"/>
      <c r="C112" s="34"/>
      <c r="D112" s="34"/>
      <c r="E112" s="34"/>
      <c r="F112" s="34"/>
      <c r="G112" s="34"/>
      <c r="H112" s="34"/>
      <c r="I112" s="34"/>
      <c r="J112" s="34"/>
      <c r="K112" s="34"/>
      <c r="L112" s="34"/>
      <c r="M112" s="34"/>
      <c r="N112" s="34"/>
      <c r="O112" s="34"/>
      <c r="P112" s="34"/>
      <c r="Q112" s="34"/>
      <c r="R112" s="34"/>
      <c r="S112" s="34"/>
      <c r="T112" s="34"/>
      <c r="U112" s="34"/>
      <c r="V112" s="34"/>
    </row>
    <row r="113" spans="1:60" ht="15.95" customHeight="1" x14ac:dyDescent="0.25">
      <c r="A113" s="118" t="s">
        <v>216</v>
      </c>
      <c r="B113" s="118"/>
      <c r="C113" s="118"/>
      <c r="D113" s="118"/>
      <c r="E113" s="118"/>
      <c r="F113" s="118"/>
      <c r="G113" s="118"/>
      <c r="H113" s="118"/>
      <c r="I113" s="118"/>
      <c r="J113" s="118"/>
      <c r="K113" s="118"/>
      <c r="L113" s="118"/>
      <c r="M113" s="118"/>
      <c r="N113" s="118"/>
      <c r="O113" s="118"/>
      <c r="P113" s="118"/>
      <c r="Q113" s="118"/>
      <c r="R113" s="118"/>
      <c r="S113" s="118"/>
      <c r="T113" s="118"/>
      <c r="U113" s="118"/>
      <c r="V113" s="118"/>
      <c r="W113" s="134"/>
      <c r="X113" s="134"/>
      <c r="Y113" s="134"/>
      <c r="Z113" s="134"/>
      <c r="AA113" s="134"/>
      <c r="AB113" s="134"/>
      <c r="AC113" s="134"/>
      <c r="AD113" s="134"/>
      <c r="AE113" s="134"/>
      <c r="AF113" s="134"/>
      <c r="AG113" s="134"/>
      <c r="AH113" s="134"/>
      <c r="AI113" s="134"/>
      <c r="AJ113" s="134"/>
      <c r="AK113" s="134"/>
      <c r="AL113" s="134"/>
      <c r="AM113" s="134"/>
      <c r="AN113" s="3"/>
      <c r="AO113" s="3"/>
      <c r="AP113" s="135" t="s">
        <v>217</v>
      </c>
      <c r="AQ113" s="136"/>
      <c r="AR113" s="136"/>
      <c r="AS113" s="136"/>
      <c r="AT113" s="136"/>
      <c r="AU113" s="136"/>
      <c r="AV113" s="136"/>
      <c r="AW113" s="136"/>
      <c r="AX113" s="136"/>
      <c r="AY113" s="136"/>
      <c r="AZ113" s="136"/>
      <c r="BA113" s="136"/>
      <c r="BB113" s="136"/>
      <c r="BC113" s="136"/>
      <c r="BD113" s="136"/>
      <c r="BE113" s="136"/>
      <c r="BF113" s="136"/>
      <c r="BG113" s="136"/>
      <c r="BH113" s="136"/>
    </row>
    <row r="114" spans="1:60" ht="18" customHeight="1" x14ac:dyDescent="0.2">
      <c r="A114" s="118"/>
      <c r="B114" s="118"/>
      <c r="C114" s="118"/>
      <c r="D114" s="118"/>
      <c r="E114" s="118"/>
      <c r="F114" s="118"/>
      <c r="G114" s="118"/>
      <c r="H114" s="118"/>
      <c r="I114" s="118"/>
      <c r="J114" s="118"/>
      <c r="K114" s="118"/>
      <c r="L114" s="118"/>
      <c r="M114" s="118"/>
      <c r="N114" s="118"/>
      <c r="O114" s="118"/>
      <c r="P114" s="118"/>
      <c r="Q114" s="118"/>
      <c r="R114" s="118"/>
      <c r="S114" s="118"/>
      <c r="T114" s="118"/>
      <c r="U114" s="118"/>
      <c r="V114" s="118"/>
      <c r="W114" s="137" t="s">
        <v>8</v>
      </c>
      <c r="X114" s="137"/>
      <c r="Y114" s="137"/>
      <c r="Z114" s="137"/>
      <c r="AA114" s="137"/>
      <c r="AB114" s="137"/>
      <c r="AC114" s="137"/>
      <c r="AD114" s="137"/>
      <c r="AE114" s="137"/>
      <c r="AF114" s="137"/>
      <c r="AG114" s="137"/>
      <c r="AH114" s="137"/>
      <c r="AI114" s="137"/>
      <c r="AJ114" s="137"/>
      <c r="AK114" s="137"/>
      <c r="AL114" s="137"/>
      <c r="AM114" s="137"/>
      <c r="AN114" s="4"/>
      <c r="AO114" s="4"/>
      <c r="AP114" s="137" t="s">
        <v>74</v>
      </c>
      <c r="AQ114" s="137"/>
      <c r="AR114" s="137"/>
      <c r="AS114" s="137"/>
      <c r="AT114" s="137"/>
      <c r="AU114" s="137"/>
      <c r="AV114" s="137"/>
      <c r="AW114" s="137"/>
      <c r="AX114" s="137"/>
      <c r="AY114" s="137"/>
      <c r="AZ114" s="137"/>
      <c r="BA114" s="137"/>
      <c r="BB114" s="137"/>
      <c r="BC114" s="137"/>
      <c r="BD114" s="137"/>
      <c r="BE114" s="137"/>
      <c r="BF114" s="137"/>
      <c r="BG114" s="137"/>
      <c r="BH114" s="137"/>
    </row>
  </sheetData>
  <mergeCells count="446">
    <mergeCell ref="A91:B91"/>
    <mergeCell ref="C91:I91"/>
    <mergeCell ref="J91:N91"/>
    <mergeCell ref="O91:BQ91"/>
    <mergeCell ref="A92:B92"/>
    <mergeCell ref="C92:I92"/>
    <mergeCell ref="J92:N92"/>
    <mergeCell ref="O92:BQ92"/>
    <mergeCell ref="A97:B97"/>
    <mergeCell ref="C97:I97"/>
    <mergeCell ref="J97:N97"/>
    <mergeCell ref="O97:BQ97"/>
    <mergeCell ref="A95:B95"/>
    <mergeCell ref="C95:I95"/>
    <mergeCell ref="J95:N95"/>
    <mergeCell ref="O95:BQ95"/>
    <mergeCell ref="A96:B96"/>
    <mergeCell ref="C96:I96"/>
    <mergeCell ref="J96:N96"/>
    <mergeCell ref="O96:BQ96"/>
    <mergeCell ref="A93:B93"/>
    <mergeCell ref="C93:I93"/>
    <mergeCell ref="J93:N93"/>
    <mergeCell ref="O93:BQ93"/>
    <mergeCell ref="AX77:BB77"/>
    <mergeCell ref="BC77:BG77"/>
    <mergeCell ref="BH77:BL77"/>
    <mergeCell ref="BM77:BQ77"/>
    <mergeCell ref="A81:B81"/>
    <mergeCell ref="C81:I81"/>
    <mergeCell ref="J81:N81"/>
    <mergeCell ref="O81:X81"/>
    <mergeCell ref="Y81:AC81"/>
    <mergeCell ref="AD81:AH81"/>
    <mergeCell ref="BM81:BQ81"/>
    <mergeCell ref="AI81:AM81"/>
    <mergeCell ref="AN81:AR81"/>
    <mergeCell ref="AS81:AW81"/>
    <mergeCell ref="AX81:BB81"/>
    <mergeCell ref="BC81:BG81"/>
    <mergeCell ref="BH81:BL81"/>
    <mergeCell ref="A77:B77"/>
    <mergeCell ref="C77:I77"/>
    <mergeCell ref="J77:N77"/>
    <mergeCell ref="O77:X77"/>
    <mergeCell ref="Y77:AC77"/>
    <mergeCell ref="AD77:AH77"/>
    <mergeCell ref="AI77:AM77"/>
    <mergeCell ref="AN77:AR77"/>
    <mergeCell ref="AS77:AW77"/>
    <mergeCell ref="AX75:BB75"/>
    <mergeCell ref="BC75:BG75"/>
    <mergeCell ref="BH75:BL75"/>
    <mergeCell ref="BM75:BQ75"/>
    <mergeCell ref="A76:B76"/>
    <mergeCell ref="C76:I76"/>
    <mergeCell ref="J76:N76"/>
    <mergeCell ref="O76:X76"/>
    <mergeCell ref="Y76:AC76"/>
    <mergeCell ref="AD76:AH76"/>
    <mergeCell ref="BM76:BQ76"/>
    <mergeCell ref="AI76:AM76"/>
    <mergeCell ref="AN76:AR76"/>
    <mergeCell ref="AS76:AW76"/>
    <mergeCell ref="AX76:BB76"/>
    <mergeCell ref="BC76:BG76"/>
    <mergeCell ref="BH76:BL76"/>
    <mergeCell ref="A75:B75"/>
    <mergeCell ref="C75:I75"/>
    <mergeCell ref="J75:N75"/>
    <mergeCell ref="O75:X75"/>
    <mergeCell ref="Y75:AC75"/>
    <mergeCell ref="AD75:AH75"/>
    <mergeCell ref="AI75:AM75"/>
    <mergeCell ref="AN75:AR75"/>
    <mergeCell ref="AS75:AW75"/>
    <mergeCell ref="BH73:BL73"/>
    <mergeCell ref="BM73:BQ73"/>
    <mergeCell ref="A74:B74"/>
    <mergeCell ref="C74:I74"/>
    <mergeCell ref="J74:N74"/>
    <mergeCell ref="O74:X74"/>
    <mergeCell ref="Y74:AC74"/>
    <mergeCell ref="AD74:AH74"/>
    <mergeCell ref="BM74:BQ74"/>
    <mergeCell ref="AI74:AM74"/>
    <mergeCell ref="AN74:AR74"/>
    <mergeCell ref="AS74:AW74"/>
    <mergeCell ref="AX74:BB74"/>
    <mergeCell ref="BC74:BG74"/>
    <mergeCell ref="BH74:BL74"/>
    <mergeCell ref="BM72:BQ72"/>
    <mergeCell ref="A73:B73"/>
    <mergeCell ref="C73:I73"/>
    <mergeCell ref="J73:N73"/>
    <mergeCell ref="O73:X73"/>
    <mergeCell ref="Y73:AC73"/>
    <mergeCell ref="AD73:AH73"/>
    <mergeCell ref="AI73:AM73"/>
    <mergeCell ref="AN73:AR73"/>
    <mergeCell ref="AS73:AW73"/>
    <mergeCell ref="AI72:AM72"/>
    <mergeCell ref="AN72:AR72"/>
    <mergeCell ref="AS72:AW72"/>
    <mergeCell ref="AX72:BB72"/>
    <mergeCell ref="BC72:BG72"/>
    <mergeCell ref="BH72:BL72"/>
    <mergeCell ref="A72:B72"/>
    <mergeCell ref="C72:I72"/>
    <mergeCell ref="J72:N72"/>
    <mergeCell ref="O72:X72"/>
    <mergeCell ref="Y72:AC72"/>
    <mergeCell ref="AD72:AH72"/>
    <mergeCell ref="AX73:BB73"/>
    <mergeCell ref="BC73:BG73"/>
    <mergeCell ref="AN71:AR71"/>
    <mergeCell ref="AS71:AW71"/>
    <mergeCell ref="AX71:BB71"/>
    <mergeCell ref="BC71:BG71"/>
    <mergeCell ref="BH71:BL71"/>
    <mergeCell ref="BM71:BQ71"/>
    <mergeCell ref="BC70:BG70"/>
    <mergeCell ref="BH70:BL70"/>
    <mergeCell ref="BM70:BQ70"/>
    <mergeCell ref="AN70:AR70"/>
    <mergeCell ref="AS70:AW70"/>
    <mergeCell ref="W113:AM113"/>
    <mergeCell ref="AP113:BH113"/>
    <mergeCell ref="W114:AM114"/>
    <mergeCell ref="AP114:BH114"/>
    <mergeCell ref="A102:BL102"/>
    <mergeCell ref="A103:BL103"/>
    <mergeCell ref="A109:V109"/>
    <mergeCell ref="W109:AM109"/>
    <mergeCell ref="AP109:BH109"/>
    <mergeCell ref="W110:AM110"/>
    <mergeCell ref="AP110:BH110"/>
    <mergeCell ref="A113:V114"/>
    <mergeCell ref="A94:B94"/>
    <mergeCell ref="C94:I94"/>
    <mergeCell ref="J94:N94"/>
    <mergeCell ref="O94:BQ94"/>
    <mergeCell ref="AD70:AH70"/>
    <mergeCell ref="AI70:AM70"/>
    <mergeCell ref="A99:BL99"/>
    <mergeCell ref="A100:BL100"/>
    <mergeCell ref="A90:B90"/>
    <mergeCell ref="C90:I90"/>
    <mergeCell ref="J90:N90"/>
    <mergeCell ref="O90:BQ90"/>
    <mergeCell ref="A86:B86"/>
    <mergeCell ref="C86:I86"/>
    <mergeCell ref="J86:N86"/>
    <mergeCell ref="O86:BQ86"/>
    <mergeCell ref="A87:B87"/>
    <mergeCell ref="C87:I87"/>
    <mergeCell ref="J87:N87"/>
    <mergeCell ref="O87:BQ87"/>
    <mergeCell ref="A89:B89"/>
    <mergeCell ref="C89:I89"/>
    <mergeCell ref="J89:N89"/>
    <mergeCell ref="O89:BQ89"/>
    <mergeCell ref="AD67:AH67"/>
    <mergeCell ref="A88:B88"/>
    <mergeCell ref="C88:I88"/>
    <mergeCell ref="J88:N88"/>
    <mergeCell ref="O88:BQ88"/>
    <mergeCell ref="AN69:AR69"/>
    <mergeCell ref="AS69:AW69"/>
    <mergeCell ref="AX69:BB69"/>
    <mergeCell ref="BC69:BG69"/>
    <mergeCell ref="BH69:BL69"/>
    <mergeCell ref="BM69:BQ69"/>
    <mergeCell ref="A83:BQ83"/>
    <mergeCell ref="A85:B85"/>
    <mergeCell ref="C85:I85"/>
    <mergeCell ref="J85:N85"/>
    <mergeCell ref="O85:BQ85"/>
    <mergeCell ref="AX70:BB70"/>
    <mergeCell ref="A71:B71"/>
    <mergeCell ref="C71:I71"/>
    <mergeCell ref="J71:N71"/>
    <mergeCell ref="O71:X71"/>
    <mergeCell ref="Y71:AC71"/>
    <mergeCell ref="AD71:AH71"/>
    <mergeCell ref="AI71:AM71"/>
    <mergeCell ref="A67:B67"/>
    <mergeCell ref="C70:I70"/>
    <mergeCell ref="J70:N70"/>
    <mergeCell ref="O70:X70"/>
    <mergeCell ref="Y70:AC70"/>
    <mergeCell ref="C67:I67"/>
    <mergeCell ref="J67:N67"/>
    <mergeCell ref="O67:X67"/>
    <mergeCell ref="Y67:AC67"/>
    <mergeCell ref="A70:B70"/>
    <mergeCell ref="A69:B69"/>
    <mergeCell ref="C69:I69"/>
    <mergeCell ref="J69:N69"/>
    <mergeCell ref="O69:X69"/>
    <mergeCell ref="Y69:AC69"/>
    <mergeCell ref="AD69:AH69"/>
    <mergeCell ref="AI69:AM69"/>
    <mergeCell ref="A68:B68"/>
    <mergeCell ref="C68:I68"/>
    <mergeCell ref="J68:N68"/>
    <mergeCell ref="O68:X68"/>
    <mergeCell ref="Y68:AC68"/>
    <mergeCell ref="AD68:AH68"/>
    <mergeCell ref="BM68:BQ68"/>
    <mergeCell ref="AI68:AM68"/>
    <mergeCell ref="AN68:AR68"/>
    <mergeCell ref="AS68:AW68"/>
    <mergeCell ref="AX68:BB68"/>
    <mergeCell ref="BC68:BG68"/>
    <mergeCell ref="BH68:BL68"/>
    <mergeCell ref="AN67:AR67"/>
    <mergeCell ref="AS67:AW67"/>
    <mergeCell ref="AX67:BB67"/>
    <mergeCell ref="BC67:BG67"/>
    <mergeCell ref="BH67:BL67"/>
    <mergeCell ref="BM67:BQ67"/>
    <mergeCell ref="AI67:AM67"/>
    <mergeCell ref="A63:BQ63"/>
    <mergeCell ref="A65:B66"/>
    <mergeCell ref="C65:I66"/>
    <mergeCell ref="J65:N66"/>
    <mergeCell ref="O65:X66"/>
    <mergeCell ref="Y65:AM65"/>
    <mergeCell ref="AN65:BB65"/>
    <mergeCell ref="BC65:BQ65"/>
    <mergeCell ref="Y66:AC66"/>
    <mergeCell ref="AD66:AH66"/>
    <mergeCell ref="BM66:BQ66"/>
    <mergeCell ref="AI66:AM66"/>
    <mergeCell ref="AN66:AR66"/>
    <mergeCell ref="AS66:AW66"/>
    <mergeCell ref="AX66:BB66"/>
    <mergeCell ref="BC66:BG66"/>
    <mergeCell ref="BH66:BL66"/>
    <mergeCell ref="AN60:AR60"/>
    <mergeCell ref="AS60:AX60"/>
    <mergeCell ref="AY60:BC60"/>
    <mergeCell ref="BD60:BH60"/>
    <mergeCell ref="BI60:BN60"/>
    <mergeCell ref="A62:BQ62"/>
    <mergeCell ref="AS59:AX59"/>
    <mergeCell ref="AY59:BC59"/>
    <mergeCell ref="BD59:BH59"/>
    <mergeCell ref="BI59:BN59"/>
    <mergeCell ref="A60:B60"/>
    <mergeCell ref="C60:R60"/>
    <mergeCell ref="S60:W60"/>
    <mergeCell ref="X60:AB60"/>
    <mergeCell ref="AC60:AH60"/>
    <mergeCell ref="AI60:AM60"/>
    <mergeCell ref="AY58:BC58"/>
    <mergeCell ref="BD58:BH58"/>
    <mergeCell ref="BI58:BN58"/>
    <mergeCell ref="A59:B59"/>
    <mergeCell ref="C59:R59"/>
    <mergeCell ref="S59:W59"/>
    <mergeCell ref="X59:AB59"/>
    <mergeCell ref="AC59:AH59"/>
    <mergeCell ref="AI59:AM59"/>
    <mergeCell ref="AN59:AR59"/>
    <mergeCell ref="A58:B58"/>
    <mergeCell ref="C58:R58"/>
    <mergeCell ref="S58:W58"/>
    <mergeCell ref="X58:AB58"/>
    <mergeCell ref="AC58:AH58"/>
    <mergeCell ref="AI58:AM58"/>
    <mergeCell ref="AN58:AR58"/>
    <mergeCell ref="AS58:AX58"/>
    <mergeCell ref="X57:AB57"/>
    <mergeCell ref="AC57:AH57"/>
    <mergeCell ref="AI57:AM57"/>
    <mergeCell ref="AN57:AR57"/>
    <mergeCell ref="AS57:AX57"/>
    <mergeCell ref="A54:BN54"/>
    <mergeCell ref="A55:BN55"/>
    <mergeCell ref="A56:B57"/>
    <mergeCell ref="C56:R57"/>
    <mergeCell ref="S56:AH56"/>
    <mergeCell ref="AI56:AX56"/>
    <mergeCell ref="AY56:BN56"/>
    <mergeCell ref="S57:W57"/>
    <mergeCell ref="BD57:BH57"/>
    <mergeCell ref="BI57:BN57"/>
    <mergeCell ref="AY57:BC57"/>
    <mergeCell ref="A51:B51"/>
    <mergeCell ref="C51:BQ51"/>
    <mergeCell ref="AP44:AT44"/>
    <mergeCell ref="AU44:AY44"/>
    <mergeCell ref="AZ44:BC44"/>
    <mergeCell ref="BD44:BH44"/>
    <mergeCell ref="BI44:BM44"/>
    <mergeCell ref="BN44:BQ44"/>
    <mergeCell ref="A52:B52"/>
    <mergeCell ref="C52:BQ52"/>
    <mergeCell ref="BD45:BH45"/>
    <mergeCell ref="BI45:BM45"/>
    <mergeCell ref="BN45:BQ45"/>
    <mergeCell ref="A45:B45"/>
    <mergeCell ref="C45:Z45"/>
    <mergeCell ref="AA45:AE45"/>
    <mergeCell ref="AF45:AJ45"/>
    <mergeCell ref="AK45:AO45"/>
    <mergeCell ref="AP45:AT45"/>
    <mergeCell ref="AU45:AY45"/>
    <mergeCell ref="AZ45:BC45"/>
    <mergeCell ref="A44:B44"/>
    <mergeCell ref="C44:Z44"/>
    <mergeCell ref="AA44:AE44"/>
    <mergeCell ref="AF44:AJ44"/>
    <mergeCell ref="AK44:AO44"/>
    <mergeCell ref="A47:BQ47"/>
    <mergeCell ref="A49:B49"/>
    <mergeCell ref="C49:BQ49"/>
    <mergeCell ref="A50:B50"/>
    <mergeCell ref="C50:BQ50"/>
    <mergeCell ref="AZ42:BC42"/>
    <mergeCell ref="BD42:BH42"/>
    <mergeCell ref="BI42:BM42"/>
    <mergeCell ref="BN42:BQ42"/>
    <mergeCell ref="A43:B43"/>
    <mergeCell ref="C43:Z43"/>
    <mergeCell ref="AA43:AE43"/>
    <mergeCell ref="AF43:AJ43"/>
    <mergeCell ref="AK43:AO43"/>
    <mergeCell ref="AP43:AT43"/>
    <mergeCell ref="AU43:AY43"/>
    <mergeCell ref="AZ43:BC43"/>
    <mergeCell ref="BD43:BH43"/>
    <mergeCell ref="BI43:BM43"/>
    <mergeCell ref="BN43:BQ43"/>
    <mergeCell ref="A42:B42"/>
    <mergeCell ref="C42:Z42"/>
    <mergeCell ref="AA42:AE42"/>
    <mergeCell ref="AF42:AJ42"/>
    <mergeCell ref="AK42:AO42"/>
    <mergeCell ref="AP42:AT42"/>
    <mergeCell ref="AU42:AY42"/>
    <mergeCell ref="AA41:AE41"/>
    <mergeCell ref="AF41:AJ41"/>
    <mergeCell ref="AK41:AO41"/>
    <mergeCell ref="AP41:AT41"/>
    <mergeCell ref="AU41:AY41"/>
    <mergeCell ref="G35:BL35"/>
    <mergeCell ref="A37:BQ37"/>
    <mergeCell ref="A38:BQ38"/>
    <mergeCell ref="A39:BQ39"/>
    <mergeCell ref="A40:B41"/>
    <mergeCell ref="C40:Z41"/>
    <mergeCell ref="AA40:AO40"/>
    <mergeCell ref="AP40:BC40"/>
    <mergeCell ref="BD40:BQ40"/>
    <mergeCell ref="BD41:BH41"/>
    <mergeCell ref="BI41:BM41"/>
    <mergeCell ref="BN41:BQ41"/>
    <mergeCell ref="AZ41:BC41"/>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 ref="B17:L17"/>
    <mergeCell ref="N17:AS17"/>
    <mergeCell ref="AU17:BB17"/>
    <mergeCell ref="A34:F34"/>
    <mergeCell ref="G34:BL34"/>
    <mergeCell ref="A78:B78"/>
    <mergeCell ref="A79:B79"/>
    <mergeCell ref="A80:B80"/>
    <mergeCell ref="C78:I78"/>
    <mergeCell ref="C79:I79"/>
    <mergeCell ref="C80:I80"/>
    <mergeCell ref="J78:N78"/>
    <mergeCell ref="J79:N79"/>
    <mergeCell ref="J80:N80"/>
    <mergeCell ref="O78:X78"/>
    <mergeCell ref="O79:X79"/>
    <mergeCell ref="O80:X80"/>
    <mergeCell ref="Y78:AC78"/>
    <mergeCell ref="Y79:AC79"/>
    <mergeCell ref="Y80:AC80"/>
    <mergeCell ref="AD78:AH78"/>
    <mergeCell ref="AD79:AH79"/>
    <mergeCell ref="AD80:AH80"/>
    <mergeCell ref="AI78:AM78"/>
    <mergeCell ref="AI79:AM79"/>
    <mergeCell ref="AI80:AM80"/>
    <mergeCell ref="A35:F35"/>
    <mergeCell ref="AN78:AR78"/>
    <mergeCell ref="AN80:AR80"/>
    <mergeCell ref="AN79:AR79"/>
    <mergeCell ref="AS78:AW78"/>
    <mergeCell ref="AS80:AW80"/>
    <mergeCell ref="AS79:AW79"/>
    <mergeCell ref="AX78:BB78"/>
    <mergeCell ref="AX79:BB79"/>
    <mergeCell ref="AX80:BB80"/>
    <mergeCell ref="BC78:BG78"/>
    <mergeCell ref="BC79:BG79"/>
    <mergeCell ref="BC80:BG80"/>
    <mergeCell ref="BH78:BL78"/>
    <mergeCell ref="BH79:BL79"/>
    <mergeCell ref="BH80:BL80"/>
    <mergeCell ref="BM78:BQ78"/>
    <mergeCell ref="BM79:BQ79"/>
    <mergeCell ref="BM80:BQ80"/>
  </mergeCells>
  <conditionalFormatting sqref="A60:B60 A84:B84 A101:B101">
    <cfRule type="cellIs" dxfId="107" priority="46" stopIfTrue="1" operator="equal">
      <formula>0</formula>
    </cfRule>
  </conditionalFormatting>
  <conditionalFormatting sqref="A69:B77 A81:B82 A78:A80">
    <cfRule type="cellIs" dxfId="106" priority="27" stopIfTrue="1" operator="equal">
      <formula>0</formula>
    </cfRule>
  </conditionalFormatting>
  <conditionalFormatting sqref="A88:B98">
    <cfRule type="cellIs" dxfId="105" priority="7" stopIfTrue="1" operator="equal">
      <formula>0</formula>
    </cfRule>
  </conditionalFormatting>
  <conditionalFormatting sqref="C69:C78">
    <cfRule type="cellIs" dxfId="104" priority="26" stopIfTrue="1" operator="equal">
      <formula>$C68</formula>
    </cfRule>
  </conditionalFormatting>
  <conditionalFormatting sqref="C82">
    <cfRule type="cellIs" dxfId="103" priority="692" stopIfTrue="1" operator="equal">
      <formula>$C69</formula>
    </cfRule>
  </conditionalFormatting>
  <conditionalFormatting sqref="C84 C101">
    <cfRule type="cellIs" dxfId="102" priority="45" stopIfTrue="1" operator="equal">
      <formula>$C83</formula>
    </cfRule>
  </conditionalFormatting>
  <conditionalFormatting sqref="C88 C90:C91 C93:C94 C96:C97">
    <cfRule type="cellIs" dxfId="101" priority="6" stopIfTrue="1" operator="equal">
      <formula>$C87</formula>
    </cfRule>
  </conditionalFormatting>
  <conditionalFormatting sqref="C98">
    <cfRule type="cellIs" dxfId="100" priority="694" stopIfTrue="1" operator="equal">
      <formula>$C88</formula>
    </cfRule>
  </conditionalFormatting>
  <conditionalFormatting sqref="C81">
    <cfRule type="cellIs" dxfId="99" priority="732" stopIfTrue="1" operator="equal">
      <formula>$C77</formula>
    </cfRule>
  </conditionalFormatting>
  <conditionalFormatting sqref="C80">
    <cfRule type="cellIs" dxfId="98" priority="734" stopIfTrue="1" operator="equal">
      <formula>$C77</formula>
    </cfRule>
  </conditionalFormatting>
  <conditionalFormatting sqref="C79">
    <cfRule type="cellIs" dxfId="97" priority="736" stopIfTrue="1" operator="equal">
      <formula>$C77</formula>
    </cfRule>
  </conditionalFormatting>
  <conditionalFormatting sqref="C89">
    <cfRule type="cellIs" dxfId="96" priority="3" stopIfTrue="1" operator="equal">
      <formula>$C88</formula>
    </cfRule>
  </conditionalFormatting>
  <conditionalFormatting sqref="C92">
    <cfRule type="cellIs" dxfId="95" priority="2" stopIfTrue="1" operator="equal">
      <formula>$C91</formula>
    </cfRule>
  </conditionalFormatting>
  <conditionalFormatting sqref="C95">
    <cfRule type="cellIs" dxfId="94" priority="1" stopIfTrue="1" operator="equal">
      <formula>$C94</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9F651-FEB3-4E97-8855-6F6A1AA47851}">
  <dimension ref="A1:CA114"/>
  <sheetViews>
    <sheetView topLeftCell="A37" workbookViewId="0">
      <selection activeCell="BV109" sqref="BV109"/>
    </sheetView>
  </sheetViews>
  <sheetFormatPr defaultColWidth="9.140625" defaultRowHeight="12.75" x14ac:dyDescent="0.2"/>
  <cols>
    <col min="1" max="1" width="3.28515625" style="1" customWidth="1"/>
    <col min="2" max="2" width="3.42578125" style="1" customWidth="1"/>
    <col min="3" max="68" width="2.85546875" style="1" customWidth="1"/>
    <col min="69" max="69" width="4.28515625" style="1" customWidth="1"/>
    <col min="70" max="77" width="2.85546875" style="1" customWidth="1"/>
    <col min="78" max="78" width="3" style="1" customWidth="1"/>
    <col min="79" max="79" width="4.42578125" style="1" hidden="1" customWidth="1"/>
    <col min="80" max="80" width="2.28515625" style="1" customWidth="1"/>
    <col min="81" max="16384" width="9.140625" style="1"/>
  </cols>
  <sheetData>
    <row r="1" spans="1:64" ht="9" hidden="1" customHeight="1" x14ac:dyDescent="0.2"/>
    <row r="2" spans="1:64" ht="9" customHeight="1" x14ac:dyDescent="0.2">
      <c r="AO2" s="47" t="s">
        <v>60</v>
      </c>
      <c r="AP2" s="47"/>
      <c r="AQ2" s="47"/>
      <c r="AR2" s="47"/>
      <c r="AS2" s="47"/>
      <c r="AT2" s="47"/>
      <c r="AU2" s="47"/>
      <c r="AV2" s="47"/>
      <c r="AW2" s="47"/>
      <c r="AX2" s="47"/>
      <c r="AY2" s="47"/>
      <c r="AZ2" s="47"/>
      <c r="BA2" s="47"/>
      <c r="BB2" s="47"/>
      <c r="BC2" s="47"/>
      <c r="BD2" s="47"/>
      <c r="BE2" s="47"/>
      <c r="BF2" s="47"/>
      <c r="BG2" s="47"/>
      <c r="BH2" s="47"/>
      <c r="BI2" s="47"/>
      <c r="BJ2" s="47"/>
      <c r="BK2" s="47"/>
      <c r="BL2" s="47"/>
    </row>
    <row r="3" spans="1:64" ht="9" customHeight="1" x14ac:dyDescent="0.2">
      <c r="AO3" s="47"/>
      <c r="AP3" s="47"/>
      <c r="AQ3" s="47"/>
      <c r="AR3" s="47"/>
      <c r="AS3" s="47"/>
      <c r="AT3" s="47"/>
      <c r="AU3" s="47"/>
      <c r="AV3" s="47"/>
      <c r="AW3" s="47"/>
      <c r="AX3" s="47"/>
      <c r="AY3" s="47"/>
      <c r="AZ3" s="47"/>
      <c r="BA3" s="47"/>
      <c r="BB3" s="47"/>
      <c r="BC3" s="47"/>
      <c r="BD3" s="47"/>
      <c r="BE3" s="47"/>
      <c r="BF3" s="47"/>
      <c r="BG3" s="47"/>
      <c r="BH3" s="47"/>
      <c r="BI3" s="47"/>
      <c r="BJ3" s="47"/>
      <c r="BK3" s="47"/>
      <c r="BL3" s="47"/>
    </row>
    <row r="4" spans="1:64" ht="15.75" customHeight="1" x14ac:dyDescent="0.2">
      <c r="AO4" s="47"/>
      <c r="AP4" s="47"/>
      <c r="AQ4" s="47"/>
      <c r="AR4" s="47"/>
      <c r="AS4" s="47"/>
      <c r="AT4" s="47"/>
      <c r="AU4" s="47"/>
      <c r="AV4" s="47"/>
      <c r="AW4" s="47"/>
      <c r="AX4" s="47"/>
      <c r="AY4" s="47"/>
      <c r="AZ4" s="47"/>
      <c r="BA4" s="47"/>
      <c r="BB4" s="47"/>
      <c r="BC4" s="47"/>
      <c r="BD4" s="47"/>
      <c r="BE4" s="47"/>
      <c r="BF4" s="47"/>
      <c r="BG4" s="47"/>
      <c r="BH4" s="47"/>
      <c r="BI4" s="47"/>
      <c r="BJ4" s="47"/>
      <c r="BK4" s="47"/>
      <c r="BL4" s="47"/>
    </row>
    <row r="5" spans="1:64" ht="15.75" customHeight="1" x14ac:dyDescent="0.2">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7"/>
      <c r="AP5" s="47"/>
      <c r="AQ5" s="47"/>
      <c r="AR5" s="47"/>
      <c r="AS5" s="47"/>
      <c r="AT5" s="47"/>
      <c r="AU5" s="47"/>
      <c r="AV5" s="47"/>
      <c r="AW5" s="47"/>
      <c r="AX5" s="47"/>
      <c r="AY5" s="47"/>
      <c r="AZ5" s="47"/>
      <c r="BA5" s="47"/>
      <c r="BB5" s="47"/>
      <c r="BC5" s="47"/>
      <c r="BD5" s="47"/>
      <c r="BE5" s="47"/>
      <c r="BF5" s="47"/>
      <c r="BG5" s="47"/>
      <c r="BH5" s="47"/>
      <c r="BI5" s="47"/>
      <c r="BJ5" s="47"/>
      <c r="BK5" s="47"/>
      <c r="BL5" s="47"/>
    </row>
    <row r="6" spans="1:64" ht="15.7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7"/>
      <c r="AP6" s="47"/>
      <c r="AQ6" s="47"/>
      <c r="AR6" s="47"/>
      <c r="AS6" s="47"/>
      <c r="AT6" s="47"/>
      <c r="AU6" s="47"/>
      <c r="AV6" s="47"/>
      <c r="AW6" s="47"/>
      <c r="AX6" s="47"/>
      <c r="AY6" s="47"/>
      <c r="AZ6" s="47"/>
      <c r="BA6" s="47"/>
      <c r="BB6" s="47"/>
      <c r="BC6" s="47"/>
      <c r="BD6" s="47"/>
      <c r="BE6" s="47"/>
      <c r="BF6" s="47"/>
      <c r="BG6" s="47"/>
      <c r="BH6" s="47"/>
      <c r="BI6" s="47"/>
      <c r="BJ6" s="47"/>
      <c r="BK6" s="47"/>
      <c r="BL6" s="47"/>
    </row>
    <row r="7" spans="1:64" ht="9.75" hidden="1" customHeight="1" x14ac:dyDescent="0.2">
      <c r="A7" s="48"/>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row>
    <row r="8" spans="1:64" ht="9.75" hidden="1" customHeight="1" x14ac:dyDescent="0.2">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row>
    <row r="9" spans="1:64" ht="8.25" hidden="1" customHeight="1" x14ac:dyDescent="0.2">
      <c r="A9" s="48"/>
      <c r="B9" s="48"/>
      <c r="C9" s="48"/>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row>
    <row r="10" spans="1:64" ht="15.75" x14ac:dyDescent="0.2">
      <c r="A10" s="49" t="s">
        <v>18</v>
      </c>
      <c r="B10" s="49"/>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row>
    <row r="11" spans="1:64" ht="15.75" customHeight="1" x14ac:dyDescent="0.2">
      <c r="A11" s="49" t="s">
        <v>35</v>
      </c>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row>
    <row r="12" spans="1:64" ht="15.75" customHeight="1" x14ac:dyDescent="0.2">
      <c r="A12" s="49" t="s">
        <v>327</v>
      </c>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row>
    <row r="13" spans="1:64" ht="6" customHeight="1" x14ac:dyDescent="0.2">
      <c r="A13" s="35"/>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row>
    <row r="14" spans="1:64" ht="28.5" customHeight="1" x14ac:dyDescent="0.2">
      <c r="A14" s="15" t="s">
        <v>7</v>
      </c>
      <c r="B14" s="50" t="s">
        <v>123</v>
      </c>
      <c r="C14" s="51"/>
      <c r="D14" s="51"/>
      <c r="E14" s="51"/>
      <c r="F14" s="51"/>
      <c r="G14" s="51"/>
      <c r="H14" s="51"/>
      <c r="I14" s="51"/>
      <c r="J14" s="51"/>
      <c r="K14" s="51"/>
      <c r="L14" s="51"/>
      <c r="M14" s="16"/>
      <c r="N14" s="52" t="s">
        <v>218</v>
      </c>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17"/>
      <c r="AU14" s="50" t="s">
        <v>125</v>
      </c>
      <c r="AV14" s="51"/>
      <c r="AW14" s="51"/>
      <c r="AX14" s="51"/>
      <c r="AY14" s="51"/>
      <c r="AZ14" s="51"/>
      <c r="BA14" s="51"/>
      <c r="BB14" s="51"/>
      <c r="BC14" s="17"/>
      <c r="BD14" s="17"/>
      <c r="BE14" s="17"/>
      <c r="BF14" s="17"/>
      <c r="BG14" s="17"/>
      <c r="BH14" s="17"/>
      <c r="BI14" s="17"/>
      <c r="BJ14" s="17"/>
      <c r="BK14" s="17"/>
      <c r="BL14" s="17"/>
    </row>
    <row r="15" spans="1:64" ht="21.75" customHeight="1" x14ac:dyDescent="0.2">
      <c r="A15" s="18"/>
      <c r="B15" s="54" t="s">
        <v>52</v>
      </c>
      <c r="C15" s="54"/>
      <c r="D15" s="54"/>
      <c r="E15" s="54"/>
      <c r="F15" s="54"/>
      <c r="G15" s="54"/>
      <c r="H15" s="54"/>
      <c r="I15" s="54"/>
      <c r="J15" s="54"/>
      <c r="K15" s="54"/>
      <c r="L15" s="54"/>
      <c r="M15" s="18"/>
      <c r="N15" s="55" t="s">
        <v>53</v>
      </c>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18"/>
      <c r="AU15" s="54" t="s">
        <v>54</v>
      </c>
      <c r="AV15" s="54"/>
      <c r="AW15" s="54"/>
      <c r="AX15" s="54"/>
      <c r="AY15" s="54"/>
      <c r="AZ15" s="54"/>
      <c r="BA15" s="54"/>
      <c r="BB15" s="54"/>
      <c r="BC15" s="18"/>
      <c r="BD15" s="18"/>
      <c r="BE15" s="18"/>
      <c r="BF15" s="18"/>
      <c r="BG15" s="18"/>
      <c r="BH15" s="18"/>
      <c r="BI15" s="18"/>
      <c r="BJ15" s="18"/>
      <c r="BK15" s="18"/>
      <c r="BL15" s="18"/>
    </row>
    <row r="16" spans="1:64" ht="6"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19"/>
      <c r="BF16" s="19"/>
      <c r="BG16" s="19"/>
      <c r="BH16" s="19"/>
      <c r="BI16" s="19"/>
      <c r="BJ16" s="19"/>
      <c r="BK16" s="19"/>
      <c r="BL16" s="19"/>
    </row>
    <row r="17" spans="1:79" ht="28.5" customHeight="1" x14ac:dyDescent="0.2">
      <c r="A17" s="17" t="s">
        <v>33</v>
      </c>
      <c r="B17" s="50" t="s">
        <v>130</v>
      </c>
      <c r="C17" s="51"/>
      <c r="D17" s="51"/>
      <c r="E17" s="51"/>
      <c r="F17" s="51"/>
      <c r="G17" s="51"/>
      <c r="H17" s="51"/>
      <c r="I17" s="51"/>
      <c r="J17" s="51"/>
      <c r="K17" s="51"/>
      <c r="L17" s="51"/>
      <c r="M17" s="16"/>
      <c r="N17" s="52" t="s">
        <v>218</v>
      </c>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17"/>
      <c r="AU17" s="50" t="s">
        <v>125</v>
      </c>
      <c r="AV17" s="51"/>
      <c r="AW17" s="51"/>
      <c r="AX17" s="51"/>
      <c r="AY17" s="51"/>
      <c r="AZ17" s="51"/>
      <c r="BA17" s="51"/>
      <c r="BB17" s="51"/>
      <c r="BC17" s="20"/>
      <c r="BD17" s="20"/>
      <c r="BE17" s="20"/>
      <c r="BF17" s="20"/>
      <c r="BG17" s="20"/>
      <c r="BH17" s="20"/>
      <c r="BI17" s="20"/>
      <c r="BJ17" s="20"/>
      <c r="BK17" s="20"/>
      <c r="BL17" s="21"/>
    </row>
    <row r="18" spans="1:79" ht="23.25" customHeight="1" x14ac:dyDescent="0.2">
      <c r="A18" s="18"/>
      <c r="B18" s="54" t="s">
        <v>52</v>
      </c>
      <c r="C18" s="54"/>
      <c r="D18" s="54"/>
      <c r="E18" s="54"/>
      <c r="F18" s="54"/>
      <c r="G18" s="54"/>
      <c r="H18" s="54"/>
      <c r="I18" s="54"/>
      <c r="J18" s="54"/>
      <c r="K18" s="54"/>
      <c r="L18" s="54"/>
      <c r="M18" s="18"/>
      <c r="N18" s="55" t="s">
        <v>55</v>
      </c>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18"/>
      <c r="AU18" s="54" t="s">
        <v>54</v>
      </c>
      <c r="AV18" s="54"/>
      <c r="AW18" s="54"/>
      <c r="AX18" s="54"/>
      <c r="AY18" s="54"/>
      <c r="AZ18" s="54"/>
      <c r="BA18" s="54"/>
      <c r="BB18" s="54"/>
      <c r="BC18" s="22"/>
      <c r="BD18" s="22"/>
      <c r="BE18" s="22"/>
      <c r="BF18" s="22"/>
      <c r="BG18" s="22"/>
      <c r="BH18" s="22"/>
      <c r="BI18" s="22"/>
      <c r="BJ18" s="22"/>
      <c r="BK18" s="22"/>
      <c r="BL18" s="22"/>
    </row>
    <row r="19" spans="1:79" ht="6.75" customHeight="1" x14ac:dyDescent="0.2">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102" customHeight="1" x14ac:dyDescent="0.2">
      <c r="A20" s="15" t="s">
        <v>34</v>
      </c>
      <c r="B20" s="50" t="s">
        <v>307</v>
      </c>
      <c r="C20" s="51"/>
      <c r="D20" s="51"/>
      <c r="E20" s="51"/>
      <c r="F20" s="51"/>
      <c r="G20" s="51"/>
      <c r="H20" s="51"/>
      <c r="I20" s="51"/>
      <c r="J20" s="51"/>
      <c r="K20" s="51"/>
      <c r="L20" s="51"/>
      <c r="M20"/>
      <c r="N20" s="181">
        <v>1292</v>
      </c>
      <c r="O20" s="182"/>
      <c r="P20" s="182"/>
      <c r="Q20" s="182"/>
      <c r="R20" s="182"/>
      <c r="S20" s="182"/>
      <c r="T20" s="182"/>
      <c r="U20" s="182"/>
      <c r="V20" s="182"/>
      <c r="W20" s="182"/>
      <c r="X20" s="182"/>
      <c r="Y20" s="182"/>
      <c r="Z20" s="20"/>
      <c r="AA20" s="174" t="s">
        <v>201</v>
      </c>
      <c r="AB20" s="175"/>
      <c r="AC20" s="175"/>
      <c r="AD20" s="175"/>
      <c r="AE20" s="175"/>
      <c r="AF20" s="175"/>
      <c r="AG20" s="175"/>
      <c r="AH20" s="175"/>
      <c r="AI20" s="175"/>
      <c r="AJ20" s="20"/>
      <c r="AK20" s="56" t="s">
        <v>308</v>
      </c>
      <c r="AL20" s="53"/>
      <c r="AM20" s="53"/>
      <c r="AN20" s="53"/>
      <c r="AO20" s="53"/>
      <c r="AP20" s="53"/>
      <c r="AQ20" s="53"/>
      <c r="AR20" s="53"/>
      <c r="AS20" s="53"/>
      <c r="AT20" s="53"/>
      <c r="AU20" s="53"/>
      <c r="AV20" s="53"/>
      <c r="AW20" s="53"/>
      <c r="AX20" s="53"/>
      <c r="AY20" s="53"/>
      <c r="AZ20" s="53"/>
      <c r="BA20" s="53"/>
      <c r="BB20" s="53"/>
      <c r="BC20" s="53"/>
      <c r="BD20" s="20"/>
      <c r="BE20" s="50" t="s">
        <v>126</v>
      </c>
      <c r="BF20" s="51"/>
      <c r="BG20" s="51"/>
      <c r="BH20" s="51"/>
      <c r="BI20" s="51"/>
      <c r="BJ20" s="51"/>
      <c r="BK20" s="51"/>
      <c r="BL20" s="51"/>
    </row>
    <row r="21" spans="1:79" ht="23.25" customHeight="1" x14ac:dyDescent="0.2">
      <c r="A21"/>
      <c r="B21" s="54" t="s">
        <v>52</v>
      </c>
      <c r="C21" s="54"/>
      <c r="D21" s="54"/>
      <c r="E21" s="54"/>
      <c r="F21" s="54"/>
      <c r="G21" s="54"/>
      <c r="H21" s="54"/>
      <c r="I21" s="54"/>
      <c r="J21" s="54"/>
      <c r="K21" s="54"/>
      <c r="L21" s="54"/>
      <c r="M21"/>
      <c r="N21" s="54" t="s">
        <v>56</v>
      </c>
      <c r="O21" s="54"/>
      <c r="P21" s="54"/>
      <c r="Q21" s="54"/>
      <c r="R21" s="54"/>
      <c r="S21" s="54"/>
      <c r="T21" s="54"/>
      <c r="U21" s="54"/>
      <c r="V21" s="54"/>
      <c r="W21" s="54"/>
      <c r="X21" s="54"/>
      <c r="Y21" s="54"/>
      <c r="Z21" s="22"/>
      <c r="AA21" s="57" t="s">
        <v>57</v>
      </c>
      <c r="AB21" s="57"/>
      <c r="AC21" s="57"/>
      <c r="AD21" s="57"/>
      <c r="AE21" s="57"/>
      <c r="AF21" s="57"/>
      <c r="AG21" s="57"/>
      <c r="AH21" s="57"/>
      <c r="AI21" s="57"/>
      <c r="AJ21" s="22"/>
      <c r="AK21" s="58" t="s">
        <v>58</v>
      </c>
      <c r="AL21" s="58"/>
      <c r="AM21" s="58"/>
      <c r="AN21" s="58"/>
      <c r="AO21" s="58"/>
      <c r="AP21" s="58"/>
      <c r="AQ21" s="58"/>
      <c r="AR21" s="58"/>
      <c r="AS21" s="58"/>
      <c r="AT21" s="58"/>
      <c r="AU21" s="58"/>
      <c r="AV21" s="58"/>
      <c r="AW21" s="58"/>
      <c r="AX21" s="58"/>
      <c r="AY21" s="58"/>
      <c r="AZ21" s="58"/>
      <c r="BA21" s="58"/>
      <c r="BB21" s="58"/>
      <c r="BC21" s="58"/>
      <c r="BD21" s="22"/>
      <c r="BE21" s="54" t="s">
        <v>59</v>
      </c>
      <c r="BF21" s="54"/>
      <c r="BG21" s="54"/>
      <c r="BH21" s="54"/>
      <c r="BI21" s="54"/>
      <c r="BJ21" s="54"/>
      <c r="BK21" s="54"/>
      <c r="BL21" s="54"/>
    </row>
    <row r="22" spans="1:79" ht="6.75" customHeight="1" x14ac:dyDescent="0.2"/>
    <row r="23" spans="1:79" ht="15.75" customHeight="1" x14ac:dyDescent="0.2">
      <c r="A23" s="60" t="s">
        <v>40</v>
      </c>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row>
    <row r="24" spans="1:79" ht="22.5" customHeight="1" x14ac:dyDescent="0.2">
      <c r="A24" s="61" t="s">
        <v>3</v>
      </c>
      <c r="B24" s="61"/>
      <c r="C24" s="61"/>
      <c r="D24" s="61"/>
      <c r="E24" s="61"/>
      <c r="F24" s="61"/>
      <c r="G24" s="62" t="s">
        <v>38</v>
      </c>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4"/>
    </row>
    <row r="25" spans="1:79" ht="19.5" customHeight="1" x14ac:dyDescent="0.2">
      <c r="A25" s="65">
        <v>1</v>
      </c>
      <c r="B25" s="65"/>
      <c r="C25" s="65"/>
      <c r="D25" s="65"/>
      <c r="E25" s="65"/>
      <c r="F25" s="65"/>
      <c r="G25" s="66" t="s">
        <v>297</v>
      </c>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8"/>
      <c r="CA25" s="1" t="s">
        <v>50</v>
      </c>
    </row>
    <row r="26" spans="1:79" ht="15.75" customHeight="1" x14ac:dyDescent="0.2">
      <c r="A26" s="65">
        <v>2</v>
      </c>
      <c r="B26" s="65"/>
      <c r="C26" s="65"/>
      <c r="D26" s="65"/>
      <c r="E26" s="65"/>
      <c r="F26" s="65"/>
      <c r="G26" s="69" t="s">
        <v>298</v>
      </c>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1"/>
      <c r="CA26" s="1" t="s">
        <v>48</v>
      </c>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95" customHeight="1" x14ac:dyDescent="0.2">
      <c r="A28" s="60" t="s">
        <v>41</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95.25" customHeight="1" x14ac:dyDescent="0.2">
      <c r="A29" s="160" t="s">
        <v>408</v>
      </c>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row>
    <row r="30" spans="1:79" ht="12.75" customHeight="1" x14ac:dyDescent="0.2">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row>
    <row r="31" spans="1:79" ht="15.75" customHeight="1" x14ac:dyDescent="0.2">
      <c r="A31" s="60" t="s">
        <v>42</v>
      </c>
      <c r="B31" s="60"/>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row>
    <row r="32" spans="1:79" ht="24.75" customHeight="1" x14ac:dyDescent="0.2">
      <c r="A32" s="61" t="s">
        <v>3</v>
      </c>
      <c r="B32" s="61"/>
      <c r="C32" s="61"/>
      <c r="D32" s="61"/>
      <c r="E32" s="61"/>
      <c r="F32" s="61"/>
      <c r="G32" s="62" t="s">
        <v>39</v>
      </c>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4"/>
    </row>
    <row r="33" spans="1:79" ht="15" customHeight="1" x14ac:dyDescent="0.2">
      <c r="A33" s="65">
        <v>1</v>
      </c>
      <c r="B33" s="65"/>
      <c r="C33" s="65"/>
      <c r="D33" s="65"/>
      <c r="E33" s="65"/>
      <c r="F33" s="65"/>
      <c r="G33" s="196" t="s">
        <v>299</v>
      </c>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197"/>
      <c r="AU33" s="197"/>
      <c r="AV33" s="197"/>
      <c r="AW33" s="197"/>
      <c r="AX33" s="197"/>
      <c r="AY33" s="197"/>
      <c r="AZ33" s="197"/>
      <c r="BA33" s="197"/>
      <c r="BB33" s="197"/>
      <c r="BC33" s="197"/>
      <c r="BD33" s="197"/>
      <c r="BE33" s="197"/>
      <c r="BF33" s="197"/>
      <c r="BG33" s="197"/>
      <c r="BH33" s="197"/>
      <c r="BI33" s="197"/>
      <c r="BJ33" s="197"/>
      <c r="BK33" s="197"/>
      <c r="BL33" s="198"/>
      <c r="CA33" s="1" t="s">
        <v>51</v>
      </c>
    </row>
    <row r="34" spans="1:79" ht="15" customHeight="1" x14ac:dyDescent="0.2">
      <c r="A34" s="95">
        <v>2</v>
      </c>
      <c r="B34" s="80"/>
      <c r="C34" s="80"/>
      <c r="D34" s="80"/>
      <c r="E34" s="80"/>
      <c r="F34" s="81"/>
      <c r="G34" s="196" t="s">
        <v>265</v>
      </c>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197"/>
      <c r="AU34" s="197"/>
      <c r="AV34" s="197"/>
      <c r="AW34" s="197"/>
      <c r="AX34" s="197"/>
      <c r="AY34" s="197"/>
      <c r="AZ34" s="197"/>
      <c r="BA34" s="197"/>
      <c r="BB34" s="197"/>
      <c r="BC34" s="197"/>
      <c r="BD34" s="197"/>
      <c r="BE34" s="197"/>
      <c r="BF34" s="197"/>
      <c r="BG34" s="197"/>
      <c r="BH34" s="197"/>
      <c r="BI34" s="197"/>
      <c r="BJ34" s="197"/>
      <c r="BK34" s="197"/>
      <c r="BL34" s="198"/>
    </row>
    <row r="35" spans="1:79" ht="15" customHeight="1" x14ac:dyDescent="0.2">
      <c r="A35" s="65">
        <v>3</v>
      </c>
      <c r="B35" s="65"/>
      <c r="C35" s="65"/>
      <c r="D35" s="65"/>
      <c r="E35" s="65"/>
      <c r="F35" s="65"/>
      <c r="G35" s="161" t="s">
        <v>298</v>
      </c>
      <c r="H35" s="162"/>
      <c r="I35" s="162"/>
      <c r="J35" s="162"/>
      <c r="K35" s="162"/>
      <c r="L35" s="162"/>
      <c r="M35" s="162"/>
      <c r="N35" s="162"/>
      <c r="O35" s="162"/>
      <c r="P35" s="162"/>
      <c r="Q35" s="162"/>
      <c r="R35" s="162"/>
      <c r="S35" s="162"/>
      <c r="T35" s="162"/>
      <c r="U35" s="162"/>
      <c r="V35" s="162"/>
      <c r="W35" s="162"/>
      <c r="X35" s="162"/>
      <c r="Y35" s="162"/>
      <c r="Z35" s="162"/>
      <c r="AA35" s="162"/>
      <c r="AB35" s="162"/>
      <c r="AC35" s="162"/>
      <c r="AD35" s="162"/>
      <c r="AE35" s="162"/>
      <c r="AF35" s="162"/>
      <c r="AG35" s="162"/>
      <c r="AH35" s="162"/>
      <c r="AI35" s="162"/>
      <c r="AJ35" s="162"/>
      <c r="AK35" s="162"/>
      <c r="AL35" s="162"/>
      <c r="AM35" s="162"/>
      <c r="AN35" s="162"/>
      <c r="AO35" s="162"/>
      <c r="AP35" s="162"/>
      <c r="AQ35" s="162"/>
      <c r="AR35" s="162"/>
      <c r="AS35" s="162"/>
      <c r="AT35" s="162"/>
      <c r="AU35" s="162"/>
      <c r="AV35" s="162"/>
      <c r="AW35" s="162"/>
      <c r="AX35" s="162"/>
      <c r="AY35" s="162"/>
      <c r="AZ35" s="162"/>
      <c r="BA35" s="162"/>
      <c r="BB35" s="162"/>
      <c r="BC35" s="162"/>
      <c r="BD35" s="162"/>
      <c r="BE35" s="162"/>
      <c r="BF35" s="162"/>
      <c r="BG35" s="162"/>
      <c r="BH35" s="162"/>
      <c r="BI35" s="162"/>
      <c r="BJ35" s="162"/>
      <c r="BK35" s="162"/>
      <c r="BL35" s="163"/>
      <c r="CA35" s="1" t="s">
        <v>49</v>
      </c>
    </row>
    <row r="37" spans="1:79" ht="15.75" customHeight="1" x14ac:dyDescent="0.2">
      <c r="A37" s="60" t="s">
        <v>75</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row>
    <row r="38" spans="1:79" ht="15.75" customHeight="1" x14ac:dyDescent="0.2">
      <c r="A38" s="60" t="s">
        <v>76</v>
      </c>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row>
    <row r="39" spans="1:79" ht="15" customHeight="1" x14ac:dyDescent="0.2">
      <c r="A39" s="78" t="s">
        <v>127</v>
      </c>
      <c r="B39" s="78"/>
      <c r="C39" s="78"/>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AZ39" s="78"/>
      <c r="BA39" s="78"/>
      <c r="BB39" s="78"/>
      <c r="BC39" s="78"/>
      <c r="BD39" s="78"/>
      <c r="BE39" s="78"/>
      <c r="BF39" s="78"/>
      <c r="BG39" s="78"/>
      <c r="BH39" s="78"/>
      <c r="BI39" s="78"/>
      <c r="BJ39" s="78"/>
      <c r="BK39" s="78"/>
      <c r="BL39" s="78"/>
      <c r="BM39" s="78"/>
      <c r="BN39" s="78"/>
      <c r="BO39" s="78"/>
      <c r="BP39" s="78"/>
      <c r="BQ39" s="78"/>
    </row>
    <row r="40" spans="1:79" ht="40.5" customHeight="1" x14ac:dyDescent="0.2">
      <c r="A40" s="59" t="s">
        <v>3</v>
      </c>
      <c r="B40" s="59"/>
      <c r="C40" s="59" t="s">
        <v>68</v>
      </c>
      <c r="D40" s="59"/>
      <c r="E40" s="59"/>
      <c r="F40" s="59"/>
      <c r="G40" s="59"/>
      <c r="H40" s="59"/>
      <c r="I40" s="59"/>
      <c r="J40" s="59"/>
      <c r="K40" s="59"/>
      <c r="L40" s="59"/>
      <c r="M40" s="59"/>
      <c r="N40" s="59"/>
      <c r="O40" s="59"/>
      <c r="P40" s="59"/>
      <c r="Q40" s="59"/>
      <c r="R40" s="59"/>
      <c r="S40" s="59"/>
      <c r="T40" s="59"/>
      <c r="U40" s="59"/>
      <c r="V40" s="59"/>
      <c r="W40" s="59"/>
      <c r="X40" s="59"/>
      <c r="Y40" s="59"/>
      <c r="Z40" s="59"/>
      <c r="AA40" s="59" t="s">
        <v>25</v>
      </c>
      <c r="AB40" s="59"/>
      <c r="AC40" s="59"/>
      <c r="AD40" s="59"/>
      <c r="AE40" s="59"/>
      <c r="AF40" s="59"/>
      <c r="AG40" s="59"/>
      <c r="AH40" s="59"/>
      <c r="AI40" s="59"/>
      <c r="AJ40" s="59"/>
      <c r="AK40" s="59"/>
      <c r="AL40" s="59"/>
      <c r="AM40" s="59"/>
      <c r="AN40" s="59"/>
      <c r="AO40" s="59"/>
      <c r="AP40" s="59" t="s">
        <v>45</v>
      </c>
      <c r="AQ40" s="59"/>
      <c r="AR40" s="59"/>
      <c r="AS40" s="59"/>
      <c r="AT40" s="59"/>
      <c r="AU40" s="59"/>
      <c r="AV40" s="59"/>
      <c r="AW40" s="59"/>
      <c r="AX40" s="59"/>
      <c r="AY40" s="59"/>
      <c r="AZ40" s="59"/>
      <c r="BA40" s="59"/>
      <c r="BB40" s="59"/>
      <c r="BC40" s="59"/>
      <c r="BD40" s="59" t="s">
        <v>0</v>
      </c>
      <c r="BE40" s="59"/>
      <c r="BF40" s="59"/>
      <c r="BG40" s="59"/>
      <c r="BH40" s="59"/>
      <c r="BI40" s="59"/>
      <c r="BJ40" s="59"/>
      <c r="BK40" s="59"/>
      <c r="BL40" s="59"/>
      <c r="BM40" s="59"/>
      <c r="BN40" s="59"/>
      <c r="BO40" s="59"/>
      <c r="BP40" s="59"/>
      <c r="BQ40" s="59"/>
    </row>
    <row r="41" spans="1:79" ht="29.1" customHeight="1" x14ac:dyDescent="0.2">
      <c r="A41" s="59"/>
      <c r="B41" s="59"/>
      <c r="C41" s="59"/>
      <c r="D41" s="59"/>
      <c r="E41" s="59"/>
      <c r="F41" s="59"/>
      <c r="G41" s="59"/>
      <c r="H41" s="59"/>
      <c r="I41" s="59"/>
      <c r="J41" s="59"/>
      <c r="K41" s="59"/>
      <c r="L41" s="59"/>
      <c r="M41" s="59"/>
      <c r="N41" s="59"/>
      <c r="O41" s="59"/>
      <c r="P41" s="59"/>
      <c r="Q41" s="59"/>
      <c r="R41" s="59"/>
      <c r="S41" s="59"/>
      <c r="T41" s="59"/>
      <c r="U41" s="59"/>
      <c r="V41" s="59"/>
      <c r="W41" s="59"/>
      <c r="X41" s="59"/>
      <c r="Y41" s="59"/>
      <c r="Z41" s="59"/>
      <c r="AA41" s="59" t="s">
        <v>2</v>
      </c>
      <c r="AB41" s="59"/>
      <c r="AC41" s="59"/>
      <c r="AD41" s="59"/>
      <c r="AE41" s="59"/>
      <c r="AF41" s="59" t="s">
        <v>1</v>
      </c>
      <c r="AG41" s="59"/>
      <c r="AH41" s="59"/>
      <c r="AI41" s="59"/>
      <c r="AJ41" s="59"/>
      <c r="AK41" s="59" t="s">
        <v>26</v>
      </c>
      <c r="AL41" s="59"/>
      <c r="AM41" s="59"/>
      <c r="AN41" s="59"/>
      <c r="AO41" s="59"/>
      <c r="AP41" s="59" t="s">
        <v>2</v>
      </c>
      <c r="AQ41" s="59"/>
      <c r="AR41" s="59"/>
      <c r="AS41" s="59"/>
      <c r="AT41" s="59"/>
      <c r="AU41" s="59" t="s">
        <v>1</v>
      </c>
      <c r="AV41" s="59"/>
      <c r="AW41" s="59"/>
      <c r="AX41" s="59"/>
      <c r="AY41" s="59"/>
      <c r="AZ41" s="59" t="s">
        <v>26</v>
      </c>
      <c r="BA41" s="59"/>
      <c r="BB41" s="59"/>
      <c r="BC41" s="59"/>
      <c r="BD41" s="59" t="s">
        <v>2</v>
      </c>
      <c r="BE41" s="59"/>
      <c r="BF41" s="59"/>
      <c r="BG41" s="59"/>
      <c r="BH41" s="59"/>
      <c r="BI41" s="59" t="s">
        <v>1</v>
      </c>
      <c r="BJ41" s="59"/>
      <c r="BK41" s="59"/>
      <c r="BL41" s="59"/>
      <c r="BM41" s="59"/>
      <c r="BN41" s="59" t="s">
        <v>27</v>
      </c>
      <c r="BO41" s="59"/>
      <c r="BP41" s="59"/>
      <c r="BQ41" s="59"/>
    </row>
    <row r="42" spans="1:79" ht="15.95" customHeight="1" x14ac:dyDescent="0.2">
      <c r="A42" s="59">
        <v>1</v>
      </c>
      <c r="B42" s="59"/>
      <c r="C42" s="59">
        <v>2</v>
      </c>
      <c r="D42" s="59"/>
      <c r="E42" s="59"/>
      <c r="F42" s="59"/>
      <c r="G42" s="59"/>
      <c r="H42" s="59"/>
      <c r="I42" s="59"/>
      <c r="J42" s="59"/>
      <c r="K42" s="59"/>
      <c r="L42" s="59"/>
      <c r="M42" s="59"/>
      <c r="N42" s="59"/>
      <c r="O42" s="59"/>
      <c r="P42" s="59"/>
      <c r="Q42" s="59"/>
      <c r="R42" s="59"/>
      <c r="S42" s="59"/>
      <c r="T42" s="59"/>
      <c r="U42" s="59"/>
      <c r="V42" s="59"/>
      <c r="W42" s="59"/>
      <c r="X42" s="59"/>
      <c r="Y42" s="59"/>
      <c r="Z42" s="59"/>
      <c r="AA42" s="92">
        <v>3</v>
      </c>
      <c r="AB42" s="93"/>
      <c r="AC42" s="93"/>
      <c r="AD42" s="93"/>
      <c r="AE42" s="94"/>
      <c r="AF42" s="92">
        <v>4</v>
      </c>
      <c r="AG42" s="93"/>
      <c r="AH42" s="93"/>
      <c r="AI42" s="93"/>
      <c r="AJ42" s="94"/>
      <c r="AK42" s="92">
        <v>5</v>
      </c>
      <c r="AL42" s="93"/>
      <c r="AM42" s="93"/>
      <c r="AN42" s="93"/>
      <c r="AO42" s="94"/>
      <c r="AP42" s="92">
        <v>6</v>
      </c>
      <c r="AQ42" s="93"/>
      <c r="AR42" s="93"/>
      <c r="AS42" s="93"/>
      <c r="AT42" s="94"/>
      <c r="AU42" s="92">
        <v>7</v>
      </c>
      <c r="AV42" s="93"/>
      <c r="AW42" s="93"/>
      <c r="AX42" s="93"/>
      <c r="AY42" s="94"/>
      <c r="AZ42" s="92">
        <v>8</v>
      </c>
      <c r="BA42" s="93"/>
      <c r="BB42" s="93"/>
      <c r="BC42" s="94"/>
      <c r="BD42" s="92">
        <v>9</v>
      </c>
      <c r="BE42" s="93"/>
      <c r="BF42" s="93"/>
      <c r="BG42" s="93"/>
      <c r="BH42" s="94"/>
      <c r="BI42" s="59">
        <v>10</v>
      </c>
      <c r="BJ42" s="59"/>
      <c r="BK42" s="59"/>
      <c r="BL42" s="59"/>
      <c r="BM42" s="59"/>
      <c r="BN42" s="59">
        <v>11</v>
      </c>
      <c r="BO42" s="59"/>
      <c r="BP42" s="59"/>
      <c r="BQ42" s="59"/>
    </row>
    <row r="43" spans="1:79" ht="44.25" customHeight="1" x14ac:dyDescent="0.2">
      <c r="A43" s="65">
        <v>1</v>
      </c>
      <c r="B43" s="65"/>
      <c r="C43" s="67" t="s">
        <v>265</v>
      </c>
      <c r="D43" s="67"/>
      <c r="E43" s="67"/>
      <c r="F43" s="67"/>
      <c r="G43" s="67"/>
      <c r="H43" s="67"/>
      <c r="I43" s="67"/>
      <c r="J43" s="67"/>
      <c r="K43" s="67"/>
      <c r="L43" s="67"/>
      <c r="M43" s="67"/>
      <c r="N43" s="67"/>
      <c r="O43" s="67"/>
      <c r="P43" s="67"/>
      <c r="Q43" s="67"/>
      <c r="R43" s="67"/>
      <c r="S43" s="67"/>
      <c r="T43" s="67"/>
      <c r="U43" s="67"/>
      <c r="V43" s="67"/>
      <c r="W43" s="67"/>
      <c r="X43" s="67"/>
      <c r="Y43" s="67"/>
      <c r="Z43" s="68"/>
      <c r="AA43" s="74">
        <v>0</v>
      </c>
      <c r="AB43" s="74"/>
      <c r="AC43" s="74"/>
      <c r="AD43" s="74"/>
      <c r="AE43" s="74"/>
      <c r="AF43" s="74">
        <v>1598.74</v>
      </c>
      <c r="AG43" s="74"/>
      <c r="AH43" s="74"/>
      <c r="AI43" s="74"/>
      <c r="AJ43" s="74"/>
      <c r="AK43" s="79">
        <f>SUM(AA43:AJ43)</f>
        <v>1598.74</v>
      </c>
      <c r="AL43" s="79"/>
      <c r="AM43" s="79"/>
      <c r="AN43" s="79"/>
      <c r="AO43" s="79"/>
      <c r="AP43" s="74">
        <v>0</v>
      </c>
      <c r="AQ43" s="74"/>
      <c r="AR43" s="74"/>
      <c r="AS43" s="74"/>
      <c r="AT43" s="74"/>
      <c r="AU43" s="74">
        <v>1598.74</v>
      </c>
      <c r="AV43" s="74"/>
      <c r="AW43" s="74"/>
      <c r="AX43" s="74"/>
      <c r="AY43" s="74"/>
      <c r="AZ43" s="79">
        <f>SUM(AP43:AY43)</f>
        <v>1598.74</v>
      </c>
      <c r="BA43" s="79"/>
      <c r="BB43" s="79"/>
      <c r="BC43" s="79"/>
      <c r="BD43" s="74">
        <f>AP43-AA43</f>
        <v>0</v>
      </c>
      <c r="BE43" s="74"/>
      <c r="BF43" s="74"/>
      <c r="BG43" s="74"/>
      <c r="BH43" s="74"/>
      <c r="BI43" s="74">
        <f>AU43-AF43</f>
        <v>0</v>
      </c>
      <c r="BJ43" s="74"/>
      <c r="BK43" s="74"/>
      <c r="BL43" s="74"/>
      <c r="BM43" s="74"/>
      <c r="BN43" s="79">
        <f>AZ43-AK43</f>
        <v>0</v>
      </c>
      <c r="BO43" s="79"/>
      <c r="BP43" s="79"/>
      <c r="BQ43" s="79"/>
      <c r="CA43" s="1" t="s">
        <v>19</v>
      </c>
    </row>
    <row r="44" spans="1:79" ht="34.5" customHeight="1" x14ac:dyDescent="0.2">
      <c r="A44" s="65">
        <v>2</v>
      </c>
      <c r="B44" s="65"/>
      <c r="C44" s="69" t="s">
        <v>298</v>
      </c>
      <c r="D44" s="70"/>
      <c r="E44" s="70"/>
      <c r="F44" s="70"/>
      <c r="G44" s="70"/>
      <c r="H44" s="70"/>
      <c r="I44" s="70"/>
      <c r="J44" s="70"/>
      <c r="K44" s="70"/>
      <c r="L44" s="70"/>
      <c r="M44" s="70"/>
      <c r="N44" s="70"/>
      <c r="O44" s="70"/>
      <c r="P44" s="70"/>
      <c r="Q44" s="70"/>
      <c r="R44" s="70"/>
      <c r="S44" s="70"/>
      <c r="T44" s="70"/>
      <c r="U44" s="70"/>
      <c r="V44" s="70"/>
      <c r="W44" s="70"/>
      <c r="X44" s="70"/>
      <c r="Y44" s="70"/>
      <c r="Z44" s="71"/>
      <c r="AA44" s="74">
        <v>0</v>
      </c>
      <c r="AB44" s="74"/>
      <c r="AC44" s="74"/>
      <c r="AD44" s="74"/>
      <c r="AE44" s="74"/>
      <c r="AF44" s="74">
        <f>1029311+279315.8</f>
        <v>1308626.8</v>
      </c>
      <c r="AG44" s="74"/>
      <c r="AH44" s="74"/>
      <c r="AI44" s="74"/>
      <c r="AJ44" s="74"/>
      <c r="AK44" s="79">
        <f>SUM(AA44:AJ44)</f>
        <v>1308626.8</v>
      </c>
      <c r="AL44" s="79"/>
      <c r="AM44" s="79"/>
      <c r="AN44" s="79"/>
      <c r="AO44" s="79"/>
      <c r="AP44" s="74">
        <v>0</v>
      </c>
      <c r="AQ44" s="74"/>
      <c r="AR44" s="74"/>
      <c r="AS44" s="74"/>
      <c r="AT44" s="74"/>
      <c r="AU44" s="74">
        <v>462374.40000000002</v>
      </c>
      <c r="AV44" s="74"/>
      <c r="AW44" s="74"/>
      <c r="AX44" s="74"/>
      <c r="AY44" s="74"/>
      <c r="AZ44" s="79">
        <f>SUM(AP44:AY44)</f>
        <v>462374.40000000002</v>
      </c>
      <c r="BA44" s="79"/>
      <c r="BB44" s="79"/>
      <c r="BC44" s="79"/>
      <c r="BD44" s="74">
        <f>AP44-AA44</f>
        <v>0</v>
      </c>
      <c r="BE44" s="74"/>
      <c r="BF44" s="74"/>
      <c r="BG44" s="74"/>
      <c r="BH44" s="74"/>
      <c r="BI44" s="74">
        <f>AU44-AF44</f>
        <v>-846252.4</v>
      </c>
      <c r="BJ44" s="74"/>
      <c r="BK44" s="74"/>
      <c r="BL44" s="74"/>
      <c r="BM44" s="74"/>
      <c r="BN44" s="79">
        <f>AZ44-AK44</f>
        <v>-846252.4</v>
      </c>
      <c r="BO44" s="79"/>
      <c r="BP44" s="79"/>
      <c r="BQ44" s="79"/>
      <c r="CA44" s="1" t="s">
        <v>20</v>
      </c>
    </row>
    <row r="45" spans="1:79" s="30" customFormat="1" ht="15" customHeight="1" x14ac:dyDescent="0.2">
      <c r="A45" s="76"/>
      <c r="B45" s="76"/>
      <c r="C45" s="128" t="s">
        <v>93</v>
      </c>
      <c r="D45" s="129"/>
      <c r="E45" s="129"/>
      <c r="F45" s="129"/>
      <c r="G45" s="129"/>
      <c r="H45" s="129"/>
      <c r="I45" s="129"/>
      <c r="J45" s="129"/>
      <c r="K45" s="129"/>
      <c r="L45" s="129"/>
      <c r="M45" s="129"/>
      <c r="N45" s="129"/>
      <c r="O45" s="129"/>
      <c r="P45" s="129"/>
      <c r="Q45" s="129"/>
      <c r="R45" s="129"/>
      <c r="S45" s="129"/>
      <c r="T45" s="129"/>
      <c r="U45" s="129"/>
      <c r="V45" s="129"/>
      <c r="W45" s="129"/>
      <c r="X45" s="129"/>
      <c r="Y45" s="129"/>
      <c r="Z45" s="130"/>
      <c r="AA45" s="79">
        <f>SUM(AA43:AE44)</f>
        <v>0</v>
      </c>
      <c r="AB45" s="79"/>
      <c r="AC45" s="79"/>
      <c r="AD45" s="79"/>
      <c r="AE45" s="79"/>
      <c r="AF45" s="79">
        <f t="shared" ref="AF45" si="0">SUM(AF43:AJ44)</f>
        <v>1310225.54</v>
      </c>
      <c r="AG45" s="79"/>
      <c r="AH45" s="79"/>
      <c r="AI45" s="79"/>
      <c r="AJ45" s="79"/>
      <c r="AK45" s="79">
        <f t="shared" ref="AK45" si="1">SUM(AK43:AO44)</f>
        <v>1310225.54</v>
      </c>
      <c r="AL45" s="79"/>
      <c r="AM45" s="79"/>
      <c r="AN45" s="79"/>
      <c r="AO45" s="79"/>
      <c r="AP45" s="79">
        <f>SUM(AP43:AT44)</f>
        <v>0</v>
      </c>
      <c r="AQ45" s="79"/>
      <c r="AR45" s="79"/>
      <c r="AS45" s="79"/>
      <c r="AT45" s="79"/>
      <c r="AU45" s="79">
        <f>SUM(AU43:AY44)</f>
        <v>463973.14</v>
      </c>
      <c r="AV45" s="79"/>
      <c r="AW45" s="79"/>
      <c r="AX45" s="79"/>
      <c r="AY45" s="79"/>
      <c r="AZ45" s="79">
        <f>AP45+AU45</f>
        <v>463973.14</v>
      </c>
      <c r="BA45" s="79"/>
      <c r="BB45" s="79"/>
      <c r="BC45" s="79"/>
      <c r="BD45" s="79">
        <f>SUM(BD43:BH44)</f>
        <v>0</v>
      </c>
      <c r="BE45" s="79"/>
      <c r="BF45" s="79"/>
      <c r="BG45" s="79"/>
      <c r="BH45" s="79"/>
      <c r="BI45" s="79">
        <f>SUM(BI43:BM44)</f>
        <v>-846252.4</v>
      </c>
      <c r="BJ45" s="79"/>
      <c r="BK45" s="79"/>
      <c r="BL45" s="79"/>
      <c r="BM45" s="79"/>
      <c r="BN45" s="79">
        <f>BD45+BI45</f>
        <v>-846252.4</v>
      </c>
      <c r="BO45" s="79"/>
      <c r="BP45" s="79"/>
      <c r="BQ45" s="79"/>
    </row>
    <row r="47" spans="1:79" ht="29.25" customHeight="1" x14ac:dyDescent="0.2">
      <c r="A47" s="60" t="s">
        <v>77</v>
      </c>
      <c r="B47" s="60"/>
      <c r="C47" s="60"/>
      <c r="D47" s="60"/>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60"/>
      <c r="BF47" s="60"/>
      <c r="BG47" s="60"/>
      <c r="BH47" s="60"/>
      <c r="BI47" s="60"/>
      <c r="BJ47" s="60"/>
      <c r="BK47" s="60"/>
      <c r="BL47" s="60"/>
      <c r="BM47" s="60"/>
      <c r="BN47" s="60"/>
      <c r="BO47" s="60"/>
      <c r="BP47" s="60"/>
      <c r="BQ47" s="60"/>
    </row>
    <row r="48" spans="1:79" ht="9.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row>
    <row r="49" spans="1:79" ht="15.75" customHeight="1" x14ac:dyDescent="0.2">
      <c r="A49" s="59" t="s">
        <v>3</v>
      </c>
      <c r="B49" s="59"/>
      <c r="C49" s="59" t="s">
        <v>61</v>
      </c>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row>
    <row r="50" spans="1:79" ht="15.75" x14ac:dyDescent="0.2">
      <c r="A50" s="59">
        <v>1</v>
      </c>
      <c r="B50" s="59"/>
      <c r="C50" s="86">
        <v>2</v>
      </c>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6"/>
      <c r="BQ50" s="86"/>
    </row>
    <row r="51" spans="1:79" ht="12.75" customHeight="1" x14ac:dyDescent="0.2">
      <c r="A51" s="87">
        <v>1</v>
      </c>
      <c r="B51" s="88"/>
      <c r="C51" s="166" t="s">
        <v>409</v>
      </c>
      <c r="D51" s="97"/>
      <c r="E51" s="97"/>
      <c r="F51" s="97"/>
      <c r="G51" s="97"/>
      <c r="H51" s="97"/>
      <c r="I51" s="97"/>
      <c r="J51" s="97"/>
      <c r="K51" s="97"/>
      <c r="L51" s="97"/>
      <c r="M51" s="97"/>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8"/>
      <c r="CA51" s="1" t="s">
        <v>71</v>
      </c>
    </row>
    <row r="52" spans="1:79" ht="14.25" customHeight="1" x14ac:dyDescent="0.2">
      <c r="A52" s="95">
        <v>2</v>
      </c>
      <c r="B52" s="81"/>
      <c r="C52" s="205" t="s">
        <v>404</v>
      </c>
      <c r="D52" s="206"/>
      <c r="E52" s="206"/>
      <c r="F52" s="206"/>
      <c r="G52" s="206"/>
      <c r="H52" s="206"/>
      <c r="I52" s="206"/>
      <c r="J52" s="206"/>
      <c r="K52" s="206"/>
      <c r="L52" s="206"/>
      <c r="M52" s="206"/>
      <c r="N52" s="206"/>
      <c r="O52" s="206"/>
      <c r="P52" s="206"/>
      <c r="Q52" s="206"/>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c r="AT52" s="206"/>
      <c r="AU52" s="206"/>
      <c r="AV52" s="206"/>
      <c r="AW52" s="206"/>
      <c r="AX52" s="206"/>
      <c r="AY52" s="206"/>
      <c r="AZ52" s="206"/>
      <c r="BA52" s="206"/>
      <c r="BB52" s="206"/>
      <c r="BC52" s="206"/>
      <c r="BD52" s="206"/>
      <c r="BE52" s="206"/>
      <c r="BF52" s="206"/>
      <c r="BG52" s="206"/>
      <c r="BH52" s="206"/>
      <c r="BI52" s="206"/>
      <c r="BJ52" s="206"/>
      <c r="BK52" s="206"/>
      <c r="BL52" s="206"/>
      <c r="BM52" s="206"/>
      <c r="BN52" s="206"/>
      <c r="BO52" s="206"/>
      <c r="BP52" s="206"/>
      <c r="BQ52" s="207"/>
      <c r="CA52" s="1" t="s">
        <v>62</v>
      </c>
    </row>
    <row r="54" spans="1:79" ht="15.75" customHeight="1" x14ac:dyDescent="0.2">
      <c r="A54" s="60" t="s">
        <v>43</v>
      </c>
      <c r="B54" s="60"/>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row>
    <row r="55" spans="1:79" ht="15" customHeight="1" x14ac:dyDescent="0.2">
      <c r="A55" s="78" t="s">
        <v>127</v>
      </c>
      <c r="B55" s="78"/>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row>
    <row r="56" spans="1:79" ht="24.75" customHeight="1" x14ac:dyDescent="0.2">
      <c r="A56" s="82" t="s">
        <v>3</v>
      </c>
      <c r="B56" s="83"/>
      <c r="C56" s="59" t="s">
        <v>28</v>
      </c>
      <c r="D56" s="59"/>
      <c r="E56" s="59"/>
      <c r="F56" s="59"/>
      <c r="G56" s="59"/>
      <c r="H56" s="59"/>
      <c r="I56" s="59"/>
      <c r="J56" s="59"/>
      <c r="K56" s="59"/>
      <c r="L56" s="59"/>
      <c r="M56" s="59"/>
      <c r="N56" s="59"/>
      <c r="O56" s="59"/>
      <c r="P56" s="59"/>
      <c r="Q56" s="59"/>
      <c r="R56" s="59"/>
      <c r="S56" s="59" t="s">
        <v>25</v>
      </c>
      <c r="T56" s="59"/>
      <c r="U56" s="59"/>
      <c r="V56" s="59"/>
      <c r="W56" s="59"/>
      <c r="X56" s="59"/>
      <c r="Y56" s="59"/>
      <c r="Z56" s="59"/>
      <c r="AA56" s="59"/>
      <c r="AB56" s="59"/>
      <c r="AC56" s="59"/>
      <c r="AD56" s="59"/>
      <c r="AE56" s="59"/>
      <c r="AF56" s="59"/>
      <c r="AG56" s="59"/>
      <c r="AH56" s="59"/>
      <c r="AI56" s="59" t="s">
        <v>45</v>
      </c>
      <c r="AJ56" s="59"/>
      <c r="AK56" s="59"/>
      <c r="AL56" s="59"/>
      <c r="AM56" s="59"/>
      <c r="AN56" s="59"/>
      <c r="AO56" s="59"/>
      <c r="AP56" s="59"/>
      <c r="AQ56" s="59"/>
      <c r="AR56" s="59"/>
      <c r="AS56" s="59"/>
      <c r="AT56" s="59"/>
      <c r="AU56" s="59"/>
      <c r="AV56" s="59"/>
      <c r="AW56" s="59"/>
      <c r="AX56" s="59"/>
      <c r="AY56" s="59" t="s">
        <v>0</v>
      </c>
      <c r="AZ56" s="59"/>
      <c r="BA56" s="59"/>
      <c r="BB56" s="59"/>
      <c r="BC56" s="59"/>
      <c r="BD56" s="59"/>
      <c r="BE56" s="59"/>
      <c r="BF56" s="59"/>
      <c r="BG56" s="59"/>
      <c r="BH56" s="59"/>
      <c r="BI56" s="59"/>
      <c r="BJ56" s="59"/>
      <c r="BK56" s="59"/>
      <c r="BL56" s="59"/>
      <c r="BM56" s="59"/>
      <c r="BN56" s="59"/>
      <c r="BO56" s="2"/>
      <c r="BP56" s="2"/>
      <c r="BQ56" s="2"/>
    </row>
    <row r="57" spans="1:79" ht="29.1" customHeight="1" x14ac:dyDescent="0.2">
      <c r="A57" s="84"/>
      <c r="B57" s="85"/>
      <c r="C57" s="59"/>
      <c r="D57" s="59"/>
      <c r="E57" s="59"/>
      <c r="F57" s="59"/>
      <c r="G57" s="59"/>
      <c r="H57" s="59"/>
      <c r="I57" s="59"/>
      <c r="J57" s="59"/>
      <c r="K57" s="59"/>
      <c r="L57" s="59"/>
      <c r="M57" s="59"/>
      <c r="N57" s="59"/>
      <c r="O57" s="59"/>
      <c r="P57" s="59"/>
      <c r="Q57" s="59"/>
      <c r="R57" s="59"/>
      <c r="S57" s="59" t="s">
        <v>2</v>
      </c>
      <c r="T57" s="59"/>
      <c r="U57" s="59"/>
      <c r="V57" s="59"/>
      <c r="W57" s="59"/>
      <c r="X57" s="59" t="s">
        <v>1</v>
      </c>
      <c r="Y57" s="59"/>
      <c r="Z57" s="59"/>
      <c r="AA57" s="59"/>
      <c r="AB57" s="59"/>
      <c r="AC57" s="59" t="s">
        <v>26</v>
      </c>
      <c r="AD57" s="59"/>
      <c r="AE57" s="59"/>
      <c r="AF57" s="59"/>
      <c r="AG57" s="59"/>
      <c r="AH57" s="59"/>
      <c r="AI57" s="59" t="s">
        <v>2</v>
      </c>
      <c r="AJ57" s="59"/>
      <c r="AK57" s="59"/>
      <c r="AL57" s="59"/>
      <c r="AM57" s="59"/>
      <c r="AN57" s="59" t="s">
        <v>1</v>
      </c>
      <c r="AO57" s="59"/>
      <c r="AP57" s="59"/>
      <c r="AQ57" s="59"/>
      <c r="AR57" s="59"/>
      <c r="AS57" s="59" t="s">
        <v>26</v>
      </c>
      <c r="AT57" s="59"/>
      <c r="AU57" s="59"/>
      <c r="AV57" s="59"/>
      <c r="AW57" s="59"/>
      <c r="AX57" s="59"/>
      <c r="AY57" s="92" t="s">
        <v>2</v>
      </c>
      <c r="AZ57" s="93"/>
      <c r="BA57" s="93"/>
      <c r="BB57" s="93"/>
      <c r="BC57" s="94"/>
      <c r="BD57" s="92" t="s">
        <v>1</v>
      </c>
      <c r="BE57" s="93"/>
      <c r="BF57" s="93"/>
      <c r="BG57" s="93"/>
      <c r="BH57" s="94"/>
      <c r="BI57" s="59" t="s">
        <v>26</v>
      </c>
      <c r="BJ57" s="59"/>
      <c r="BK57" s="59"/>
      <c r="BL57" s="59"/>
      <c r="BM57" s="59"/>
      <c r="BN57" s="59"/>
      <c r="BO57" s="2"/>
      <c r="BP57" s="2"/>
      <c r="BQ57" s="2"/>
    </row>
    <row r="58" spans="1:79" ht="15.95" customHeight="1" x14ac:dyDescent="0.25">
      <c r="A58" s="59">
        <v>1</v>
      </c>
      <c r="B58" s="59"/>
      <c r="C58" s="59">
        <v>2</v>
      </c>
      <c r="D58" s="59"/>
      <c r="E58" s="59"/>
      <c r="F58" s="59"/>
      <c r="G58" s="59"/>
      <c r="H58" s="59"/>
      <c r="I58" s="59"/>
      <c r="J58" s="59"/>
      <c r="K58" s="59"/>
      <c r="L58" s="59"/>
      <c r="M58" s="59"/>
      <c r="N58" s="59"/>
      <c r="O58" s="59"/>
      <c r="P58" s="59"/>
      <c r="Q58" s="59"/>
      <c r="R58" s="59"/>
      <c r="S58" s="59">
        <v>3</v>
      </c>
      <c r="T58" s="59"/>
      <c r="U58" s="59"/>
      <c r="V58" s="59"/>
      <c r="W58" s="59"/>
      <c r="X58" s="59">
        <v>4</v>
      </c>
      <c r="Y58" s="59"/>
      <c r="Z58" s="59"/>
      <c r="AA58" s="59"/>
      <c r="AB58" s="59"/>
      <c r="AC58" s="59">
        <v>5</v>
      </c>
      <c r="AD58" s="59"/>
      <c r="AE58" s="59"/>
      <c r="AF58" s="59"/>
      <c r="AG58" s="59"/>
      <c r="AH58" s="59"/>
      <c r="AI58" s="59">
        <v>6</v>
      </c>
      <c r="AJ58" s="59"/>
      <c r="AK58" s="59"/>
      <c r="AL58" s="59"/>
      <c r="AM58" s="59"/>
      <c r="AN58" s="59">
        <v>7</v>
      </c>
      <c r="AO58" s="59"/>
      <c r="AP58" s="59"/>
      <c r="AQ58" s="59"/>
      <c r="AR58" s="59"/>
      <c r="AS58" s="59">
        <v>8</v>
      </c>
      <c r="AT58" s="59"/>
      <c r="AU58" s="59"/>
      <c r="AV58" s="59"/>
      <c r="AW58" s="59"/>
      <c r="AX58" s="59"/>
      <c r="AY58" s="59">
        <v>9</v>
      </c>
      <c r="AZ58" s="59"/>
      <c r="BA58" s="59"/>
      <c r="BB58" s="59"/>
      <c r="BC58" s="59"/>
      <c r="BD58" s="59">
        <v>10</v>
      </c>
      <c r="BE58" s="59"/>
      <c r="BF58" s="59"/>
      <c r="BG58" s="59"/>
      <c r="BH58" s="59"/>
      <c r="BI58" s="92">
        <v>11</v>
      </c>
      <c r="BJ58" s="93"/>
      <c r="BK58" s="93"/>
      <c r="BL58" s="93"/>
      <c r="BM58" s="93"/>
      <c r="BN58" s="94"/>
      <c r="BO58" s="6"/>
      <c r="BP58" s="6"/>
      <c r="BQ58" s="6"/>
    </row>
    <row r="59" spans="1:79" ht="18" hidden="1" customHeight="1" x14ac:dyDescent="0.2">
      <c r="A59" s="65" t="s">
        <v>13</v>
      </c>
      <c r="B59" s="65"/>
      <c r="C59" s="101" t="s">
        <v>14</v>
      </c>
      <c r="D59" s="101"/>
      <c r="E59" s="101"/>
      <c r="F59" s="101"/>
      <c r="G59" s="101"/>
      <c r="H59" s="101"/>
      <c r="I59" s="101"/>
      <c r="J59" s="101"/>
      <c r="K59" s="101"/>
      <c r="L59" s="101"/>
      <c r="M59" s="101"/>
      <c r="N59" s="101"/>
      <c r="O59" s="101"/>
      <c r="P59" s="101"/>
      <c r="Q59" s="101"/>
      <c r="R59" s="101"/>
      <c r="S59" s="75" t="s">
        <v>10</v>
      </c>
      <c r="T59" s="75"/>
      <c r="U59" s="75"/>
      <c r="V59" s="75"/>
      <c r="W59" s="75"/>
      <c r="X59" s="75" t="s">
        <v>9</v>
      </c>
      <c r="Y59" s="75"/>
      <c r="Z59" s="75"/>
      <c r="AA59" s="75"/>
      <c r="AB59" s="75"/>
      <c r="AC59" s="76" t="s">
        <v>16</v>
      </c>
      <c r="AD59" s="77"/>
      <c r="AE59" s="77"/>
      <c r="AF59" s="77"/>
      <c r="AG59" s="77"/>
      <c r="AH59" s="77"/>
      <c r="AI59" s="75" t="s">
        <v>11</v>
      </c>
      <c r="AJ59" s="75"/>
      <c r="AK59" s="75"/>
      <c r="AL59" s="75"/>
      <c r="AM59" s="75"/>
      <c r="AN59" s="75" t="s">
        <v>12</v>
      </c>
      <c r="AO59" s="75"/>
      <c r="AP59" s="75"/>
      <c r="AQ59" s="75"/>
      <c r="AR59" s="75"/>
      <c r="AS59" s="76" t="s">
        <v>16</v>
      </c>
      <c r="AT59" s="77"/>
      <c r="AU59" s="77"/>
      <c r="AV59" s="77"/>
      <c r="AW59" s="77"/>
      <c r="AX59" s="77"/>
      <c r="AY59" s="95" t="s">
        <v>17</v>
      </c>
      <c r="AZ59" s="80"/>
      <c r="BA59" s="80"/>
      <c r="BB59" s="80"/>
      <c r="BC59" s="81"/>
      <c r="BD59" s="95" t="s">
        <v>17</v>
      </c>
      <c r="BE59" s="80"/>
      <c r="BF59" s="80"/>
      <c r="BG59" s="80"/>
      <c r="BH59" s="81"/>
      <c r="BI59" s="77" t="s">
        <v>16</v>
      </c>
      <c r="BJ59" s="77"/>
      <c r="BK59" s="77"/>
      <c r="BL59" s="77"/>
      <c r="BM59" s="77"/>
      <c r="BN59" s="77"/>
      <c r="BO59" s="7"/>
      <c r="BP59" s="7"/>
      <c r="BQ59" s="7"/>
      <c r="CA59" s="1" t="s">
        <v>21</v>
      </c>
    </row>
    <row r="60" spans="1:79" s="30" customFormat="1" ht="15" customHeight="1" x14ac:dyDescent="0.2">
      <c r="A60" s="76"/>
      <c r="B60" s="76"/>
      <c r="C60" s="100" t="s">
        <v>94</v>
      </c>
      <c r="D60" s="100"/>
      <c r="E60" s="100"/>
      <c r="F60" s="100"/>
      <c r="G60" s="100"/>
      <c r="H60" s="100"/>
      <c r="I60" s="100"/>
      <c r="J60" s="100"/>
      <c r="K60" s="100"/>
      <c r="L60" s="100"/>
      <c r="M60" s="100"/>
      <c r="N60" s="100"/>
      <c r="O60" s="100"/>
      <c r="P60" s="100"/>
      <c r="Q60" s="100"/>
      <c r="R60" s="100"/>
      <c r="S60" s="79"/>
      <c r="T60" s="79"/>
      <c r="U60" s="79"/>
      <c r="V60" s="79"/>
      <c r="W60" s="79"/>
      <c r="X60" s="79"/>
      <c r="Y60" s="79"/>
      <c r="Z60" s="79"/>
      <c r="AA60" s="79"/>
      <c r="AB60" s="79"/>
      <c r="AC60" s="79">
        <f>S60+X60</f>
        <v>0</v>
      </c>
      <c r="AD60" s="79"/>
      <c r="AE60" s="79"/>
      <c r="AF60" s="79"/>
      <c r="AG60" s="79"/>
      <c r="AH60" s="79"/>
      <c r="AI60" s="79"/>
      <c r="AJ60" s="79"/>
      <c r="AK60" s="79"/>
      <c r="AL60" s="79"/>
      <c r="AM60" s="79"/>
      <c r="AN60" s="79"/>
      <c r="AO60" s="79"/>
      <c r="AP60" s="79"/>
      <c r="AQ60" s="79"/>
      <c r="AR60" s="79"/>
      <c r="AS60" s="79">
        <f>AI60+AN60</f>
        <v>0</v>
      </c>
      <c r="AT60" s="79"/>
      <c r="AU60" s="79"/>
      <c r="AV60" s="79"/>
      <c r="AW60" s="79"/>
      <c r="AX60" s="79"/>
      <c r="AY60" s="79">
        <f>AI60-S60</f>
        <v>0</v>
      </c>
      <c r="AZ60" s="79"/>
      <c r="BA60" s="79"/>
      <c r="BB60" s="79"/>
      <c r="BC60" s="79"/>
      <c r="BD60" s="99">
        <f>AN60-X60</f>
        <v>0</v>
      </c>
      <c r="BE60" s="99"/>
      <c r="BF60" s="99"/>
      <c r="BG60" s="99"/>
      <c r="BH60" s="99"/>
      <c r="BI60" s="99">
        <f>AY60+BD60</f>
        <v>0</v>
      </c>
      <c r="BJ60" s="99"/>
      <c r="BK60" s="99"/>
      <c r="BL60" s="99"/>
      <c r="BM60" s="99"/>
      <c r="BN60" s="99"/>
      <c r="BO60" s="31"/>
      <c r="BP60" s="31"/>
      <c r="BQ60" s="31"/>
      <c r="CA60" s="30" t="s">
        <v>22</v>
      </c>
    </row>
    <row r="61" spans="1:79" ht="9" customHeight="1" x14ac:dyDescent="0.2"/>
    <row r="62" spans="1:79" ht="15.75" customHeight="1" x14ac:dyDescent="0.2">
      <c r="A62" s="60" t="s">
        <v>44</v>
      </c>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c r="BM62" s="60"/>
      <c r="BN62" s="60"/>
      <c r="BO62" s="60"/>
      <c r="BP62" s="60"/>
      <c r="BQ62" s="60"/>
    </row>
    <row r="63" spans="1:79" ht="15.75" customHeight="1" x14ac:dyDescent="0.2">
      <c r="A63" s="60" t="s">
        <v>63</v>
      </c>
      <c r="B63" s="60"/>
      <c r="C63" s="60"/>
      <c r="D63" s="6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c r="BM63" s="60"/>
      <c r="BN63" s="60"/>
      <c r="BO63" s="60"/>
      <c r="BP63" s="60"/>
      <c r="BQ63" s="60"/>
    </row>
    <row r="64" spans="1:79" ht="8.25" customHeight="1" x14ac:dyDescent="0.2"/>
    <row r="65" spans="1:79" ht="45" customHeight="1" x14ac:dyDescent="0.2">
      <c r="A65" s="82" t="s">
        <v>3</v>
      </c>
      <c r="B65" s="83"/>
      <c r="C65" s="82" t="s">
        <v>6</v>
      </c>
      <c r="D65" s="102"/>
      <c r="E65" s="102"/>
      <c r="F65" s="102"/>
      <c r="G65" s="102"/>
      <c r="H65" s="102"/>
      <c r="I65" s="83"/>
      <c r="J65" s="82" t="s">
        <v>5</v>
      </c>
      <c r="K65" s="102"/>
      <c r="L65" s="102"/>
      <c r="M65" s="102"/>
      <c r="N65" s="83"/>
      <c r="O65" s="82" t="s">
        <v>4</v>
      </c>
      <c r="P65" s="102"/>
      <c r="Q65" s="102"/>
      <c r="R65" s="102"/>
      <c r="S65" s="102"/>
      <c r="T65" s="102"/>
      <c r="U65" s="102"/>
      <c r="V65" s="102"/>
      <c r="W65" s="102"/>
      <c r="X65" s="83"/>
      <c r="Y65" s="59" t="s">
        <v>25</v>
      </c>
      <c r="Z65" s="59"/>
      <c r="AA65" s="59"/>
      <c r="AB65" s="59"/>
      <c r="AC65" s="59"/>
      <c r="AD65" s="59"/>
      <c r="AE65" s="59"/>
      <c r="AF65" s="59"/>
      <c r="AG65" s="59"/>
      <c r="AH65" s="59"/>
      <c r="AI65" s="59"/>
      <c r="AJ65" s="59"/>
      <c r="AK65" s="59"/>
      <c r="AL65" s="59"/>
      <c r="AM65" s="59"/>
      <c r="AN65" s="59" t="s">
        <v>46</v>
      </c>
      <c r="AO65" s="59"/>
      <c r="AP65" s="59"/>
      <c r="AQ65" s="59"/>
      <c r="AR65" s="59"/>
      <c r="AS65" s="59"/>
      <c r="AT65" s="59"/>
      <c r="AU65" s="59"/>
      <c r="AV65" s="59"/>
      <c r="AW65" s="59"/>
      <c r="AX65" s="59"/>
      <c r="AY65" s="59"/>
      <c r="AZ65" s="59"/>
      <c r="BA65" s="59"/>
      <c r="BB65" s="59"/>
      <c r="BC65" s="104" t="s">
        <v>0</v>
      </c>
      <c r="BD65" s="104"/>
      <c r="BE65" s="104"/>
      <c r="BF65" s="104"/>
      <c r="BG65" s="104"/>
      <c r="BH65" s="104"/>
      <c r="BI65" s="104"/>
      <c r="BJ65" s="104"/>
      <c r="BK65" s="104"/>
      <c r="BL65" s="104"/>
      <c r="BM65" s="104"/>
      <c r="BN65" s="104"/>
      <c r="BO65" s="104"/>
      <c r="BP65" s="104"/>
      <c r="BQ65" s="104"/>
      <c r="BR65" s="9"/>
      <c r="BS65" s="9"/>
      <c r="BT65" s="9"/>
      <c r="BU65" s="9"/>
      <c r="BV65" s="9"/>
      <c r="BW65" s="9"/>
      <c r="BX65" s="9"/>
      <c r="BY65" s="9"/>
    </row>
    <row r="66" spans="1:79" ht="32.25" customHeight="1" x14ac:dyDescent="0.2">
      <c r="A66" s="84"/>
      <c r="B66" s="85"/>
      <c r="C66" s="84"/>
      <c r="D66" s="103"/>
      <c r="E66" s="103"/>
      <c r="F66" s="103"/>
      <c r="G66" s="103"/>
      <c r="H66" s="103"/>
      <c r="I66" s="85"/>
      <c r="J66" s="84"/>
      <c r="K66" s="103"/>
      <c r="L66" s="103"/>
      <c r="M66" s="103"/>
      <c r="N66" s="85"/>
      <c r="O66" s="84"/>
      <c r="P66" s="103"/>
      <c r="Q66" s="103"/>
      <c r="R66" s="103"/>
      <c r="S66" s="103"/>
      <c r="T66" s="103"/>
      <c r="U66" s="103"/>
      <c r="V66" s="103"/>
      <c r="W66" s="103"/>
      <c r="X66" s="85"/>
      <c r="Y66" s="92" t="s">
        <v>2</v>
      </c>
      <c r="Z66" s="93"/>
      <c r="AA66" s="93"/>
      <c r="AB66" s="93"/>
      <c r="AC66" s="94"/>
      <c r="AD66" s="92" t="s">
        <v>1</v>
      </c>
      <c r="AE66" s="93"/>
      <c r="AF66" s="93"/>
      <c r="AG66" s="93"/>
      <c r="AH66" s="94"/>
      <c r="AI66" s="59" t="s">
        <v>26</v>
      </c>
      <c r="AJ66" s="59"/>
      <c r="AK66" s="59"/>
      <c r="AL66" s="59"/>
      <c r="AM66" s="59"/>
      <c r="AN66" s="59" t="s">
        <v>2</v>
      </c>
      <c r="AO66" s="59"/>
      <c r="AP66" s="59"/>
      <c r="AQ66" s="59"/>
      <c r="AR66" s="59"/>
      <c r="AS66" s="59" t="s">
        <v>1</v>
      </c>
      <c r="AT66" s="59"/>
      <c r="AU66" s="59"/>
      <c r="AV66" s="59"/>
      <c r="AW66" s="59"/>
      <c r="AX66" s="59" t="s">
        <v>26</v>
      </c>
      <c r="AY66" s="59"/>
      <c r="AZ66" s="59"/>
      <c r="BA66" s="59"/>
      <c r="BB66" s="59"/>
      <c r="BC66" s="59" t="s">
        <v>2</v>
      </c>
      <c r="BD66" s="59"/>
      <c r="BE66" s="59"/>
      <c r="BF66" s="59"/>
      <c r="BG66" s="59"/>
      <c r="BH66" s="59" t="s">
        <v>1</v>
      </c>
      <c r="BI66" s="59"/>
      <c r="BJ66" s="59"/>
      <c r="BK66" s="59"/>
      <c r="BL66" s="59"/>
      <c r="BM66" s="59" t="s">
        <v>26</v>
      </c>
      <c r="BN66" s="59"/>
      <c r="BO66" s="59"/>
      <c r="BP66" s="59"/>
      <c r="BQ66" s="59"/>
      <c r="BR66" s="2"/>
      <c r="BS66" s="2"/>
      <c r="BT66" s="2"/>
      <c r="BU66" s="2"/>
      <c r="BV66" s="2"/>
      <c r="BW66" s="2"/>
      <c r="BX66" s="2"/>
      <c r="BY66" s="2"/>
    </row>
    <row r="67" spans="1:79" ht="15.95" customHeight="1" x14ac:dyDescent="0.2">
      <c r="A67" s="59">
        <v>1</v>
      </c>
      <c r="B67" s="59"/>
      <c r="C67" s="59">
        <v>2</v>
      </c>
      <c r="D67" s="59"/>
      <c r="E67" s="59"/>
      <c r="F67" s="59"/>
      <c r="G67" s="59"/>
      <c r="H67" s="59"/>
      <c r="I67" s="59"/>
      <c r="J67" s="59">
        <v>3</v>
      </c>
      <c r="K67" s="59"/>
      <c r="L67" s="59"/>
      <c r="M67" s="59"/>
      <c r="N67" s="59"/>
      <c r="O67" s="59">
        <v>4</v>
      </c>
      <c r="P67" s="59"/>
      <c r="Q67" s="59"/>
      <c r="R67" s="59"/>
      <c r="S67" s="59"/>
      <c r="T67" s="59"/>
      <c r="U67" s="59"/>
      <c r="V67" s="59"/>
      <c r="W67" s="59"/>
      <c r="X67" s="59"/>
      <c r="Y67" s="59">
        <v>5</v>
      </c>
      <c r="Z67" s="59"/>
      <c r="AA67" s="59"/>
      <c r="AB67" s="59"/>
      <c r="AC67" s="59"/>
      <c r="AD67" s="59">
        <v>6</v>
      </c>
      <c r="AE67" s="59"/>
      <c r="AF67" s="59"/>
      <c r="AG67" s="59"/>
      <c r="AH67" s="59"/>
      <c r="AI67" s="59">
        <v>7</v>
      </c>
      <c r="AJ67" s="59"/>
      <c r="AK67" s="59"/>
      <c r="AL67" s="59"/>
      <c r="AM67" s="59"/>
      <c r="AN67" s="92">
        <v>8</v>
      </c>
      <c r="AO67" s="93"/>
      <c r="AP67" s="93"/>
      <c r="AQ67" s="93"/>
      <c r="AR67" s="94"/>
      <c r="AS67" s="92">
        <v>9</v>
      </c>
      <c r="AT67" s="93"/>
      <c r="AU67" s="93"/>
      <c r="AV67" s="93"/>
      <c r="AW67" s="94"/>
      <c r="AX67" s="92">
        <v>10</v>
      </c>
      <c r="AY67" s="93"/>
      <c r="AZ67" s="93"/>
      <c r="BA67" s="93"/>
      <c r="BB67" s="94"/>
      <c r="BC67" s="92">
        <v>11</v>
      </c>
      <c r="BD67" s="93"/>
      <c r="BE67" s="93"/>
      <c r="BF67" s="93"/>
      <c r="BG67" s="94"/>
      <c r="BH67" s="92">
        <v>12</v>
      </c>
      <c r="BI67" s="93"/>
      <c r="BJ67" s="93"/>
      <c r="BK67" s="93"/>
      <c r="BL67" s="94"/>
      <c r="BM67" s="92">
        <v>13</v>
      </c>
      <c r="BN67" s="93"/>
      <c r="BO67" s="93"/>
      <c r="BP67" s="93"/>
      <c r="BQ67" s="94"/>
      <c r="BR67" s="2"/>
      <c r="BS67" s="2"/>
      <c r="BT67" s="2"/>
      <c r="BU67" s="2"/>
      <c r="BV67" s="2"/>
      <c r="BW67" s="2"/>
      <c r="BX67" s="2"/>
      <c r="BY67" s="2"/>
    </row>
    <row r="68" spans="1:79" s="30" customFormat="1" ht="12.75" customHeight="1" x14ac:dyDescent="0.2">
      <c r="A68" s="76">
        <v>1</v>
      </c>
      <c r="B68" s="76"/>
      <c r="C68" s="143" t="s">
        <v>95</v>
      </c>
      <c r="D68" s="178"/>
      <c r="E68" s="178"/>
      <c r="F68" s="178"/>
      <c r="G68" s="178"/>
      <c r="H68" s="178"/>
      <c r="I68" s="144"/>
      <c r="J68" s="76"/>
      <c r="K68" s="76"/>
      <c r="L68" s="76"/>
      <c r="M68" s="76"/>
      <c r="N68" s="76"/>
      <c r="O68" s="100"/>
      <c r="P68" s="100"/>
      <c r="Q68" s="100"/>
      <c r="R68" s="100"/>
      <c r="S68" s="100"/>
      <c r="T68" s="100"/>
      <c r="U68" s="100"/>
      <c r="V68" s="100"/>
      <c r="W68" s="100"/>
      <c r="X68" s="203"/>
      <c r="Y68" s="77"/>
      <c r="Z68" s="77"/>
      <c r="AA68" s="77"/>
      <c r="AB68" s="77"/>
      <c r="AC68" s="77"/>
      <c r="AD68" s="77"/>
      <c r="AE68" s="77"/>
      <c r="AF68" s="77"/>
      <c r="AG68" s="77"/>
      <c r="AH68" s="77"/>
      <c r="AI68" s="77"/>
      <c r="AJ68" s="77"/>
      <c r="AK68" s="77"/>
      <c r="AL68" s="77"/>
      <c r="AM68" s="77"/>
      <c r="AN68" s="77"/>
      <c r="AO68" s="77"/>
      <c r="AP68" s="77"/>
      <c r="AQ68" s="77"/>
      <c r="AR68" s="77"/>
      <c r="AS68" s="77"/>
      <c r="AT68" s="77"/>
      <c r="AU68" s="77"/>
      <c r="AV68" s="77"/>
      <c r="AW68" s="77"/>
      <c r="AX68" s="77"/>
      <c r="AY68" s="77"/>
      <c r="AZ68" s="77"/>
      <c r="BA68" s="77"/>
      <c r="BB68" s="77"/>
      <c r="BC68" s="77"/>
      <c r="BD68" s="77"/>
      <c r="BE68" s="77"/>
      <c r="BF68" s="77"/>
      <c r="BG68" s="77"/>
      <c r="BH68" s="77"/>
      <c r="BI68" s="77"/>
      <c r="BJ68" s="77"/>
      <c r="BK68" s="77"/>
      <c r="BL68" s="77"/>
      <c r="BM68" s="204"/>
      <c r="BN68" s="204"/>
      <c r="BO68" s="204"/>
      <c r="BP68" s="204"/>
      <c r="BQ68" s="204"/>
      <c r="CA68" s="30" t="s">
        <v>23</v>
      </c>
    </row>
    <row r="69" spans="1:79" ht="15.75" x14ac:dyDescent="0.2">
      <c r="A69" s="65">
        <v>0</v>
      </c>
      <c r="B69" s="65"/>
      <c r="C69" s="111" t="s">
        <v>156</v>
      </c>
      <c r="D69" s="111"/>
      <c r="E69" s="111"/>
      <c r="F69" s="111"/>
      <c r="G69" s="111"/>
      <c r="H69" s="111"/>
      <c r="I69" s="111"/>
      <c r="J69" s="111" t="s">
        <v>98</v>
      </c>
      <c r="K69" s="111"/>
      <c r="L69" s="111"/>
      <c r="M69" s="111"/>
      <c r="N69" s="111"/>
      <c r="O69" s="111" t="s">
        <v>137</v>
      </c>
      <c r="P69" s="111"/>
      <c r="Q69" s="111"/>
      <c r="R69" s="111"/>
      <c r="S69" s="111"/>
      <c r="T69" s="111"/>
      <c r="U69" s="111"/>
      <c r="V69" s="111"/>
      <c r="W69" s="111"/>
      <c r="X69" s="111"/>
      <c r="Y69" s="112">
        <v>0</v>
      </c>
      <c r="Z69" s="112"/>
      <c r="AA69" s="112"/>
      <c r="AB69" s="112"/>
      <c r="AC69" s="112"/>
      <c r="AD69" s="112">
        <v>1</v>
      </c>
      <c r="AE69" s="112"/>
      <c r="AF69" s="112"/>
      <c r="AG69" s="112"/>
      <c r="AH69" s="112"/>
      <c r="AI69" s="112">
        <f>AD69</f>
        <v>1</v>
      </c>
      <c r="AJ69" s="112"/>
      <c r="AK69" s="112"/>
      <c r="AL69" s="112"/>
      <c r="AM69" s="112"/>
      <c r="AN69" s="112">
        <v>0</v>
      </c>
      <c r="AO69" s="112"/>
      <c r="AP69" s="112"/>
      <c r="AQ69" s="112"/>
      <c r="AR69" s="112"/>
      <c r="AS69" s="112">
        <v>1</v>
      </c>
      <c r="AT69" s="112"/>
      <c r="AU69" s="112"/>
      <c r="AV69" s="112"/>
      <c r="AW69" s="112"/>
      <c r="AX69" s="112">
        <f>AS69</f>
        <v>1</v>
      </c>
      <c r="AY69" s="112"/>
      <c r="AZ69" s="112"/>
      <c r="BA69" s="112"/>
      <c r="BB69" s="112"/>
      <c r="BC69" s="112">
        <f>AN69-Y69</f>
        <v>0</v>
      </c>
      <c r="BD69" s="112"/>
      <c r="BE69" s="112"/>
      <c r="BF69" s="112"/>
      <c r="BG69" s="112"/>
      <c r="BH69" s="112">
        <f>AS69-AD69</f>
        <v>0</v>
      </c>
      <c r="BI69" s="112"/>
      <c r="BJ69" s="112"/>
      <c r="BK69" s="112"/>
      <c r="BL69" s="112"/>
      <c r="BM69" s="112">
        <f>AX69-AI69</f>
        <v>0</v>
      </c>
      <c r="BN69" s="112"/>
      <c r="BO69" s="112"/>
      <c r="BP69" s="112"/>
      <c r="BQ69" s="112"/>
      <c r="BR69" s="10"/>
      <c r="BS69" s="10"/>
      <c r="BT69" s="10"/>
      <c r="BU69" s="10"/>
      <c r="BV69" s="10"/>
      <c r="BW69" s="10"/>
      <c r="BX69" s="10"/>
      <c r="BY69" s="10"/>
      <c r="CA69" s="1" t="s">
        <v>24</v>
      </c>
    </row>
    <row r="70" spans="1:79" ht="27.75" customHeight="1" x14ac:dyDescent="0.2">
      <c r="A70" s="65">
        <v>0</v>
      </c>
      <c r="B70" s="65"/>
      <c r="C70" s="111" t="s">
        <v>266</v>
      </c>
      <c r="D70" s="111"/>
      <c r="E70" s="111"/>
      <c r="F70" s="111"/>
      <c r="G70" s="111"/>
      <c r="H70" s="111"/>
      <c r="I70" s="111"/>
      <c r="J70" s="111" t="s">
        <v>98</v>
      </c>
      <c r="K70" s="111"/>
      <c r="L70" s="111"/>
      <c r="M70" s="111"/>
      <c r="N70" s="111"/>
      <c r="O70" s="111" t="s">
        <v>137</v>
      </c>
      <c r="P70" s="111"/>
      <c r="Q70" s="111"/>
      <c r="R70" s="111"/>
      <c r="S70" s="111"/>
      <c r="T70" s="111"/>
      <c r="U70" s="111"/>
      <c r="V70" s="111"/>
      <c r="W70" s="111"/>
      <c r="X70" s="111"/>
      <c r="Y70" s="112">
        <v>0</v>
      </c>
      <c r="Z70" s="112"/>
      <c r="AA70" s="112"/>
      <c r="AB70" s="112"/>
      <c r="AC70" s="112"/>
      <c r="AD70" s="112">
        <v>4</v>
      </c>
      <c r="AE70" s="112"/>
      <c r="AF70" s="112"/>
      <c r="AG70" s="112"/>
      <c r="AH70" s="112"/>
      <c r="AI70" s="112">
        <f>AD70</f>
        <v>4</v>
      </c>
      <c r="AJ70" s="112"/>
      <c r="AK70" s="112"/>
      <c r="AL70" s="112"/>
      <c r="AM70" s="112"/>
      <c r="AN70" s="112">
        <v>0</v>
      </c>
      <c r="AO70" s="112"/>
      <c r="AP70" s="112"/>
      <c r="AQ70" s="112"/>
      <c r="AR70" s="112"/>
      <c r="AS70" s="112">
        <v>4</v>
      </c>
      <c r="AT70" s="112"/>
      <c r="AU70" s="112"/>
      <c r="AV70" s="112"/>
      <c r="AW70" s="112"/>
      <c r="AX70" s="112">
        <f>AS70</f>
        <v>4</v>
      </c>
      <c r="AY70" s="112"/>
      <c r="AZ70" s="112"/>
      <c r="BA70" s="112"/>
      <c r="BB70" s="112"/>
      <c r="BC70" s="112">
        <f t="shared" ref="BC70:BC73" si="2">AN70-Y70</f>
        <v>0</v>
      </c>
      <c r="BD70" s="112"/>
      <c r="BE70" s="112"/>
      <c r="BF70" s="112"/>
      <c r="BG70" s="112"/>
      <c r="BH70" s="112">
        <f t="shared" ref="BH70:BH73" si="3">AS70-AD70</f>
        <v>0</v>
      </c>
      <c r="BI70" s="112"/>
      <c r="BJ70" s="112"/>
      <c r="BK70" s="112"/>
      <c r="BL70" s="112"/>
      <c r="BM70" s="112">
        <f t="shared" ref="BM70:BM73" si="4">AX70-AI70</f>
        <v>0</v>
      </c>
      <c r="BN70" s="112"/>
      <c r="BO70" s="112"/>
      <c r="BP70" s="112"/>
      <c r="BQ70" s="112"/>
      <c r="BR70" s="10"/>
      <c r="BS70" s="10"/>
      <c r="BT70" s="10"/>
      <c r="BU70" s="10"/>
      <c r="BV70" s="10"/>
      <c r="BW70" s="10"/>
      <c r="BX70" s="10"/>
      <c r="BY70" s="10"/>
    </row>
    <row r="71" spans="1:79" ht="46.5" hidden="1" customHeight="1" x14ac:dyDescent="0.2">
      <c r="A71" s="65">
        <v>0</v>
      </c>
      <c r="B71" s="65"/>
      <c r="C71" s="110" t="s">
        <v>267</v>
      </c>
      <c r="D71" s="97"/>
      <c r="E71" s="97"/>
      <c r="F71" s="97"/>
      <c r="G71" s="97"/>
      <c r="H71" s="97"/>
      <c r="I71" s="98"/>
      <c r="J71" s="111" t="s">
        <v>101</v>
      </c>
      <c r="K71" s="111"/>
      <c r="L71" s="111"/>
      <c r="M71" s="111"/>
      <c r="N71" s="111"/>
      <c r="O71" s="111" t="s">
        <v>137</v>
      </c>
      <c r="P71" s="111"/>
      <c r="Q71" s="111"/>
      <c r="R71" s="111"/>
      <c r="S71" s="111"/>
      <c r="T71" s="111"/>
      <c r="U71" s="111"/>
      <c r="V71" s="111"/>
      <c r="W71" s="111"/>
      <c r="X71" s="111"/>
      <c r="Y71" s="112">
        <v>0</v>
      </c>
      <c r="Z71" s="112"/>
      <c r="AA71" s="112"/>
      <c r="AB71" s="112"/>
      <c r="AC71" s="112"/>
      <c r="AD71" s="112">
        <v>73</v>
      </c>
      <c r="AE71" s="112"/>
      <c r="AF71" s="112"/>
      <c r="AG71" s="112"/>
      <c r="AH71" s="112"/>
      <c r="AI71" s="112">
        <f>AD71</f>
        <v>73</v>
      </c>
      <c r="AJ71" s="112"/>
      <c r="AK71" s="112"/>
      <c r="AL71" s="112"/>
      <c r="AM71" s="112"/>
      <c r="AN71" s="112">
        <v>0</v>
      </c>
      <c r="AO71" s="112"/>
      <c r="AP71" s="112"/>
      <c r="AQ71" s="112"/>
      <c r="AR71" s="112"/>
      <c r="AS71" s="112">
        <v>73</v>
      </c>
      <c r="AT71" s="112"/>
      <c r="AU71" s="112"/>
      <c r="AV71" s="112"/>
      <c r="AW71" s="112"/>
      <c r="AX71" s="112">
        <f>AS71</f>
        <v>73</v>
      </c>
      <c r="AY71" s="112"/>
      <c r="AZ71" s="112"/>
      <c r="BA71" s="112"/>
      <c r="BB71" s="112"/>
      <c r="BC71" s="112">
        <f t="shared" si="2"/>
        <v>0</v>
      </c>
      <c r="BD71" s="112"/>
      <c r="BE71" s="112"/>
      <c r="BF71" s="112"/>
      <c r="BG71" s="112"/>
      <c r="BH71" s="112">
        <f t="shared" si="3"/>
        <v>0</v>
      </c>
      <c r="BI71" s="112"/>
      <c r="BJ71" s="112"/>
      <c r="BK71" s="112"/>
      <c r="BL71" s="112"/>
      <c r="BM71" s="112">
        <f t="shared" si="4"/>
        <v>0</v>
      </c>
      <c r="BN71" s="112"/>
      <c r="BO71" s="112"/>
      <c r="BP71" s="112"/>
      <c r="BQ71" s="112"/>
      <c r="BR71" s="10"/>
      <c r="BS71" s="10"/>
      <c r="BT71" s="10"/>
      <c r="BU71" s="10"/>
      <c r="BV71" s="10"/>
      <c r="BW71" s="10"/>
      <c r="BX71" s="10"/>
      <c r="BY71" s="10"/>
    </row>
    <row r="72" spans="1:79" ht="47.25" customHeight="1" x14ac:dyDescent="0.2">
      <c r="A72" s="65">
        <v>0</v>
      </c>
      <c r="B72" s="65"/>
      <c r="C72" s="110" t="s">
        <v>300</v>
      </c>
      <c r="D72" s="172"/>
      <c r="E72" s="172"/>
      <c r="F72" s="172"/>
      <c r="G72" s="172"/>
      <c r="H72" s="172"/>
      <c r="I72" s="173"/>
      <c r="J72" s="111" t="s">
        <v>98</v>
      </c>
      <c r="K72" s="111"/>
      <c r="L72" s="111"/>
      <c r="M72" s="111"/>
      <c r="N72" s="111"/>
      <c r="O72" s="111" t="s">
        <v>137</v>
      </c>
      <c r="P72" s="111"/>
      <c r="Q72" s="111"/>
      <c r="R72" s="111"/>
      <c r="S72" s="111"/>
      <c r="T72" s="111"/>
      <c r="U72" s="111"/>
      <c r="V72" s="111"/>
      <c r="W72" s="111"/>
      <c r="X72" s="111"/>
      <c r="Y72" s="112">
        <v>0</v>
      </c>
      <c r="Z72" s="112"/>
      <c r="AA72" s="112"/>
      <c r="AB72" s="112"/>
      <c r="AC72" s="112"/>
      <c r="AD72" s="112">
        <v>1</v>
      </c>
      <c r="AE72" s="112"/>
      <c r="AF72" s="112"/>
      <c r="AG72" s="112"/>
      <c r="AH72" s="112"/>
      <c r="AI72" s="112">
        <v>1</v>
      </c>
      <c r="AJ72" s="112"/>
      <c r="AK72" s="112"/>
      <c r="AL72" s="112"/>
      <c r="AM72" s="112"/>
      <c r="AN72" s="112">
        <v>0</v>
      </c>
      <c r="AO72" s="112"/>
      <c r="AP72" s="112"/>
      <c r="AQ72" s="112"/>
      <c r="AR72" s="112"/>
      <c r="AS72" s="112">
        <v>1</v>
      </c>
      <c r="AT72" s="112"/>
      <c r="AU72" s="112"/>
      <c r="AV72" s="112"/>
      <c r="AW72" s="112"/>
      <c r="AX72" s="112">
        <v>1</v>
      </c>
      <c r="AY72" s="112"/>
      <c r="AZ72" s="112"/>
      <c r="BA72" s="112"/>
      <c r="BB72" s="112"/>
      <c r="BC72" s="112">
        <f t="shared" si="2"/>
        <v>0</v>
      </c>
      <c r="BD72" s="112"/>
      <c r="BE72" s="112"/>
      <c r="BF72" s="112"/>
      <c r="BG72" s="112"/>
      <c r="BH72" s="112">
        <f t="shared" si="3"/>
        <v>0</v>
      </c>
      <c r="BI72" s="112"/>
      <c r="BJ72" s="112"/>
      <c r="BK72" s="112"/>
      <c r="BL72" s="112"/>
      <c r="BM72" s="112">
        <f t="shared" si="4"/>
        <v>0</v>
      </c>
      <c r="BN72" s="112"/>
      <c r="BO72" s="112"/>
      <c r="BP72" s="112"/>
      <c r="BQ72" s="112"/>
      <c r="BR72" s="10"/>
      <c r="BS72" s="10"/>
      <c r="BT72" s="10"/>
      <c r="BU72" s="10"/>
      <c r="BV72" s="10"/>
      <c r="BW72" s="10"/>
      <c r="BX72" s="10"/>
      <c r="BY72" s="10"/>
    </row>
    <row r="73" spans="1:79" ht="51" hidden="1" customHeight="1" x14ac:dyDescent="0.2">
      <c r="A73" s="65">
        <v>0</v>
      </c>
      <c r="B73" s="65"/>
      <c r="C73" s="110" t="s">
        <v>301</v>
      </c>
      <c r="D73" s="97"/>
      <c r="E73" s="97"/>
      <c r="F73" s="97"/>
      <c r="G73" s="97"/>
      <c r="H73" s="97"/>
      <c r="I73" s="98"/>
      <c r="J73" s="111" t="s">
        <v>101</v>
      </c>
      <c r="K73" s="111"/>
      <c r="L73" s="111"/>
      <c r="M73" s="111"/>
      <c r="N73" s="111"/>
      <c r="O73" s="111" t="s">
        <v>137</v>
      </c>
      <c r="P73" s="111"/>
      <c r="Q73" s="111"/>
      <c r="R73" s="111"/>
      <c r="S73" s="111"/>
      <c r="T73" s="111"/>
      <c r="U73" s="111"/>
      <c r="V73" s="111"/>
      <c r="W73" s="111"/>
      <c r="X73" s="111"/>
      <c r="Y73" s="112">
        <v>0</v>
      </c>
      <c r="Z73" s="112"/>
      <c r="AA73" s="112"/>
      <c r="AB73" s="112"/>
      <c r="AC73" s="112"/>
      <c r="AD73" s="112">
        <v>38</v>
      </c>
      <c r="AE73" s="112"/>
      <c r="AF73" s="112"/>
      <c r="AG73" s="112"/>
      <c r="AH73" s="112"/>
      <c r="AI73" s="112">
        <v>38</v>
      </c>
      <c r="AJ73" s="112"/>
      <c r="AK73" s="112"/>
      <c r="AL73" s="112"/>
      <c r="AM73" s="112"/>
      <c r="AN73" s="112">
        <v>0</v>
      </c>
      <c r="AO73" s="112"/>
      <c r="AP73" s="112"/>
      <c r="AQ73" s="112"/>
      <c r="AR73" s="112"/>
      <c r="AS73" s="112">
        <f>38+53</f>
        <v>91</v>
      </c>
      <c r="AT73" s="112"/>
      <c r="AU73" s="112"/>
      <c r="AV73" s="112"/>
      <c r="AW73" s="112"/>
      <c r="AX73" s="112">
        <f>AS73</f>
        <v>91</v>
      </c>
      <c r="AY73" s="112"/>
      <c r="AZ73" s="112"/>
      <c r="BA73" s="112"/>
      <c r="BB73" s="112"/>
      <c r="BC73" s="112">
        <f t="shared" si="2"/>
        <v>0</v>
      </c>
      <c r="BD73" s="112"/>
      <c r="BE73" s="112"/>
      <c r="BF73" s="112"/>
      <c r="BG73" s="112"/>
      <c r="BH73" s="112">
        <f t="shared" si="3"/>
        <v>53</v>
      </c>
      <c r="BI73" s="112"/>
      <c r="BJ73" s="112"/>
      <c r="BK73" s="112"/>
      <c r="BL73" s="112"/>
      <c r="BM73" s="112">
        <f t="shared" si="4"/>
        <v>53</v>
      </c>
      <c r="BN73" s="112"/>
      <c r="BO73" s="112"/>
      <c r="BP73" s="112"/>
      <c r="BQ73" s="112"/>
      <c r="BR73" s="10"/>
      <c r="BS73" s="10"/>
      <c r="BT73" s="10"/>
      <c r="BU73" s="10"/>
      <c r="BV73" s="10"/>
      <c r="BW73" s="10"/>
      <c r="BX73" s="10"/>
      <c r="BY73" s="10"/>
    </row>
    <row r="74" spans="1:79" s="30" customFormat="1" ht="15.75" x14ac:dyDescent="0.2">
      <c r="A74" s="76">
        <v>0</v>
      </c>
      <c r="B74" s="76"/>
      <c r="C74" s="132" t="s">
        <v>104</v>
      </c>
      <c r="D74" s="129"/>
      <c r="E74" s="129"/>
      <c r="F74" s="129"/>
      <c r="G74" s="129"/>
      <c r="H74" s="129"/>
      <c r="I74" s="130"/>
      <c r="J74" s="113"/>
      <c r="K74" s="113"/>
      <c r="L74" s="113"/>
      <c r="M74" s="113"/>
      <c r="N74" s="113"/>
      <c r="O74" s="113"/>
      <c r="P74" s="113"/>
      <c r="Q74" s="113"/>
      <c r="R74" s="113"/>
      <c r="S74" s="113"/>
      <c r="T74" s="113"/>
      <c r="U74" s="113"/>
      <c r="V74" s="113"/>
      <c r="W74" s="113"/>
      <c r="X74" s="113"/>
      <c r="Y74" s="79"/>
      <c r="Z74" s="79"/>
      <c r="AA74" s="79"/>
      <c r="AB74" s="79"/>
      <c r="AC74" s="79"/>
      <c r="AD74" s="79"/>
      <c r="AE74" s="79"/>
      <c r="AF74" s="79"/>
      <c r="AG74" s="79"/>
      <c r="AH74" s="79"/>
      <c r="AI74" s="79"/>
      <c r="AJ74" s="79"/>
      <c r="AK74" s="79"/>
      <c r="AL74" s="79"/>
      <c r="AM74" s="79"/>
      <c r="AN74" s="79"/>
      <c r="AO74" s="79"/>
      <c r="AP74" s="79"/>
      <c r="AQ74" s="79"/>
      <c r="AR74" s="79"/>
      <c r="AS74" s="79"/>
      <c r="AT74" s="79"/>
      <c r="AU74" s="79"/>
      <c r="AV74" s="79"/>
      <c r="AW74" s="79"/>
      <c r="AX74" s="79"/>
      <c r="AY74" s="79"/>
      <c r="AZ74" s="79"/>
      <c r="BA74" s="79"/>
      <c r="BB74" s="79"/>
      <c r="BC74" s="79"/>
      <c r="BD74" s="79"/>
      <c r="BE74" s="79"/>
      <c r="BF74" s="79"/>
      <c r="BG74" s="79"/>
      <c r="BH74" s="79"/>
      <c r="BI74" s="79"/>
      <c r="BJ74" s="79"/>
      <c r="BK74" s="79"/>
      <c r="BL74" s="79"/>
      <c r="BM74" s="79"/>
      <c r="BN74" s="79"/>
      <c r="BO74" s="79"/>
      <c r="BP74" s="79"/>
      <c r="BQ74" s="79"/>
      <c r="BR74" s="32"/>
      <c r="BS74" s="32"/>
      <c r="BT74" s="32"/>
      <c r="BU74" s="32"/>
      <c r="BV74" s="32"/>
      <c r="BW74" s="32"/>
      <c r="BX74" s="32"/>
      <c r="BY74" s="32"/>
    </row>
    <row r="75" spans="1:79" ht="40.5" customHeight="1" x14ac:dyDescent="0.2">
      <c r="A75" s="65">
        <v>0</v>
      </c>
      <c r="B75" s="65"/>
      <c r="C75" s="110" t="s">
        <v>302</v>
      </c>
      <c r="D75" s="97"/>
      <c r="E75" s="97"/>
      <c r="F75" s="97"/>
      <c r="G75" s="97"/>
      <c r="H75" s="97"/>
      <c r="I75" s="98"/>
      <c r="J75" s="111" t="s">
        <v>172</v>
      </c>
      <c r="K75" s="111"/>
      <c r="L75" s="111"/>
      <c r="M75" s="111"/>
      <c r="N75" s="111"/>
      <c r="O75" s="111" t="s">
        <v>214</v>
      </c>
      <c r="P75" s="111"/>
      <c r="Q75" s="111"/>
      <c r="R75" s="111"/>
      <c r="S75" s="111"/>
      <c r="T75" s="111"/>
      <c r="U75" s="111"/>
      <c r="V75" s="111"/>
      <c r="W75" s="111"/>
      <c r="X75" s="111"/>
      <c r="Y75" s="74">
        <v>0</v>
      </c>
      <c r="Z75" s="74"/>
      <c r="AA75" s="74"/>
      <c r="AB75" s="74"/>
      <c r="AC75" s="74"/>
      <c r="AD75" s="74">
        <f>AF43</f>
        <v>1598.74</v>
      </c>
      <c r="AE75" s="74"/>
      <c r="AF75" s="74"/>
      <c r="AG75" s="74"/>
      <c r="AH75" s="74"/>
      <c r="AI75" s="74">
        <f>SUM(Y75:AH75)</f>
        <v>1598.74</v>
      </c>
      <c r="AJ75" s="74"/>
      <c r="AK75" s="74"/>
      <c r="AL75" s="74"/>
      <c r="AM75" s="74"/>
      <c r="AN75" s="74">
        <v>0</v>
      </c>
      <c r="AO75" s="74"/>
      <c r="AP75" s="74"/>
      <c r="AQ75" s="74"/>
      <c r="AR75" s="74"/>
      <c r="AS75" s="74">
        <f>AU43</f>
        <v>1598.74</v>
      </c>
      <c r="AT75" s="74"/>
      <c r="AU75" s="74"/>
      <c r="AV75" s="74"/>
      <c r="AW75" s="74"/>
      <c r="AX75" s="74">
        <f>SUM(AN75:AW75)</f>
        <v>1598.74</v>
      </c>
      <c r="AY75" s="74"/>
      <c r="AZ75" s="74"/>
      <c r="BA75" s="74"/>
      <c r="BB75" s="74"/>
      <c r="BC75" s="74">
        <f>AN75-Y75</f>
        <v>0</v>
      </c>
      <c r="BD75" s="74"/>
      <c r="BE75" s="74"/>
      <c r="BF75" s="74"/>
      <c r="BG75" s="74"/>
      <c r="BH75" s="74">
        <f>AS75-AD75</f>
        <v>0</v>
      </c>
      <c r="BI75" s="74"/>
      <c r="BJ75" s="74"/>
      <c r="BK75" s="74"/>
      <c r="BL75" s="74"/>
      <c r="BM75" s="74">
        <f>AX75-AI75</f>
        <v>0</v>
      </c>
      <c r="BN75" s="74"/>
      <c r="BO75" s="74"/>
      <c r="BP75" s="74"/>
      <c r="BQ75" s="74"/>
      <c r="BR75" s="10"/>
      <c r="BS75" s="10"/>
      <c r="BT75" s="10"/>
      <c r="BU75" s="10"/>
      <c r="BV75" s="10"/>
      <c r="BW75" s="10"/>
      <c r="BX75" s="10"/>
      <c r="BY75" s="10"/>
    </row>
    <row r="76" spans="1:79" ht="66.75" customHeight="1" x14ac:dyDescent="0.2">
      <c r="A76" s="65">
        <v>0</v>
      </c>
      <c r="B76" s="65"/>
      <c r="C76" s="110" t="s">
        <v>303</v>
      </c>
      <c r="D76" s="172"/>
      <c r="E76" s="172"/>
      <c r="F76" s="172"/>
      <c r="G76" s="172"/>
      <c r="H76" s="172"/>
      <c r="I76" s="173"/>
      <c r="J76" s="111" t="s">
        <v>172</v>
      </c>
      <c r="K76" s="111"/>
      <c r="L76" s="111"/>
      <c r="M76" s="111"/>
      <c r="N76" s="111"/>
      <c r="O76" s="111" t="s">
        <v>214</v>
      </c>
      <c r="P76" s="111"/>
      <c r="Q76" s="111"/>
      <c r="R76" s="111"/>
      <c r="S76" s="111"/>
      <c r="T76" s="111"/>
      <c r="U76" s="111"/>
      <c r="V76" s="111"/>
      <c r="W76" s="111"/>
      <c r="X76" s="111"/>
      <c r="Y76" s="74">
        <f>AA44</f>
        <v>0</v>
      </c>
      <c r="Z76" s="74"/>
      <c r="AA76" s="74"/>
      <c r="AB76" s="74"/>
      <c r="AC76" s="74"/>
      <c r="AD76" s="74">
        <f>AF44</f>
        <v>1308626.8</v>
      </c>
      <c r="AE76" s="74"/>
      <c r="AF76" s="74"/>
      <c r="AG76" s="74"/>
      <c r="AH76" s="74"/>
      <c r="AI76" s="74">
        <f>SUM(Y76:AH76)</f>
        <v>1308626.8</v>
      </c>
      <c r="AJ76" s="74"/>
      <c r="AK76" s="74"/>
      <c r="AL76" s="74"/>
      <c r="AM76" s="74"/>
      <c r="AN76" s="74">
        <f>AP44</f>
        <v>0</v>
      </c>
      <c r="AO76" s="74"/>
      <c r="AP76" s="74"/>
      <c r="AQ76" s="74"/>
      <c r="AR76" s="74"/>
      <c r="AS76" s="74">
        <f>AU44</f>
        <v>462374.40000000002</v>
      </c>
      <c r="AT76" s="74"/>
      <c r="AU76" s="74"/>
      <c r="AV76" s="74"/>
      <c r="AW76" s="74"/>
      <c r="AX76" s="74">
        <f>SUM(AN76:AW76)</f>
        <v>462374.40000000002</v>
      </c>
      <c r="AY76" s="74"/>
      <c r="AZ76" s="74"/>
      <c r="BA76" s="74"/>
      <c r="BB76" s="74"/>
      <c r="BC76" s="74">
        <f>AN76-Y76</f>
        <v>0</v>
      </c>
      <c r="BD76" s="74"/>
      <c r="BE76" s="74"/>
      <c r="BF76" s="74"/>
      <c r="BG76" s="74"/>
      <c r="BH76" s="74">
        <f>AS76-AD76</f>
        <v>-846252.4</v>
      </c>
      <c r="BI76" s="74"/>
      <c r="BJ76" s="74"/>
      <c r="BK76" s="74"/>
      <c r="BL76" s="74"/>
      <c r="BM76" s="74">
        <f>AX76-AI76</f>
        <v>-846252.4</v>
      </c>
      <c r="BN76" s="74"/>
      <c r="BO76" s="74"/>
      <c r="BP76" s="74"/>
      <c r="BQ76" s="74"/>
      <c r="BR76" s="10"/>
      <c r="BS76" s="10"/>
      <c r="BT76" s="10"/>
      <c r="BU76" s="10"/>
      <c r="BV76" s="10"/>
      <c r="BW76" s="10"/>
      <c r="BX76" s="10"/>
      <c r="BY76" s="10"/>
    </row>
    <row r="77" spans="1:79" s="30" customFormat="1" ht="17.25" customHeight="1" x14ac:dyDescent="0.2">
      <c r="A77" s="76">
        <v>0</v>
      </c>
      <c r="B77" s="76"/>
      <c r="C77" s="132" t="s">
        <v>108</v>
      </c>
      <c r="D77" s="129"/>
      <c r="E77" s="129"/>
      <c r="F77" s="129"/>
      <c r="G77" s="129"/>
      <c r="H77" s="129"/>
      <c r="I77" s="130"/>
      <c r="J77" s="113"/>
      <c r="K77" s="113"/>
      <c r="L77" s="113"/>
      <c r="M77" s="113"/>
      <c r="N77" s="113"/>
      <c r="O77" s="113"/>
      <c r="P77" s="113"/>
      <c r="Q77" s="113"/>
      <c r="R77" s="113"/>
      <c r="S77" s="113"/>
      <c r="T77" s="113"/>
      <c r="U77" s="113"/>
      <c r="V77" s="113"/>
      <c r="W77" s="113"/>
      <c r="X77" s="113"/>
      <c r="Y77" s="79"/>
      <c r="Z77" s="79"/>
      <c r="AA77" s="79"/>
      <c r="AB77" s="79"/>
      <c r="AC77" s="79"/>
      <c r="AD77" s="79"/>
      <c r="AE77" s="79"/>
      <c r="AF77" s="79"/>
      <c r="AG77" s="79"/>
      <c r="AH77" s="79"/>
      <c r="AI77" s="79"/>
      <c r="AJ77" s="79"/>
      <c r="AK77" s="79"/>
      <c r="AL77" s="79"/>
      <c r="AM77" s="79"/>
      <c r="AN77" s="79"/>
      <c r="AO77" s="79"/>
      <c r="AP77" s="79"/>
      <c r="AQ77" s="79"/>
      <c r="AR77" s="79"/>
      <c r="AS77" s="79"/>
      <c r="AT77" s="79"/>
      <c r="AU77" s="79"/>
      <c r="AV77" s="79"/>
      <c r="AW77" s="79"/>
      <c r="AX77" s="79"/>
      <c r="AY77" s="79"/>
      <c r="AZ77" s="79"/>
      <c r="BA77" s="79"/>
      <c r="BB77" s="79"/>
      <c r="BC77" s="79"/>
      <c r="BD77" s="79"/>
      <c r="BE77" s="79"/>
      <c r="BF77" s="79"/>
      <c r="BG77" s="79"/>
      <c r="BH77" s="79"/>
      <c r="BI77" s="79"/>
      <c r="BJ77" s="79"/>
      <c r="BK77" s="79"/>
      <c r="BL77" s="79"/>
      <c r="BM77" s="79"/>
      <c r="BN77" s="79"/>
      <c r="BO77" s="79"/>
      <c r="BP77" s="79"/>
      <c r="BQ77" s="79"/>
      <c r="BR77" s="32"/>
      <c r="BS77" s="32"/>
      <c r="BT77" s="32"/>
      <c r="BU77" s="32"/>
      <c r="BV77" s="32"/>
      <c r="BW77" s="32"/>
      <c r="BX77" s="32"/>
      <c r="BY77" s="32"/>
    </row>
    <row r="78" spans="1:79" ht="25.5" customHeight="1" x14ac:dyDescent="0.2">
      <c r="A78" s="95"/>
      <c r="B78" s="81"/>
      <c r="C78" s="110" t="s">
        <v>268</v>
      </c>
      <c r="D78" s="141"/>
      <c r="E78" s="141"/>
      <c r="F78" s="141"/>
      <c r="G78" s="141"/>
      <c r="H78" s="141"/>
      <c r="I78" s="142"/>
      <c r="J78" s="151" t="s">
        <v>172</v>
      </c>
      <c r="K78" s="152"/>
      <c r="L78" s="152"/>
      <c r="M78" s="152"/>
      <c r="N78" s="153"/>
      <c r="O78" s="151" t="s">
        <v>305</v>
      </c>
      <c r="P78" s="152"/>
      <c r="Q78" s="152"/>
      <c r="R78" s="152"/>
      <c r="S78" s="152"/>
      <c r="T78" s="152"/>
      <c r="U78" s="152"/>
      <c r="V78" s="152"/>
      <c r="W78" s="152"/>
      <c r="X78" s="153"/>
      <c r="Y78" s="145">
        <v>0</v>
      </c>
      <c r="Z78" s="146"/>
      <c r="AA78" s="146"/>
      <c r="AB78" s="146"/>
      <c r="AC78" s="147"/>
      <c r="AD78" s="145">
        <f>AD75/AD71</f>
        <v>21.900547945205478</v>
      </c>
      <c r="AE78" s="146"/>
      <c r="AF78" s="146"/>
      <c r="AG78" s="146"/>
      <c r="AH78" s="147"/>
      <c r="AI78" s="145">
        <f>SUM(Y78:AH78)</f>
        <v>21.900547945205478</v>
      </c>
      <c r="AJ78" s="146"/>
      <c r="AK78" s="146"/>
      <c r="AL78" s="146"/>
      <c r="AM78" s="147"/>
      <c r="AN78" s="145">
        <v>0</v>
      </c>
      <c r="AO78" s="146"/>
      <c r="AP78" s="146"/>
      <c r="AQ78" s="146"/>
      <c r="AR78" s="147"/>
      <c r="AS78" s="145">
        <f>AS75/AS71</f>
        <v>21.900547945205478</v>
      </c>
      <c r="AT78" s="146"/>
      <c r="AU78" s="146"/>
      <c r="AV78" s="146"/>
      <c r="AW78" s="147"/>
      <c r="AX78" s="145">
        <f>SUM(AN78:AW78)</f>
        <v>21.900547945205478</v>
      </c>
      <c r="AY78" s="146"/>
      <c r="AZ78" s="146"/>
      <c r="BA78" s="146"/>
      <c r="BB78" s="147"/>
      <c r="BC78" s="145">
        <f>AN78-Y78</f>
        <v>0</v>
      </c>
      <c r="BD78" s="146"/>
      <c r="BE78" s="146"/>
      <c r="BF78" s="146"/>
      <c r="BG78" s="147"/>
      <c r="BH78" s="145">
        <f>AX78-AD78</f>
        <v>0</v>
      </c>
      <c r="BI78" s="146"/>
      <c r="BJ78" s="146"/>
      <c r="BK78" s="146"/>
      <c r="BL78" s="147"/>
      <c r="BM78" s="145">
        <f>AX78-AI78</f>
        <v>0</v>
      </c>
      <c r="BN78" s="146"/>
      <c r="BO78" s="146"/>
      <c r="BP78" s="146"/>
      <c r="BQ78" s="147"/>
      <c r="BR78" s="10"/>
      <c r="BS78" s="10"/>
      <c r="BT78" s="10"/>
      <c r="BU78" s="10"/>
      <c r="BV78" s="10"/>
      <c r="BW78" s="10"/>
      <c r="BX78" s="10"/>
      <c r="BY78" s="10"/>
    </row>
    <row r="79" spans="1:79" ht="51" customHeight="1" x14ac:dyDescent="0.2">
      <c r="A79" s="95"/>
      <c r="B79" s="81"/>
      <c r="C79" s="110" t="s">
        <v>304</v>
      </c>
      <c r="D79" s="141"/>
      <c r="E79" s="141"/>
      <c r="F79" s="141"/>
      <c r="G79" s="141"/>
      <c r="H79" s="141"/>
      <c r="I79" s="142"/>
      <c r="J79" s="151" t="s">
        <v>172</v>
      </c>
      <c r="K79" s="152"/>
      <c r="L79" s="152"/>
      <c r="M79" s="152"/>
      <c r="N79" s="153"/>
      <c r="O79" s="151" t="s">
        <v>305</v>
      </c>
      <c r="P79" s="152"/>
      <c r="Q79" s="152"/>
      <c r="R79" s="152"/>
      <c r="S79" s="152"/>
      <c r="T79" s="152"/>
      <c r="U79" s="152"/>
      <c r="V79" s="152"/>
      <c r="W79" s="152"/>
      <c r="X79" s="153"/>
      <c r="Y79" s="145">
        <v>0</v>
      </c>
      <c r="Z79" s="146"/>
      <c r="AA79" s="146"/>
      <c r="AB79" s="146"/>
      <c r="AC79" s="147"/>
      <c r="AD79" s="145">
        <f>AD76/AD73</f>
        <v>34437.547368421052</v>
      </c>
      <c r="AE79" s="146"/>
      <c r="AF79" s="146"/>
      <c r="AG79" s="146"/>
      <c r="AH79" s="147"/>
      <c r="AI79" s="145">
        <f>SUM(Y79:AH79)</f>
        <v>34437.547368421052</v>
      </c>
      <c r="AJ79" s="146"/>
      <c r="AK79" s="146"/>
      <c r="AL79" s="146"/>
      <c r="AM79" s="147"/>
      <c r="AN79" s="145">
        <v>0</v>
      </c>
      <c r="AO79" s="146"/>
      <c r="AP79" s="146"/>
      <c r="AQ79" s="146"/>
      <c r="AR79" s="147"/>
      <c r="AS79" s="145">
        <f>AS76/AS73</f>
        <v>5081.037362637363</v>
      </c>
      <c r="AT79" s="146"/>
      <c r="AU79" s="146"/>
      <c r="AV79" s="146"/>
      <c r="AW79" s="147"/>
      <c r="AX79" s="145">
        <f>SUM(AN79:AW79)</f>
        <v>5081.037362637363</v>
      </c>
      <c r="AY79" s="146"/>
      <c r="AZ79" s="146"/>
      <c r="BA79" s="146"/>
      <c r="BB79" s="147"/>
      <c r="BC79" s="145">
        <f>AN79-Y79</f>
        <v>0</v>
      </c>
      <c r="BD79" s="146"/>
      <c r="BE79" s="146"/>
      <c r="BF79" s="146"/>
      <c r="BG79" s="147"/>
      <c r="BH79" s="145">
        <f>AX79-AD79</f>
        <v>-29356.51000578369</v>
      </c>
      <c r="BI79" s="146"/>
      <c r="BJ79" s="146"/>
      <c r="BK79" s="146"/>
      <c r="BL79" s="147"/>
      <c r="BM79" s="145">
        <f>AX79-AI79</f>
        <v>-29356.51000578369</v>
      </c>
      <c r="BN79" s="146"/>
      <c r="BO79" s="146"/>
      <c r="BP79" s="146"/>
      <c r="BQ79" s="147"/>
      <c r="BR79" s="10"/>
      <c r="BS79" s="10"/>
      <c r="BT79" s="10"/>
      <c r="BU79" s="10"/>
      <c r="BV79" s="10"/>
      <c r="BW79" s="10"/>
      <c r="BX79" s="10"/>
      <c r="BY79" s="10"/>
    </row>
    <row r="80" spans="1:79" s="30" customFormat="1" ht="13.5" customHeight="1" x14ac:dyDescent="0.2">
      <c r="A80" s="143"/>
      <c r="B80" s="144"/>
      <c r="C80" s="132" t="s">
        <v>115</v>
      </c>
      <c r="D80" s="179"/>
      <c r="E80" s="179"/>
      <c r="F80" s="179"/>
      <c r="G80" s="179"/>
      <c r="H80" s="179"/>
      <c r="I80" s="180"/>
      <c r="J80" s="199"/>
      <c r="K80" s="200"/>
      <c r="L80" s="200"/>
      <c r="M80" s="200"/>
      <c r="N80" s="201"/>
      <c r="O80" s="199"/>
      <c r="P80" s="200"/>
      <c r="Q80" s="200"/>
      <c r="R80" s="200"/>
      <c r="S80" s="200"/>
      <c r="T80" s="200"/>
      <c r="U80" s="200"/>
      <c r="V80" s="200"/>
      <c r="W80" s="200"/>
      <c r="X80" s="201"/>
      <c r="Y80" s="157"/>
      <c r="Z80" s="158"/>
      <c r="AA80" s="158"/>
      <c r="AB80" s="158"/>
      <c r="AC80" s="159"/>
      <c r="AD80" s="157"/>
      <c r="AE80" s="158"/>
      <c r="AF80" s="158"/>
      <c r="AG80" s="158"/>
      <c r="AH80" s="159"/>
      <c r="AI80" s="157"/>
      <c r="AJ80" s="158"/>
      <c r="AK80" s="158"/>
      <c r="AL80" s="158"/>
      <c r="AM80" s="159"/>
      <c r="AN80" s="157"/>
      <c r="AO80" s="158"/>
      <c r="AP80" s="158"/>
      <c r="AQ80" s="158"/>
      <c r="AR80" s="159"/>
      <c r="AS80" s="157"/>
      <c r="AT80" s="158"/>
      <c r="AU80" s="158"/>
      <c r="AV80" s="158"/>
      <c r="AW80" s="159"/>
      <c r="AX80" s="157"/>
      <c r="AY80" s="158"/>
      <c r="AZ80" s="158"/>
      <c r="BA80" s="158"/>
      <c r="BB80" s="159"/>
      <c r="BC80" s="157"/>
      <c r="BD80" s="158"/>
      <c r="BE80" s="158"/>
      <c r="BF80" s="158"/>
      <c r="BG80" s="159"/>
      <c r="BH80" s="157"/>
      <c r="BI80" s="158"/>
      <c r="BJ80" s="158"/>
      <c r="BK80" s="158"/>
      <c r="BL80" s="159"/>
      <c r="BM80" s="157"/>
      <c r="BN80" s="158"/>
      <c r="BO80" s="158"/>
      <c r="BP80" s="158"/>
      <c r="BQ80" s="159"/>
      <c r="BR80" s="32"/>
      <c r="BS80" s="32"/>
      <c r="BT80" s="32"/>
      <c r="BU80" s="32"/>
      <c r="BV80" s="32"/>
      <c r="BW80" s="32"/>
      <c r="BX80" s="32"/>
      <c r="BY80" s="32"/>
    </row>
    <row r="81" spans="1:79" ht="38.25" customHeight="1" x14ac:dyDescent="0.2">
      <c r="A81" s="65">
        <v>0</v>
      </c>
      <c r="B81" s="65"/>
      <c r="C81" s="110" t="s">
        <v>269</v>
      </c>
      <c r="D81" s="97"/>
      <c r="E81" s="97"/>
      <c r="F81" s="97"/>
      <c r="G81" s="97"/>
      <c r="H81" s="97"/>
      <c r="I81" s="98"/>
      <c r="J81" s="111" t="s">
        <v>117</v>
      </c>
      <c r="K81" s="111"/>
      <c r="L81" s="111"/>
      <c r="M81" s="111"/>
      <c r="N81" s="111"/>
      <c r="O81" s="111" t="s">
        <v>110</v>
      </c>
      <c r="P81" s="111"/>
      <c r="Q81" s="111"/>
      <c r="R81" s="111"/>
      <c r="S81" s="111"/>
      <c r="T81" s="111"/>
      <c r="U81" s="111"/>
      <c r="V81" s="111"/>
      <c r="W81" s="111"/>
      <c r="X81" s="111"/>
      <c r="Y81" s="74">
        <v>0</v>
      </c>
      <c r="Z81" s="74"/>
      <c r="AA81" s="74"/>
      <c r="AB81" s="74"/>
      <c r="AC81" s="74"/>
      <c r="AD81" s="74">
        <v>100</v>
      </c>
      <c r="AE81" s="74"/>
      <c r="AF81" s="74"/>
      <c r="AG81" s="74"/>
      <c r="AH81" s="74"/>
      <c r="AI81" s="74">
        <v>100</v>
      </c>
      <c r="AJ81" s="74"/>
      <c r="AK81" s="74"/>
      <c r="AL81" s="74"/>
      <c r="AM81" s="74"/>
      <c r="AN81" s="74">
        <v>0</v>
      </c>
      <c r="AO81" s="74"/>
      <c r="AP81" s="74"/>
      <c r="AQ81" s="74"/>
      <c r="AR81" s="74"/>
      <c r="AS81" s="74">
        <v>35</v>
      </c>
      <c r="AT81" s="74"/>
      <c r="AU81" s="74"/>
      <c r="AV81" s="74"/>
      <c r="AW81" s="74"/>
      <c r="AX81" s="74">
        <f>AS81</f>
        <v>35</v>
      </c>
      <c r="AY81" s="74"/>
      <c r="AZ81" s="74"/>
      <c r="BA81" s="74"/>
      <c r="BB81" s="74"/>
      <c r="BC81" s="74">
        <f>AN81-Y81</f>
        <v>0</v>
      </c>
      <c r="BD81" s="74"/>
      <c r="BE81" s="74"/>
      <c r="BF81" s="74"/>
      <c r="BG81" s="74"/>
      <c r="BH81" s="74">
        <f>AS81-AD81</f>
        <v>-65</v>
      </c>
      <c r="BI81" s="74"/>
      <c r="BJ81" s="74"/>
      <c r="BK81" s="74"/>
      <c r="BL81" s="74"/>
      <c r="BM81" s="74">
        <f>BH81</f>
        <v>-65</v>
      </c>
      <c r="BN81" s="74"/>
      <c r="BO81" s="74"/>
      <c r="BP81" s="74"/>
      <c r="BQ81" s="74"/>
      <c r="BR81" s="10"/>
      <c r="BS81" s="10"/>
      <c r="BT81" s="10"/>
      <c r="BU81" s="10"/>
      <c r="BV81" s="10"/>
      <c r="BW81" s="10"/>
      <c r="BX81" s="10"/>
      <c r="BY81" s="10"/>
    </row>
    <row r="82" spans="1:79" ht="15.75" x14ac:dyDescent="0.2">
      <c r="A82" s="25"/>
      <c r="B82" s="25"/>
      <c r="C82" s="26"/>
      <c r="D82" s="26"/>
      <c r="E82" s="26"/>
      <c r="F82" s="26"/>
      <c r="G82" s="26"/>
      <c r="H82" s="26"/>
      <c r="I82" s="26"/>
      <c r="J82" s="26"/>
      <c r="K82" s="26"/>
      <c r="L82" s="26"/>
      <c r="M82" s="26"/>
      <c r="N82" s="26"/>
      <c r="O82" s="26"/>
      <c r="P82" s="26"/>
      <c r="Q82" s="26"/>
      <c r="R82" s="26"/>
      <c r="S82" s="26"/>
      <c r="T82" s="26"/>
      <c r="U82" s="26"/>
      <c r="V82" s="26"/>
      <c r="W82" s="26"/>
      <c r="X82" s="26"/>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8"/>
      <c r="AY82" s="28"/>
      <c r="AZ82" s="28"/>
      <c r="BA82" s="28"/>
      <c r="BB82" s="28"/>
      <c r="BC82" s="28"/>
      <c r="BD82" s="28"/>
      <c r="BE82" s="28"/>
      <c r="BF82" s="28"/>
      <c r="BG82" s="28"/>
      <c r="BH82" s="28"/>
      <c r="BI82" s="28"/>
      <c r="BJ82" s="28"/>
      <c r="BK82" s="28"/>
      <c r="BL82" s="28"/>
      <c r="BM82" s="28"/>
      <c r="BN82" s="28"/>
      <c r="BO82" s="28"/>
      <c r="BP82" s="28"/>
      <c r="BQ82" s="28"/>
      <c r="BR82" s="10"/>
      <c r="BS82" s="10"/>
      <c r="BT82" s="10"/>
      <c r="BU82" s="10"/>
      <c r="BV82" s="10"/>
      <c r="BW82" s="10"/>
      <c r="BX82" s="10"/>
      <c r="BY82" s="10"/>
    </row>
    <row r="83" spans="1:79" ht="15.75" customHeight="1" x14ac:dyDescent="0.2">
      <c r="A83" s="60" t="s">
        <v>64</v>
      </c>
      <c r="B83" s="60"/>
      <c r="C83" s="60"/>
      <c r="D83" s="60"/>
      <c r="E83" s="60"/>
      <c r="F83" s="60"/>
      <c r="G83" s="60"/>
      <c r="H83" s="60"/>
      <c r="I83" s="60"/>
      <c r="J83" s="60"/>
      <c r="K83" s="60"/>
      <c r="L83" s="60"/>
      <c r="M83" s="60"/>
      <c r="N83" s="60"/>
      <c r="O83" s="60"/>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60"/>
      <c r="AQ83" s="60"/>
      <c r="AR83" s="60"/>
      <c r="AS83" s="60"/>
      <c r="AT83" s="60"/>
      <c r="AU83" s="60"/>
      <c r="AV83" s="60"/>
      <c r="AW83" s="60"/>
      <c r="AX83" s="60"/>
      <c r="AY83" s="60"/>
      <c r="AZ83" s="60"/>
      <c r="BA83" s="60"/>
      <c r="BB83" s="60"/>
      <c r="BC83" s="60"/>
      <c r="BD83" s="60"/>
      <c r="BE83" s="60"/>
      <c r="BF83" s="60"/>
      <c r="BG83" s="60"/>
      <c r="BH83" s="60"/>
      <c r="BI83" s="60"/>
      <c r="BJ83" s="60"/>
      <c r="BK83" s="60"/>
      <c r="BL83" s="60"/>
      <c r="BM83" s="60"/>
      <c r="BN83" s="60"/>
      <c r="BO83" s="60"/>
      <c r="BP83" s="60"/>
      <c r="BQ83" s="60"/>
    </row>
    <row r="84" spans="1:79" ht="9" customHeight="1" x14ac:dyDescent="0.2">
      <c r="A84" s="25"/>
      <c r="B84" s="25"/>
      <c r="C84" s="26"/>
      <c r="D84" s="26"/>
      <c r="E84" s="26"/>
      <c r="F84" s="26"/>
      <c r="G84" s="26"/>
      <c r="H84" s="26"/>
      <c r="I84" s="26"/>
      <c r="J84" s="26"/>
      <c r="K84" s="26"/>
      <c r="L84" s="26"/>
      <c r="M84" s="26"/>
      <c r="N84" s="26"/>
      <c r="O84" s="26"/>
      <c r="P84" s="26"/>
      <c r="Q84" s="26"/>
      <c r="R84" s="26"/>
      <c r="S84" s="26"/>
      <c r="T84" s="26"/>
      <c r="U84" s="26"/>
      <c r="V84" s="26"/>
      <c r="W84" s="26"/>
      <c r="X84" s="26"/>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8"/>
      <c r="AY84" s="28"/>
      <c r="AZ84" s="28"/>
      <c r="BA84" s="28"/>
      <c r="BB84" s="28"/>
      <c r="BC84" s="28"/>
      <c r="BD84" s="28"/>
      <c r="BE84" s="28"/>
      <c r="BF84" s="28"/>
      <c r="BG84" s="28"/>
      <c r="BH84" s="28"/>
      <c r="BI84" s="28"/>
      <c r="BJ84" s="28"/>
      <c r="BK84" s="28"/>
      <c r="BL84" s="28"/>
      <c r="BM84" s="28"/>
      <c r="BN84" s="28"/>
      <c r="BO84" s="28"/>
      <c r="BP84" s="28"/>
      <c r="BQ84" s="28"/>
      <c r="BR84" s="10"/>
      <c r="BS84" s="10"/>
      <c r="BT84" s="10"/>
      <c r="BU84" s="10"/>
      <c r="BV84" s="10"/>
      <c r="BW84" s="10"/>
      <c r="BX84" s="10"/>
      <c r="BY84" s="10"/>
    </row>
    <row r="85" spans="1:79" ht="45" customHeight="1" x14ac:dyDescent="0.2">
      <c r="A85" s="82" t="s">
        <v>3</v>
      </c>
      <c r="B85" s="83"/>
      <c r="C85" s="82" t="s">
        <v>6</v>
      </c>
      <c r="D85" s="102"/>
      <c r="E85" s="102"/>
      <c r="F85" s="102"/>
      <c r="G85" s="102"/>
      <c r="H85" s="102"/>
      <c r="I85" s="83"/>
      <c r="J85" s="82" t="s">
        <v>5</v>
      </c>
      <c r="K85" s="102"/>
      <c r="L85" s="102"/>
      <c r="M85" s="102"/>
      <c r="N85" s="83"/>
      <c r="O85" s="92" t="s">
        <v>65</v>
      </c>
      <c r="P85" s="108"/>
      <c r="Q85" s="108"/>
      <c r="R85" s="108"/>
      <c r="S85" s="108"/>
      <c r="T85" s="108"/>
      <c r="U85" s="108"/>
      <c r="V85" s="108"/>
      <c r="W85" s="108"/>
      <c r="X85" s="108"/>
      <c r="Y85" s="108"/>
      <c r="Z85" s="108"/>
      <c r="AA85" s="108"/>
      <c r="AB85" s="108"/>
      <c r="AC85" s="108"/>
      <c r="AD85" s="108"/>
      <c r="AE85" s="108"/>
      <c r="AF85" s="108"/>
      <c r="AG85" s="108"/>
      <c r="AH85" s="108"/>
      <c r="AI85" s="108"/>
      <c r="AJ85" s="108"/>
      <c r="AK85" s="108"/>
      <c r="AL85" s="108"/>
      <c r="AM85" s="108"/>
      <c r="AN85" s="108"/>
      <c r="AO85" s="108"/>
      <c r="AP85" s="108"/>
      <c r="AQ85" s="108"/>
      <c r="AR85" s="108"/>
      <c r="AS85" s="108"/>
      <c r="AT85" s="108"/>
      <c r="AU85" s="108"/>
      <c r="AV85" s="108"/>
      <c r="AW85" s="108"/>
      <c r="AX85" s="108"/>
      <c r="AY85" s="108"/>
      <c r="AZ85" s="108"/>
      <c r="BA85" s="108"/>
      <c r="BB85" s="108"/>
      <c r="BC85" s="108"/>
      <c r="BD85" s="108"/>
      <c r="BE85" s="108"/>
      <c r="BF85" s="108"/>
      <c r="BG85" s="108"/>
      <c r="BH85" s="108"/>
      <c r="BI85" s="108"/>
      <c r="BJ85" s="108"/>
      <c r="BK85" s="108"/>
      <c r="BL85" s="108"/>
      <c r="BM85" s="108"/>
      <c r="BN85" s="108"/>
      <c r="BO85" s="108"/>
      <c r="BP85" s="108"/>
      <c r="BQ85" s="109"/>
      <c r="BR85" s="9"/>
      <c r="BS85" s="9"/>
      <c r="BT85" s="9"/>
      <c r="BU85" s="9"/>
      <c r="BV85" s="9"/>
      <c r="BW85" s="9"/>
      <c r="BX85" s="9"/>
      <c r="BY85" s="9"/>
    </row>
    <row r="86" spans="1:79" ht="15.95" customHeight="1" x14ac:dyDescent="0.2">
      <c r="A86" s="59">
        <v>1</v>
      </c>
      <c r="B86" s="59"/>
      <c r="C86" s="59">
        <v>2</v>
      </c>
      <c r="D86" s="59"/>
      <c r="E86" s="59"/>
      <c r="F86" s="59"/>
      <c r="G86" s="59"/>
      <c r="H86" s="59"/>
      <c r="I86" s="59"/>
      <c r="J86" s="59">
        <v>3</v>
      </c>
      <c r="K86" s="59"/>
      <c r="L86" s="59"/>
      <c r="M86" s="59"/>
      <c r="N86" s="59"/>
      <c r="O86" s="92">
        <v>4</v>
      </c>
      <c r="P86" s="126"/>
      <c r="Q86" s="126"/>
      <c r="R86" s="126"/>
      <c r="S86" s="126"/>
      <c r="T86" s="126"/>
      <c r="U86" s="126"/>
      <c r="V86" s="126"/>
      <c r="W86" s="126"/>
      <c r="X86" s="126"/>
      <c r="Y86" s="126"/>
      <c r="Z86" s="126"/>
      <c r="AA86" s="126"/>
      <c r="AB86" s="126"/>
      <c r="AC86" s="126"/>
      <c r="AD86" s="126"/>
      <c r="AE86" s="126"/>
      <c r="AF86" s="126"/>
      <c r="AG86" s="126"/>
      <c r="AH86" s="126"/>
      <c r="AI86" s="126"/>
      <c r="AJ86" s="126"/>
      <c r="AK86" s="126"/>
      <c r="AL86" s="126"/>
      <c r="AM86" s="126"/>
      <c r="AN86" s="126"/>
      <c r="AO86" s="126"/>
      <c r="AP86" s="126"/>
      <c r="AQ86" s="126"/>
      <c r="AR86" s="126"/>
      <c r="AS86" s="126"/>
      <c r="AT86" s="126"/>
      <c r="AU86" s="126"/>
      <c r="AV86" s="126"/>
      <c r="AW86" s="126"/>
      <c r="AX86" s="126"/>
      <c r="AY86" s="126"/>
      <c r="AZ86" s="126"/>
      <c r="BA86" s="126"/>
      <c r="BB86" s="126"/>
      <c r="BC86" s="126"/>
      <c r="BD86" s="126"/>
      <c r="BE86" s="126"/>
      <c r="BF86" s="126"/>
      <c r="BG86" s="126"/>
      <c r="BH86" s="126"/>
      <c r="BI86" s="126"/>
      <c r="BJ86" s="126"/>
      <c r="BK86" s="126"/>
      <c r="BL86" s="126"/>
      <c r="BM86" s="126"/>
      <c r="BN86" s="126"/>
      <c r="BO86" s="126"/>
      <c r="BP86" s="126"/>
      <c r="BQ86" s="127"/>
      <c r="BR86" s="2"/>
      <c r="BS86" s="2"/>
      <c r="BT86" s="2"/>
      <c r="BU86" s="2"/>
      <c r="BV86" s="2"/>
      <c r="BW86" s="2"/>
      <c r="BX86" s="2"/>
      <c r="BY86" s="2"/>
    </row>
    <row r="87" spans="1:79" ht="12.75" hidden="1" customHeight="1" x14ac:dyDescent="0.2">
      <c r="A87" s="65" t="s">
        <v>36</v>
      </c>
      <c r="B87" s="65"/>
      <c r="C87" s="66" t="s">
        <v>14</v>
      </c>
      <c r="D87" s="67"/>
      <c r="E87" s="67"/>
      <c r="F87" s="67"/>
      <c r="G87" s="67"/>
      <c r="H87" s="67"/>
      <c r="I87" s="68"/>
      <c r="J87" s="65" t="s">
        <v>15</v>
      </c>
      <c r="K87" s="65"/>
      <c r="L87" s="65"/>
      <c r="M87" s="65"/>
      <c r="N87" s="65"/>
      <c r="O87" s="96" t="s">
        <v>73</v>
      </c>
      <c r="P87" s="105"/>
      <c r="Q87" s="105"/>
      <c r="R87" s="105"/>
      <c r="S87" s="105"/>
      <c r="T87" s="105"/>
      <c r="U87" s="105"/>
      <c r="V87" s="105"/>
      <c r="W87" s="105"/>
      <c r="X87" s="105"/>
      <c r="Y87" s="106"/>
      <c r="Z87" s="106"/>
      <c r="AA87" s="106"/>
      <c r="AB87" s="106"/>
      <c r="AC87" s="106"/>
      <c r="AD87" s="106"/>
      <c r="AE87" s="106"/>
      <c r="AF87" s="106"/>
      <c r="AG87" s="106"/>
      <c r="AH87" s="106"/>
      <c r="AI87" s="106"/>
      <c r="AJ87" s="106"/>
      <c r="AK87" s="106"/>
      <c r="AL87" s="106"/>
      <c r="AM87" s="106"/>
      <c r="AN87" s="106"/>
      <c r="AO87" s="106"/>
      <c r="AP87" s="106"/>
      <c r="AQ87" s="106"/>
      <c r="AR87" s="106"/>
      <c r="AS87" s="106"/>
      <c r="AT87" s="106"/>
      <c r="AU87" s="106"/>
      <c r="AV87" s="106"/>
      <c r="AW87" s="106"/>
      <c r="AX87" s="106"/>
      <c r="AY87" s="106"/>
      <c r="AZ87" s="106"/>
      <c r="BA87" s="106"/>
      <c r="BB87" s="106"/>
      <c r="BC87" s="106"/>
      <c r="BD87" s="106"/>
      <c r="BE87" s="106"/>
      <c r="BF87" s="106"/>
      <c r="BG87" s="106"/>
      <c r="BH87" s="106"/>
      <c r="BI87" s="106"/>
      <c r="BJ87" s="106"/>
      <c r="BK87" s="106"/>
      <c r="BL87" s="106"/>
      <c r="BM87" s="106"/>
      <c r="BN87" s="106"/>
      <c r="BO87" s="106"/>
      <c r="BP87" s="106"/>
      <c r="BQ87" s="107"/>
      <c r="CA87" s="1" t="s">
        <v>72</v>
      </c>
    </row>
    <row r="88" spans="1:79" s="30" customFormat="1" ht="15.75" x14ac:dyDescent="0.2">
      <c r="A88" s="76">
        <v>0</v>
      </c>
      <c r="B88" s="76"/>
      <c r="C88" s="76" t="s">
        <v>95</v>
      </c>
      <c r="D88" s="76"/>
      <c r="E88" s="76"/>
      <c r="F88" s="76"/>
      <c r="G88" s="76"/>
      <c r="H88" s="76"/>
      <c r="I88" s="76"/>
      <c r="J88" s="76"/>
      <c r="K88" s="76"/>
      <c r="L88" s="76"/>
      <c r="M88" s="76"/>
      <c r="N88" s="76"/>
      <c r="O88" s="114"/>
      <c r="P88" s="115"/>
      <c r="Q88" s="115"/>
      <c r="R88" s="115"/>
      <c r="S88" s="115"/>
      <c r="T88" s="115"/>
      <c r="U88" s="115"/>
      <c r="V88" s="115"/>
      <c r="W88" s="115"/>
      <c r="X88" s="115"/>
      <c r="Y88" s="116"/>
      <c r="Z88" s="116"/>
      <c r="AA88" s="116"/>
      <c r="AB88" s="116"/>
      <c r="AC88" s="116"/>
      <c r="AD88" s="116"/>
      <c r="AE88" s="116"/>
      <c r="AF88" s="116"/>
      <c r="AG88" s="116"/>
      <c r="AH88" s="116"/>
      <c r="AI88" s="116"/>
      <c r="AJ88" s="116"/>
      <c r="AK88" s="116"/>
      <c r="AL88" s="116"/>
      <c r="AM88" s="116"/>
      <c r="AN88" s="116"/>
      <c r="AO88" s="116"/>
      <c r="AP88" s="116"/>
      <c r="AQ88" s="116"/>
      <c r="AR88" s="116"/>
      <c r="AS88" s="116"/>
      <c r="AT88" s="116"/>
      <c r="AU88" s="116"/>
      <c r="AV88" s="116"/>
      <c r="AW88" s="116"/>
      <c r="AX88" s="116"/>
      <c r="AY88" s="116"/>
      <c r="AZ88" s="116"/>
      <c r="BA88" s="116"/>
      <c r="BB88" s="116"/>
      <c r="BC88" s="116"/>
      <c r="BD88" s="116"/>
      <c r="BE88" s="116"/>
      <c r="BF88" s="116"/>
      <c r="BG88" s="116"/>
      <c r="BH88" s="116"/>
      <c r="BI88" s="116"/>
      <c r="BJ88" s="116"/>
      <c r="BK88" s="116"/>
      <c r="BL88" s="116"/>
      <c r="BM88" s="116"/>
      <c r="BN88" s="116"/>
      <c r="BO88" s="116"/>
      <c r="BP88" s="116"/>
      <c r="BQ88" s="117"/>
      <c r="BR88" s="33"/>
      <c r="BS88" s="33"/>
      <c r="BT88" s="33"/>
      <c r="BU88" s="33"/>
      <c r="BV88" s="33"/>
      <c r="BW88" s="33"/>
      <c r="BX88" s="33"/>
      <c r="BY88" s="33"/>
      <c r="CA88" s="30" t="s">
        <v>67</v>
      </c>
    </row>
    <row r="89" spans="1:79" s="30" customFormat="1" ht="15.75" x14ac:dyDescent="0.2">
      <c r="A89" s="76">
        <v>0</v>
      </c>
      <c r="B89" s="76"/>
      <c r="C89" s="76" t="s">
        <v>104</v>
      </c>
      <c r="D89" s="76"/>
      <c r="E89" s="76"/>
      <c r="F89" s="76"/>
      <c r="G89" s="76"/>
      <c r="H89" s="76"/>
      <c r="I89" s="76"/>
      <c r="J89" s="76"/>
      <c r="K89" s="76"/>
      <c r="L89" s="76"/>
      <c r="M89" s="76"/>
      <c r="N89" s="76"/>
      <c r="O89" s="114"/>
      <c r="P89" s="115"/>
      <c r="Q89" s="115"/>
      <c r="R89" s="115"/>
      <c r="S89" s="115"/>
      <c r="T89" s="115"/>
      <c r="U89" s="115"/>
      <c r="V89" s="115"/>
      <c r="W89" s="115"/>
      <c r="X89" s="115"/>
      <c r="Y89" s="116"/>
      <c r="Z89" s="116"/>
      <c r="AA89" s="116"/>
      <c r="AB89" s="116"/>
      <c r="AC89" s="116"/>
      <c r="AD89" s="116"/>
      <c r="AE89" s="116"/>
      <c r="AF89" s="116"/>
      <c r="AG89" s="116"/>
      <c r="AH89" s="116"/>
      <c r="AI89" s="116"/>
      <c r="AJ89" s="116"/>
      <c r="AK89" s="116"/>
      <c r="AL89" s="116"/>
      <c r="AM89" s="116"/>
      <c r="AN89" s="116"/>
      <c r="AO89" s="116"/>
      <c r="AP89" s="116"/>
      <c r="AQ89" s="116"/>
      <c r="AR89" s="116"/>
      <c r="AS89" s="116"/>
      <c r="AT89" s="116"/>
      <c r="AU89" s="116"/>
      <c r="AV89" s="116"/>
      <c r="AW89" s="116"/>
      <c r="AX89" s="116"/>
      <c r="AY89" s="116"/>
      <c r="AZ89" s="116"/>
      <c r="BA89" s="116"/>
      <c r="BB89" s="116"/>
      <c r="BC89" s="116"/>
      <c r="BD89" s="116"/>
      <c r="BE89" s="116"/>
      <c r="BF89" s="116"/>
      <c r="BG89" s="116"/>
      <c r="BH89" s="116"/>
      <c r="BI89" s="116"/>
      <c r="BJ89" s="116"/>
      <c r="BK89" s="116"/>
      <c r="BL89" s="116"/>
      <c r="BM89" s="116"/>
      <c r="BN89" s="116"/>
      <c r="BO89" s="116"/>
      <c r="BP89" s="116"/>
      <c r="BQ89" s="117"/>
      <c r="BR89" s="33"/>
      <c r="BS89" s="33"/>
      <c r="BT89" s="33"/>
      <c r="BU89" s="33"/>
      <c r="BV89" s="33"/>
      <c r="BW89" s="33"/>
      <c r="BX89" s="33"/>
      <c r="BY89" s="33"/>
    </row>
    <row r="90" spans="1:79" ht="40.5" hidden="1" customHeight="1" x14ac:dyDescent="0.2">
      <c r="A90" s="65">
        <v>0</v>
      </c>
      <c r="B90" s="65"/>
      <c r="C90" s="65" t="s">
        <v>302</v>
      </c>
      <c r="D90" s="65"/>
      <c r="E90" s="65"/>
      <c r="F90" s="65"/>
      <c r="G90" s="65"/>
      <c r="H90" s="65"/>
      <c r="I90" s="65"/>
      <c r="J90" s="65" t="s">
        <v>172</v>
      </c>
      <c r="K90" s="65"/>
      <c r="L90" s="65"/>
      <c r="M90" s="65"/>
      <c r="N90" s="65"/>
      <c r="O90" s="120"/>
      <c r="P90" s="121"/>
      <c r="Q90" s="121"/>
      <c r="R90" s="121"/>
      <c r="S90" s="121"/>
      <c r="T90" s="121"/>
      <c r="U90" s="121"/>
      <c r="V90" s="121"/>
      <c r="W90" s="121"/>
      <c r="X90" s="121"/>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122"/>
      <c r="BH90" s="122"/>
      <c r="BI90" s="122"/>
      <c r="BJ90" s="122"/>
      <c r="BK90" s="122"/>
      <c r="BL90" s="122"/>
      <c r="BM90" s="122"/>
      <c r="BN90" s="122"/>
      <c r="BO90" s="122"/>
      <c r="BP90" s="122"/>
      <c r="BQ90" s="123"/>
      <c r="BR90" s="2"/>
      <c r="BS90" s="2"/>
      <c r="BT90" s="2"/>
      <c r="BU90" s="2"/>
      <c r="BV90" s="2"/>
      <c r="BW90" s="2"/>
      <c r="BX90" s="2"/>
      <c r="BY90" s="2"/>
    </row>
    <row r="91" spans="1:79" ht="74.25" customHeight="1" x14ac:dyDescent="0.2">
      <c r="A91" s="65">
        <v>0</v>
      </c>
      <c r="B91" s="65"/>
      <c r="C91" s="65" t="s">
        <v>303</v>
      </c>
      <c r="D91" s="65"/>
      <c r="E91" s="65"/>
      <c r="F91" s="65"/>
      <c r="G91" s="65"/>
      <c r="H91" s="65"/>
      <c r="I91" s="65"/>
      <c r="J91" s="65" t="s">
        <v>172</v>
      </c>
      <c r="K91" s="65"/>
      <c r="L91" s="65"/>
      <c r="M91" s="65"/>
      <c r="N91" s="65"/>
      <c r="O91" s="120" t="s">
        <v>404</v>
      </c>
      <c r="P91" s="121"/>
      <c r="Q91" s="121"/>
      <c r="R91" s="121"/>
      <c r="S91" s="121"/>
      <c r="T91" s="121"/>
      <c r="U91" s="121"/>
      <c r="V91" s="121"/>
      <c r="W91" s="121"/>
      <c r="X91" s="121"/>
      <c r="Y91" s="124"/>
      <c r="Z91" s="124"/>
      <c r="AA91" s="124"/>
      <c r="AB91" s="124"/>
      <c r="AC91" s="124"/>
      <c r="AD91" s="124"/>
      <c r="AE91" s="124"/>
      <c r="AF91" s="124"/>
      <c r="AG91" s="124"/>
      <c r="AH91" s="124"/>
      <c r="AI91" s="124"/>
      <c r="AJ91" s="124"/>
      <c r="AK91" s="124"/>
      <c r="AL91" s="124"/>
      <c r="AM91" s="124"/>
      <c r="AN91" s="124"/>
      <c r="AO91" s="124"/>
      <c r="AP91" s="124"/>
      <c r="AQ91" s="124"/>
      <c r="AR91" s="124"/>
      <c r="AS91" s="124"/>
      <c r="AT91" s="124"/>
      <c r="AU91" s="124"/>
      <c r="AV91" s="124"/>
      <c r="AW91" s="124"/>
      <c r="AX91" s="124"/>
      <c r="AY91" s="124"/>
      <c r="AZ91" s="124"/>
      <c r="BA91" s="124"/>
      <c r="BB91" s="124"/>
      <c r="BC91" s="124"/>
      <c r="BD91" s="124"/>
      <c r="BE91" s="124"/>
      <c r="BF91" s="124"/>
      <c r="BG91" s="124"/>
      <c r="BH91" s="124"/>
      <c r="BI91" s="124"/>
      <c r="BJ91" s="124"/>
      <c r="BK91" s="124"/>
      <c r="BL91" s="124"/>
      <c r="BM91" s="124"/>
      <c r="BN91" s="124"/>
      <c r="BO91" s="124"/>
      <c r="BP91" s="124"/>
      <c r="BQ91" s="125"/>
      <c r="BR91" s="2"/>
      <c r="BS91" s="2"/>
      <c r="BT91" s="2"/>
      <c r="BU91" s="2"/>
      <c r="BV91" s="2"/>
      <c r="BW91" s="2"/>
      <c r="BX91" s="2"/>
      <c r="BY91" s="2"/>
    </row>
    <row r="92" spans="1:79" s="30" customFormat="1" ht="15.75" x14ac:dyDescent="0.2">
      <c r="A92" s="76">
        <v>0</v>
      </c>
      <c r="B92" s="76"/>
      <c r="C92" s="76" t="s">
        <v>108</v>
      </c>
      <c r="D92" s="76"/>
      <c r="E92" s="76"/>
      <c r="F92" s="76"/>
      <c r="G92" s="76"/>
      <c r="H92" s="76"/>
      <c r="I92" s="76"/>
      <c r="J92" s="76"/>
      <c r="K92" s="76"/>
      <c r="L92" s="76"/>
      <c r="M92" s="76"/>
      <c r="N92" s="76"/>
      <c r="O92" s="114"/>
      <c r="P92" s="115"/>
      <c r="Q92" s="115"/>
      <c r="R92" s="115"/>
      <c r="S92" s="115"/>
      <c r="T92" s="115"/>
      <c r="U92" s="115"/>
      <c r="V92" s="115"/>
      <c r="W92" s="115"/>
      <c r="X92" s="115"/>
      <c r="Y92" s="116"/>
      <c r="Z92" s="116"/>
      <c r="AA92" s="116"/>
      <c r="AB92" s="116"/>
      <c r="AC92" s="116"/>
      <c r="AD92" s="116"/>
      <c r="AE92" s="116"/>
      <c r="AF92" s="116"/>
      <c r="AG92" s="116"/>
      <c r="AH92" s="116"/>
      <c r="AI92" s="116"/>
      <c r="AJ92" s="116"/>
      <c r="AK92" s="116"/>
      <c r="AL92" s="116"/>
      <c r="AM92" s="116"/>
      <c r="AN92" s="116"/>
      <c r="AO92" s="116"/>
      <c r="AP92" s="116"/>
      <c r="AQ92" s="116"/>
      <c r="AR92" s="116"/>
      <c r="AS92" s="116"/>
      <c r="AT92" s="116"/>
      <c r="AU92" s="116"/>
      <c r="AV92" s="116"/>
      <c r="AW92" s="116"/>
      <c r="AX92" s="116"/>
      <c r="AY92" s="116"/>
      <c r="AZ92" s="116"/>
      <c r="BA92" s="116"/>
      <c r="BB92" s="116"/>
      <c r="BC92" s="116"/>
      <c r="BD92" s="116"/>
      <c r="BE92" s="116"/>
      <c r="BF92" s="116"/>
      <c r="BG92" s="116"/>
      <c r="BH92" s="116"/>
      <c r="BI92" s="116"/>
      <c r="BJ92" s="116"/>
      <c r="BK92" s="116"/>
      <c r="BL92" s="116"/>
      <c r="BM92" s="116"/>
      <c r="BN92" s="116"/>
      <c r="BO92" s="116"/>
      <c r="BP92" s="116"/>
      <c r="BQ92" s="117"/>
      <c r="BR92" s="33"/>
      <c r="BS92" s="33"/>
      <c r="BT92" s="33"/>
      <c r="BU92" s="33"/>
      <c r="BV92" s="33"/>
      <c r="BW92" s="33"/>
      <c r="BX92" s="33"/>
      <c r="BY92" s="33"/>
    </row>
    <row r="93" spans="1:79" ht="30" hidden="1" customHeight="1" x14ac:dyDescent="0.2">
      <c r="A93" s="65">
        <v>0</v>
      </c>
      <c r="B93" s="65"/>
      <c r="C93" s="65" t="s">
        <v>268</v>
      </c>
      <c r="D93" s="65"/>
      <c r="E93" s="65"/>
      <c r="F93" s="65"/>
      <c r="G93" s="65"/>
      <c r="H93" s="65"/>
      <c r="I93" s="65"/>
      <c r="J93" s="65" t="s">
        <v>172</v>
      </c>
      <c r="K93" s="65"/>
      <c r="L93" s="65"/>
      <c r="M93" s="65"/>
      <c r="N93" s="65"/>
      <c r="O93" s="120"/>
      <c r="P93" s="121"/>
      <c r="Q93" s="121"/>
      <c r="R93" s="121"/>
      <c r="S93" s="121"/>
      <c r="T93" s="121"/>
      <c r="U93" s="121"/>
      <c r="V93" s="121"/>
      <c r="W93" s="121"/>
      <c r="X93" s="121"/>
      <c r="Y93" s="124"/>
      <c r="Z93" s="124"/>
      <c r="AA93" s="124"/>
      <c r="AB93" s="124"/>
      <c r="AC93" s="124"/>
      <c r="AD93" s="124"/>
      <c r="AE93" s="124"/>
      <c r="AF93" s="124"/>
      <c r="AG93" s="124"/>
      <c r="AH93" s="124"/>
      <c r="AI93" s="124"/>
      <c r="AJ93" s="124"/>
      <c r="AK93" s="124"/>
      <c r="AL93" s="124"/>
      <c r="AM93" s="124"/>
      <c r="AN93" s="124"/>
      <c r="AO93" s="124"/>
      <c r="AP93" s="124"/>
      <c r="AQ93" s="124"/>
      <c r="AR93" s="124"/>
      <c r="AS93" s="124"/>
      <c r="AT93" s="124"/>
      <c r="AU93" s="124"/>
      <c r="AV93" s="124"/>
      <c r="AW93" s="124"/>
      <c r="AX93" s="124"/>
      <c r="AY93" s="124"/>
      <c r="AZ93" s="124"/>
      <c r="BA93" s="124"/>
      <c r="BB93" s="124"/>
      <c r="BC93" s="124"/>
      <c r="BD93" s="124"/>
      <c r="BE93" s="124"/>
      <c r="BF93" s="124"/>
      <c r="BG93" s="124"/>
      <c r="BH93" s="124"/>
      <c r="BI93" s="124"/>
      <c r="BJ93" s="124"/>
      <c r="BK93" s="124"/>
      <c r="BL93" s="124"/>
      <c r="BM93" s="124"/>
      <c r="BN93" s="124"/>
      <c r="BO93" s="124"/>
      <c r="BP93" s="124"/>
      <c r="BQ93" s="125"/>
      <c r="BR93" s="2"/>
      <c r="BS93" s="2"/>
      <c r="BT93" s="2"/>
      <c r="BU93" s="2"/>
      <c r="BV93" s="2"/>
      <c r="BW93" s="2"/>
      <c r="BX93" s="2"/>
      <c r="BY93" s="2"/>
    </row>
    <row r="94" spans="1:79" ht="60" customHeight="1" x14ac:dyDescent="0.2">
      <c r="A94" s="65">
        <v>0</v>
      </c>
      <c r="B94" s="65"/>
      <c r="C94" s="65" t="s">
        <v>304</v>
      </c>
      <c r="D94" s="65"/>
      <c r="E94" s="65"/>
      <c r="F94" s="65"/>
      <c r="G94" s="65"/>
      <c r="H94" s="65"/>
      <c r="I94" s="65"/>
      <c r="J94" s="65" t="s">
        <v>172</v>
      </c>
      <c r="K94" s="65"/>
      <c r="L94" s="65"/>
      <c r="M94" s="65"/>
      <c r="N94" s="65"/>
      <c r="O94" s="120" t="s">
        <v>405</v>
      </c>
      <c r="P94" s="121"/>
      <c r="Q94" s="121"/>
      <c r="R94" s="121"/>
      <c r="S94" s="121"/>
      <c r="T94" s="121"/>
      <c r="U94" s="121"/>
      <c r="V94" s="121"/>
      <c r="W94" s="121"/>
      <c r="X94" s="121"/>
      <c r="Y94" s="124"/>
      <c r="Z94" s="124"/>
      <c r="AA94" s="124"/>
      <c r="AB94" s="124"/>
      <c r="AC94" s="124"/>
      <c r="AD94" s="124"/>
      <c r="AE94" s="124"/>
      <c r="AF94" s="124"/>
      <c r="AG94" s="124"/>
      <c r="AH94" s="124"/>
      <c r="AI94" s="124"/>
      <c r="AJ94" s="124"/>
      <c r="AK94" s="124"/>
      <c r="AL94" s="124"/>
      <c r="AM94" s="124"/>
      <c r="AN94" s="124"/>
      <c r="AO94" s="124"/>
      <c r="AP94" s="124"/>
      <c r="AQ94" s="124"/>
      <c r="AR94" s="124"/>
      <c r="AS94" s="124"/>
      <c r="AT94" s="124"/>
      <c r="AU94" s="124"/>
      <c r="AV94" s="124"/>
      <c r="AW94" s="124"/>
      <c r="AX94" s="124"/>
      <c r="AY94" s="124"/>
      <c r="AZ94" s="124"/>
      <c r="BA94" s="124"/>
      <c r="BB94" s="124"/>
      <c r="BC94" s="124"/>
      <c r="BD94" s="124"/>
      <c r="BE94" s="124"/>
      <c r="BF94" s="124"/>
      <c r="BG94" s="124"/>
      <c r="BH94" s="124"/>
      <c r="BI94" s="124"/>
      <c r="BJ94" s="124"/>
      <c r="BK94" s="124"/>
      <c r="BL94" s="124"/>
      <c r="BM94" s="124"/>
      <c r="BN94" s="124"/>
      <c r="BO94" s="124"/>
      <c r="BP94" s="124"/>
      <c r="BQ94" s="125"/>
      <c r="BR94" s="2"/>
      <c r="BS94" s="2"/>
      <c r="BT94" s="2"/>
      <c r="BU94" s="2"/>
      <c r="BV94" s="2"/>
      <c r="BW94" s="2"/>
      <c r="BX94" s="2"/>
      <c r="BY94" s="2"/>
    </row>
    <row r="95" spans="1:79" ht="13.5" customHeight="1" x14ac:dyDescent="0.2">
      <c r="A95" s="65">
        <v>0</v>
      </c>
      <c r="B95" s="65"/>
      <c r="C95" s="128" t="s">
        <v>115</v>
      </c>
      <c r="D95" s="129"/>
      <c r="E95" s="129"/>
      <c r="F95" s="129"/>
      <c r="G95" s="129"/>
      <c r="H95" s="129"/>
      <c r="I95" s="130"/>
      <c r="J95" s="65"/>
      <c r="K95" s="65"/>
      <c r="L95" s="65"/>
      <c r="M95" s="65"/>
      <c r="N95" s="65"/>
      <c r="O95" s="120"/>
      <c r="P95" s="121"/>
      <c r="Q95" s="121"/>
      <c r="R95" s="121"/>
      <c r="S95" s="121"/>
      <c r="T95" s="121"/>
      <c r="U95" s="121"/>
      <c r="V95" s="121"/>
      <c r="W95" s="121"/>
      <c r="X95" s="121"/>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2"/>
      <c r="BE95" s="122"/>
      <c r="BF95" s="122"/>
      <c r="BG95" s="122"/>
      <c r="BH95" s="122"/>
      <c r="BI95" s="122"/>
      <c r="BJ95" s="122"/>
      <c r="BK95" s="122"/>
      <c r="BL95" s="122"/>
      <c r="BM95" s="122"/>
      <c r="BN95" s="122"/>
      <c r="BO95" s="122"/>
      <c r="BP95" s="122"/>
      <c r="BQ95" s="123"/>
      <c r="BR95" s="2"/>
      <c r="BS95" s="2"/>
      <c r="BT95" s="2"/>
      <c r="BU95" s="2"/>
      <c r="BV95" s="2"/>
      <c r="BW95" s="2"/>
      <c r="BX95" s="2"/>
      <c r="BY95" s="2"/>
    </row>
    <row r="96" spans="1:79" ht="81.75" customHeight="1" x14ac:dyDescent="0.2">
      <c r="A96" s="65">
        <v>0</v>
      </c>
      <c r="B96" s="65"/>
      <c r="C96" s="96" t="s">
        <v>269</v>
      </c>
      <c r="D96" s="172"/>
      <c r="E96" s="172"/>
      <c r="F96" s="172"/>
      <c r="G96" s="172"/>
      <c r="H96" s="172"/>
      <c r="I96" s="173"/>
      <c r="J96" s="65" t="s">
        <v>117</v>
      </c>
      <c r="K96" s="65"/>
      <c r="L96" s="65"/>
      <c r="M96" s="65"/>
      <c r="N96" s="65"/>
      <c r="O96" s="120" t="s">
        <v>406</v>
      </c>
      <c r="P96" s="121"/>
      <c r="Q96" s="121"/>
      <c r="R96" s="121"/>
      <c r="S96" s="121"/>
      <c r="T96" s="121"/>
      <c r="U96" s="121"/>
      <c r="V96" s="121"/>
      <c r="W96" s="121"/>
      <c r="X96" s="121"/>
      <c r="Y96" s="124"/>
      <c r="Z96" s="124"/>
      <c r="AA96" s="124"/>
      <c r="AB96" s="124"/>
      <c r="AC96" s="124"/>
      <c r="AD96" s="124"/>
      <c r="AE96" s="124"/>
      <c r="AF96" s="124"/>
      <c r="AG96" s="124"/>
      <c r="AH96" s="124"/>
      <c r="AI96" s="124"/>
      <c r="AJ96" s="124"/>
      <c r="AK96" s="124"/>
      <c r="AL96" s="124"/>
      <c r="AM96" s="124"/>
      <c r="AN96" s="124"/>
      <c r="AO96" s="124"/>
      <c r="AP96" s="124"/>
      <c r="AQ96" s="124"/>
      <c r="AR96" s="124"/>
      <c r="AS96" s="124"/>
      <c r="AT96" s="124"/>
      <c r="AU96" s="124"/>
      <c r="AV96" s="124"/>
      <c r="AW96" s="124"/>
      <c r="AX96" s="124"/>
      <c r="AY96" s="124"/>
      <c r="AZ96" s="124"/>
      <c r="BA96" s="124"/>
      <c r="BB96" s="124"/>
      <c r="BC96" s="124"/>
      <c r="BD96" s="124"/>
      <c r="BE96" s="124"/>
      <c r="BF96" s="124"/>
      <c r="BG96" s="124"/>
      <c r="BH96" s="124"/>
      <c r="BI96" s="124"/>
      <c r="BJ96" s="124"/>
      <c r="BK96" s="124"/>
      <c r="BL96" s="124"/>
      <c r="BM96" s="124"/>
      <c r="BN96" s="124"/>
      <c r="BO96" s="124"/>
      <c r="BP96" s="124"/>
      <c r="BQ96" s="125"/>
      <c r="BR96" s="2"/>
      <c r="BS96" s="2"/>
      <c r="BT96" s="2"/>
      <c r="BU96" s="2"/>
      <c r="BV96" s="2"/>
      <c r="BW96" s="2"/>
      <c r="BX96" s="2"/>
      <c r="BY96" s="2"/>
    </row>
    <row r="97" spans="1:77" s="30" customFormat="1" ht="15.75" x14ac:dyDescent="0.2">
      <c r="A97" s="76">
        <v>0</v>
      </c>
      <c r="B97" s="76"/>
      <c r="C97" s="128"/>
      <c r="D97" s="129"/>
      <c r="E97" s="129"/>
      <c r="F97" s="129"/>
      <c r="G97" s="129"/>
      <c r="H97" s="129"/>
      <c r="I97" s="130"/>
      <c r="J97" s="76"/>
      <c r="K97" s="76"/>
      <c r="L97" s="76"/>
      <c r="M97" s="76"/>
      <c r="N97" s="76"/>
      <c r="O97" s="114"/>
      <c r="P97" s="115"/>
      <c r="Q97" s="115"/>
      <c r="R97" s="115"/>
      <c r="S97" s="115"/>
      <c r="T97" s="115"/>
      <c r="U97" s="115"/>
      <c r="V97" s="115"/>
      <c r="W97" s="115"/>
      <c r="X97" s="115"/>
      <c r="Y97" s="116"/>
      <c r="Z97" s="116"/>
      <c r="AA97" s="116"/>
      <c r="AB97" s="116"/>
      <c r="AC97" s="116"/>
      <c r="AD97" s="116"/>
      <c r="AE97" s="116"/>
      <c r="AF97" s="116"/>
      <c r="AG97" s="116"/>
      <c r="AH97" s="116"/>
      <c r="AI97" s="116"/>
      <c r="AJ97" s="116"/>
      <c r="AK97" s="116"/>
      <c r="AL97" s="116"/>
      <c r="AM97" s="116"/>
      <c r="AN97" s="116"/>
      <c r="AO97" s="116"/>
      <c r="AP97" s="116"/>
      <c r="AQ97" s="116"/>
      <c r="AR97" s="116"/>
      <c r="AS97" s="116"/>
      <c r="AT97" s="116"/>
      <c r="AU97" s="116"/>
      <c r="AV97" s="116"/>
      <c r="AW97" s="116"/>
      <c r="AX97" s="116"/>
      <c r="AY97" s="116"/>
      <c r="AZ97" s="116"/>
      <c r="BA97" s="116"/>
      <c r="BB97" s="116"/>
      <c r="BC97" s="116"/>
      <c r="BD97" s="116"/>
      <c r="BE97" s="116"/>
      <c r="BF97" s="116"/>
      <c r="BG97" s="116"/>
      <c r="BH97" s="116"/>
      <c r="BI97" s="116"/>
      <c r="BJ97" s="116"/>
      <c r="BK97" s="116"/>
      <c r="BL97" s="116"/>
      <c r="BM97" s="116"/>
      <c r="BN97" s="116"/>
      <c r="BO97" s="116"/>
      <c r="BP97" s="116"/>
      <c r="BQ97" s="117"/>
      <c r="BR97" s="33"/>
      <c r="BS97" s="33"/>
      <c r="BT97" s="33"/>
      <c r="BU97" s="33"/>
      <c r="BV97" s="33"/>
      <c r="BW97" s="33"/>
      <c r="BX97" s="33"/>
      <c r="BY97" s="33"/>
    </row>
    <row r="98" spans="1:77" ht="15.75" x14ac:dyDescent="0.2">
      <c r="A98" s="25"/>
      <c r="B98" s="25"/>
      <c r="C98" s="26"/>
      <c r="D98" s="26"/>
      <c r="E98" s="26"/>
      <c r="F98" s="26"/>
      <c r="G98" s="26"/>
      <c r="H98" s="26"/>
      <c r="I98" s="26"/>
      <c r="J98" s="26"/>
      <c r="K98" s="26"/>
      <c r="L98" s="26"/>
      <c r="M98" s="26"/>
      <c r="N98" s="26"/>
      <c r="O98" s="26"/>
      <c r="P98" s="26"/>
      <c r="Q98" s="26"/>
      <c r="R98" s="26"/>
      <c r="S98" s="26"/>
      <c r="T98" s="26"/>
      <c r="U98" s="26"/>
      <c r="V98" s="26"/>
      <c r="W98" s="26"/>
      <c r="X98" s="26"/>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8"/>
      <c r="AY98" s="28"/>
      <c r="AZ98" s="28"/>
      <c r="BA98" s="28"/>
      <c r="BB98" s="28"/>
      <c r="BC98" s="28"/>
      <c r="BD98" s="28"/>
      <c r="BE98" s="28"/>
      <c r="BF98" s="28"/>
      <c r="BG98" s="28"/>
      <c r="BH98" s="28"/>
      <c r="BI98" s="28"/>
      <c r="BJ98" s="28"/>
      <c r="BK98" s="28"/>
      <c r="BL98" s="28"/>
      <c r="BM98" s="28"/>
      <c r="BN98" s="28"/>
      <c r="BO98" s="28"/>
      <c r="BP98" s="28"/>
      <c r="BQ98" s="28"/>
      <c r="BR98" s="10"/>
      <c r="BS98" s="10"/>
      <c r="BT98" s="10"/>
      <c r="BU98" s="10"/>
      <c r="BV98" s="10"/>
      <c r="BW98" s="10"/>
      <c r="BX98" s="10"/>
      <c r="BY98" s="10"/>
    </row>
    <row r="99" spans="1:77" ht="15.95" customHeight="1" x14ac:dyDescent="0.2">
      <c r="A99" s="60" t="s">
        <v>66</v>
      </c>
      <c r="B99" s="60"/>
      <c r="C99" s="60"/>
      <c r="D99" s="60"/>
      <c r="E99" s="60"/>
      <c r="F99" s="60"/>
      <c r="G99" s="60"/>
      <c r="H99" s="60"/>
      <c r="I99" s="60"/>
      <c r="J99" s="60"/>
      <c r="K99" s="60"/>
      <c r="L99" s="60"/>
      <c r="M99" s="60"/>
      <c r="N99" s="60"/>
      <c r="O99" s="60"/>
      <c r="P99" s="60"/>
      <c r="Q99" s="60"/>
      <c r="R99" s="60"/>
      <c r="S99" s="60"/>
      <c r="T99" s="60"/>
      <c r="U99" s="60"/>
      <c r="V99" s="60"/>
      <c r="W99" s="60"/>
      <c r="X99" s="60"/>
      <c r="Y99" s="60"/>
      <c r="Z99" s="60"/>
      <c r="AA99" s="60"/>
      <c r="AB99" s="60"/>
      <c r="AC99" s="60"/>
      <c r="AD99" s="60"/>
      <c r="AE99" s="60"/>
      <c r="AF99" s="60"/>
      <c r="AG99" s="60"/>
      <c r="AH99" s="60"/>
      <c r="AI99" s="60"/>
      <c r="AJ99" s="60"/>
      <c r="AK99" s="60"/>
      <c r="AL99" s="60"/>
      <c r="AM99" s="60"/>
      <c r="AN99" s="60"/>
      <c r="AO99" s="60"/>
      <c r="AP99" s="60"/>
      <c r="AQ99" s="60"/>
      <c r="AR99" s="60"/>
      <c r="AS99" s="60"/>
      <c r="AT99" s="60"/>
      <c r="AU99" s="60"/>
      <c r="AV99" s="60"/>
      <c r="AW99" s="60"/>
      <c r="AX99" s="60"/>
      <c r="AY99" s="60"/>
      <c r="AZ99" s="60"/>
      <c r="BA99" s="60"/>
      <c r="BB99" s="60"/>
      <c r="BC99" s="60"/>
      <c r="BD99" s="60"/>
      <c r="BE99" s="60"/>
      <c r="BF99" s="60"/>
      <c r="BG99" s="60"/>
      <c r="BH99" s="60"/>
      <c r="BI99" s="60"/>
      <c r="BJ99" s="60"/>
      <c r="BK99" s="60"/>
      <c r="BL99" s="60"/>
    </row>
    <row r="100" spans="1:77" ht="15.95" customHeight="1" x14ac:dyDescent="0.2">
      <c r="A100" s="118" t="s">
        <v>306</v>
      </c>
      <c r="B100" s="119"/>
      <c r="C100" s="119"/>
      <c r="D100" s="119"/>
      <c r="E100" s="119"/>
      <c r="F100" s="119"/>
      <c r="G100" s="119"/>
      <c r="H100" s="119"/>
      <c r="I100" s="119"/>
      <c r="J100" s="119"/>
      <c r="K100" s="119"/>
      <c r="L100" s="119"/>
      <c r="M100" s="119"/>
      <c r="N100" s="119"/>
      <c r="O100" s="119"/>
      <c r="P100" s="119"/>
      <c r="Q100" s="119"/>
      <c r="R100" s="119"/>
      <c r="S100" s="119"/>
      <c r="T100" s="119"/>
      <c r="U100" s="119"/>
      <c r="V100" s="119"/>
      <c r="W100" s="119"/>
      <c r="X100" s="119"/>
      <c r="Y100" s="119"/>
      <c r="Z100" s="119"/>
      <c r="AA100" s="119"/>
      <c r="AB100" s="119"/>
      <c r="AC100" s="119"/>
      <c r="AD100" s="119"/>
      <c r="AE100" s="119"/>
      <c r="AF100" s="119"/>
      <c r="AG100" s="119"/>
      <c r="AH100" s="119"/>
      <c r="AI100" s="119"/>
      <c r="AJ100" s="119"/>
      <c r="AK100" s="119"/>
      <c r="AL100" s="119"/>
      <c r="AM100" s="119"/>
      <c r="AN100" s="119"/>
      <c r="AO100" s="119"/>
      <c r="AP100" s="119"/>
      <c r="AQ100" s="119"/>
      <c r="AR100" s="119"/>
      <c r="AS100" s="119"/>
      <c r="AT100" s="119"/>
      <c r="AU100" s="119"/>
      <c r="AV100" s="119"/>
      <c r="AW100" s="119"/>
      <c r="AX100" s="119"/>
      <c r="AY100" s="119"/>
      <c r="AZ100" s="119"/>
      <c r="BA100" s="119"/>
      <c r="BB100" s="119"/>
      <c r="BC100" s="119"/>
      <c r="BD100" s="119"/>
      <c r="BE100" s="119"/>
      <c r="BF100" s="119"/>
      <c r="BG100" s="119"/>
      <c r="BH100" s="119"/>
      <c r="BI100" s="119"/>
      <c r="BJ100" s="119"/>
      <c r="BK100" s="119"/>
      <c r="BL100" s="119"/>
    </row>
    <row r="101" spans="1:77" ht="15.75" x14ac:dyDescent="0.2">
      <c r="A101" s="25"/>
      <c r="B101" s="25"/>
      <c r="C101" s="26"/>
      <c r="D101" s="26"/>
      <c r="E101" s="26"/>
      <c r="F101" s="26"/>
      <c r="G101" s="26"/>
      <c r="H101" s="26"/>
      <c r="I101" s="26"/>
      <c r="J101" s="26"/>
      <c r="K101" s="26"/>
      <c r="L101" s="26"/>
      <c r="M101" s="26"/>
      <c r="N101" s="26"/>
      <c r="O101" s="26"/>
      <c r="P101" s="26"/>
      <c r="Q101" s="26"/>
      <c r="R101" s="26"/>
      <c r="S101" s="26"/>
      <c r="T101" s="26"/>
      <c r="U101" s="26"/>
      <c r="V101" s="26"/>
      <c r="W101" s="26"/>
      <c r="X101" s="26"/>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8"/>
      <c r="AY101" s="28"/>
      <c r="AZ101" s="28"/>
      <c r="BA101" s="28"/>
      <c r="BB101" s="28"/>
      <c r="BC101" s="28"/>
      <c r="BD101" s="28"/>
      <c r="BE101" s="28"/>
      <c r="BF101" s="28"/>
      <c r="BG101" s="28"/>
      <c r="BH101" s="28"/>
      <c r="BI101" s="28"/>
      <c r="BJ101" s="28"/>
      <c r="BK101" s="28"/>
      <c r="BL101" s="28"/>
      <c r="BM101" s="28"/>
      <c r="BN101" s="28"/>
      <c r="BO101" s="28"/>
      <c r="BP101" s="28"/>
      <c r="BQ101" s="28"/>
      <c r="BR101" s="10"/>
      <c r="BS101" s="10"/>
      <c r="BT101" s="10"/>
      <c r="BU101" s="10"/>
      <c r="BV101" s="10"/>
      <c r="BW101" s="10"/>
      <c r="BX101" s="10"/>
      <c r="BY101" s="10"/>
    </row>
    <row r="102" spans="1:77" ht="15.95" customHeight="1" x14ac:dyDescent="0.2">
      <c r="A102" s="60" t="s">
        <v>47</v>
      </c>
      <c r="B102" s="60"/>
      <c r="C102" s="60"/>
      <c r="D102" s="60"/>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c r="AQ102" s="60"/>
      <c r="AR102" s="60"/>
      <c r="AS102" s="60"/>
      <c r="AT102" s="60"/>
      <c r="AU102" s="60"/>
      <c r="AV102" s="60"/>
      <c r="AW102" s="60"/>
      <c r="AX102" s="60"/>
      <c r="AY102" s="60"/>
      <c r="AZ102" s="60"/>
      <c r="BA102" s="60"/>
      <c r="BB102" s="60"/>
      <c r="BC102" s="60"/>
      <c r="BD102" s="60"/>
      <c r="BE102" s="60"/>
      <c r="BF102" s="60"/>
      <c r="BG102" s="60"/>
      <c r="BH102" s="60"/>
      <c r="BI102" s="60"/>
      <c r="BJ102" s="60"/>
      <c r="BK102" s="60"/>
      <c r="BL102" s="60"/>
    </row>
    <row r="103" spans="1:77" ht="55.5" customHeight="1" x14ac:dyDescent="0.2">
      <c r="A103" s="118" t="s">
        <v>407</v>
      </c>
      <c r="B103" s="119"/>
      <c r="C103" s="119"/>
      <c r="D103" s="119"/>
      <c r="E103" s="119"/>
      <c r="F103" s="119"/>
      <c r="G103" s="119"/>
      <c r="H103" s="119"/>
      <c r="I103" s="119"/>
      <c r="J103" s="119"/>
      <c r="K103" s="119"/>
      <c r="L103" s="119"/>
      <c r="M103" s="119"/>
      <c r="N103" s="119"/>
      <c r="O103" s="119"/>
      <c r="P103" s="119"/>
      <c r="Q103" s="119"/>
      <c r="R103" s="119"/>
      <c r="S103" s="119"/>
      <c r="T103" s="119"/>
      <c r="U103" s="119"/>
      <c r="V103" s="119"/>
      <c r="W103" s="119"/>
      <c r="X103" s="119"/>
      <c r="Y103" s="119"/>
      <c r="Z103" s="119"/>
      <c r="AA103" s="119"/>
      <c r="AB103" s="119"/>
      <c r="AC103" s="119"/>
      <c r="AD103" s="119"/>
      <c r="AE103" s="119"/>
      <c r="AF103" s="119"/>
      <c r="AG103" s="119"/>
      <c r="AH103" s="119"/>
      <c r="AI103" s="119"/>
      <c r="AJ103" s="119"/>
      <c r="AK103" s="119"/>
      <c r="AL103" s="119"/>
      <c r="AM103" s="119"/>
      <c r="AN103" s="119"/>
      <c r="AO103" s="119"/>
      <c r="AP103" s="119"/>
      <c r="AQ103" s="119"/>
      <c r="AR103" s="119"/>
      <c r="AS103" s="119"/>
      <c r="AT103" s="119"/>
      <c r="AU103" s="119"/>
      <c r="AV103" s="119"/>
      <c r="AW103" s="119"/>
      <c r="AX103" s="119"/>
      <c r="AY103" s="119"/>
      <c r="AZ103" s="119"/>
      <c r="BA103" s="119"/>
      <c r="BB103" s="119"/>
      <c r="BC103" s="119"/>
      <c r="BD103" s="119"/>
      <c r="BE103" s="119"/>
      <c r="BF103" s="119"/>
      <c r="BG103" s="119"/>
      <c r="BH103" s="119"/>
      <c r="BI103" s="119"/>
      <c r="BJ103" s="119"/>
      <c r="BK103" s="119"/>
      <c r="BL103" s="119"/>
    </row>
    <row r="104" spans="1:77" ht="15.95" customHeight="1" x14ac:dyDescent="0.2">
      <c r="A104" s="14"/>
      <c r="B104" s="14"/>
      <c r="C104" s="14"/>
      <c r="D104" s="14"/>
      <c r="E104" s="14"/>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row>
    <row r="105" spans="1:77" ht="12" customHeight="1" x14ac:dyDescent="0.2">
      <c r="A105" s="24" t="s">
        <v>78</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row>
    <row r="106" spans="1:77" ht="12" customHeight="1" x14ac:dyDescent="0.2">
      <c r="A106" s="24" t="s">
        <v>69</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row>
    <row r="107" spans="1:77" s="24" customFormat="1" ht="12" customHeight="1" x14ac:dyDescent="0.2">
      <c r="A107" s="24" t="s">
        <v>70</v>
      </c>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row>
    <row r="108" spans="1:77" ht="15.95" customHeight="1" x14ac:dyDescent="0.25">
      <c r="A108" s="2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row>
    <row r="109" spans="1:77" ht="42" customHeight="1" x14ac:dyDescent="0.25">
      <c r="A109" s="118" t="s">
        <v>124</v>
      </c>
      <c r="B109" s="119"/>
      <c r="C109" s="119"/>
      <c r="D109" s="119"/>
      <c r="E109" s="119"/>
      <c r="F109" s="119"/>
      <c r="G109" s="119"/>
      <c r="H109" s="119"/>
      <c r="I109" s="119"/>
      <c r="J109" s="119"/>
      <c r="K109" s="119"/>
      <c r="L109" s="119"/>
      <c r="M109" s="119"/>
      <c r="N109" s="119"/>
      <c r="O109" s="119"/>
      <c r="P109" s="119"/>
      <c r="Q109" s="119"/>
      <c r="R109" s="119"/>
      <c r="S109" s="119"/>
      <c r="T109" s="119"/>
      <c r="U109" s="119"/>
      <c r="V109" s="119"/>
      <c r="W109" s="134"/>
      <c r="X109" s="134"/>
      <c r="Y109" s="134"/>
      <c r="Z109" s="134"/>
      <c r="AA109" s="134"/>
      <c r="AB109" s="134"/>
      <c r="AC109" s="134"/>
      <c r="AD109" s="134"/>
      <c r="AE109" s="134"/>
      <c r="AF109" s="134"/>
      <c r="AG109" s="134"/>
      <c r="AH109" s="134"/>
      <c r="AI109" s="134"/>
      <c r="AJ109" s="134"/>
      <c r="AK109" s="134"/>
      <c r="AL109" s="134"/>
      <c r="AM109" s="134"/>
      <c r="AN109" s="3"/>
      <c r="AO109" s="3"/>
      <c r="AP109" s="135" t="s">
        <v>215</v>
      </c>
      <c r="AQ109" s="136"/>
      <c r="AR109" s="136"/>
      <c r="AS109" s="136"/>
      <c r="AT109" s="136"/>
      <c r="AU109" s="136"/>
      <c r="AV109" s="136"/>
      <c r="AW109" s="136"/>
      <c r="AX109" s="136"/>
      <c r="AY109" s="136"/>
      <c r="AZ109" s="136"/>
      <c r="BA109" s="136"/>
      <c r="BB109" s="136"/>
      <c r="BC109" s="136"/>
      <c r="BD109" s="136"/>
      <c r="BE109" s="136"/>
      <c r="BF109" s="136"/>
      <c r="BG109" s="136"/>
      <c r="BH109" s="136"/>
    </row>
    <row r="110" spans="1:77" x14ac:dyDescent="0.2">
      <c r="W110" s="137" t="s">
        <v>8</v>
      </c>
      <c r="X110" s="137"/>
      <c r="Y110" s="137"/>
      <c r="Z110" s="137"/>
      <c r="AA110" s="137"/>
      <c r="AB110" s="137"/>
      <c r="AC110" s="137"/>
      <c r="AD110" s="137"/>
      <c r="AE110" s="137"/>
      <c r="AF110" s="137"/>
      <c r="AG110" s="137"/>
      <c r="AH110" s="137"/>
      <c r="AI110" s="137"/>
      <c r="AJ110" s="137"/>
      <c r="AK110" s="137"/>
      <c r="AL110" s="137"/>
      <c r="AM110" s="137"/>
      <c r="AN110" s="37"/>
      <c r="AO110" s="37"/>
      <c r="AP110" s="137" t="s">
        <v>74</v>
      </c>
      <c r="AQ110" s="137"/>
      <c r="AR110" s="137"/>
      <c r="AS110" s="137"/>
      <c r="AT110" s="137"/>
      <c r="AU110" s="137"/>
      <c r="AV110" s="137"/>
      <c r="AW110" s="137"/>
      <c r="AX110" s="137"/>
      <c r="AY110" s="137"/>
      <c r="AZ110" s="137"/>
      <c r="BA110" s="137"/>
      <c r="BB110" s="137"/>
      <c r="BC110" s="137"/>
      <c r="BD110" s="137"/>
      <c r="BE110" s="137"/>
      <c r="BF110" s="137"/>
      <c r="BG110" s="137"/>
      <c r="BH110" s="137"/>
    </row>
    <row r="112" spans="1:77" ht="12.75" customHeight="1" x14ac:dyDescent="0.2">
      <c r="B112" s="34"/>
      <c r="C112" s="34"/>
      <c r="D112" s="34"/>
      <c r="E112" s="34"/>
      <c r="F112" s="34"/>
      <c r="G112" s="34"/>
      <c r="H112" s="34"/>
      <c r="I112" s="34"/>
      <c r="J112" s="34"/>
      <c r="K112" s="34"/>
      <c r="L112" s="34"/>
      <c r="M112" s="34"/>
      <c r="N112" s="34"/>
      <c r="O112" s="34"/>
      <c r="P112" s="34"/>
      <c r="Q112" s="34"/>
      <c r="R112" s="34"/>
      <c r="S112" s="34"/>
      <c r="T112" s="34"/>
      <c r="U112" s="34"/>
      <c r="V112" s="34"/>
    </row>
    <row r="113" spans="1:60" ht="15.95" customHeight="1" x14ac:dyDescent="0.25">
      <c r="A113" s="118" t="s">
        <v>216</v>
      </c>
      <c r="B113" s="118"/>
      <c r="C113" s="118"/>
      <c r="D113" s="118"/>
      <c r="E113" s="118"/>
      <c r="F113" s="118"/>
      <c r="G113" s="118"/>
      <c r="H113" s="118"/>
      <c r="I113" s="118"/>
      <c r="J113" s="118"/>
      <c r="K113" s="118"/>
      <c r="L113" s="118"/>
      <c r="M113" s="118"/>
      <c r="N113" s="118"/>
      <c r="O113" s="118"/>
      <c r="P113" s="118"/>
      <c r="Q113" s="118"/>
      <c r="R113" s="118"/>
      <c r="S113" s="118"/>
      <c r="T113" s="118"/>
      <c r="U113" s="118"/>
      <c r="V113" s="118"/>
      <c r="W113" s="134"/>
      <c r="X113" s="134"/>
      <c r="Y113" s="134"/>
      <c r="Z113" s="134"/>
      <c r="AA113" s="134"/>
      <c r="AB113" s="134"/>
      <c r="AC113" s="134"/>
      <c r="AD113" s="134"/>
      <c r="AE113" s="134"/>
      <c r="AF113" s="134"/>
      <c r="AG113" s="134"/>
      <c r="AH113" s="134"/>
      <c r="AI113" s="134"/>
      <c r="AJ113" s="134"/>
      <c r="AK113" s="134"/>
      <c r="AL113" s="134"/>
      <c r="AM113" s="134"/>
      <c r="AN113" s="3"/>
      <c r="AO113" s="3"/>
      <c r="AP113" s="135" t="s">
        <v>217</v>
      </c>
      <c r="AQ113" s="136"/>
      <c r="AR113" s="136"/>
      <c r="AS113" s="136"/>
      <c r="AT113" s="136"/>
      <c r="AU113" s="136"/>
      <c r="AV113" s="136"/>
      <c r="AW113" s="136"/>
      <c r="AX113" s="136"/>
      <c r="AY113" s="136"/>
      <c r="AZ113" s="136"/>
      <c r="BA113" s="136"/>
      <c r="BB113" s="136"/>
      <c r="BC113" s="136"/>
      <c r="BD113" s="136"/>
      <c r="BE113" s="136"/>
      <c r="BF113" s="136"/>
      <c r="BG113" s="136"/>
      <c r="BH113" s="136"/>
    </row>
    <row r="114" spans="1:60" ht="18" customHeight="1" x14ac:dyDescent="0.2">
      <c r="A114" s="118"/>
      <c r="B114" s="118"/>
      <c r="C114" s="118"/>
      <c r="D114" s="118"/>
      <c r="E114" s="118"/>
      <c r="F114" s="118"/>
      <c r="G114" s="118"/>
      <c r="H114" s="118"/>
      <c r="I114" s="118"/>
      <c r="J114" s="118"/>
      <c r="K114" s="118"/>
      <c r="L114" s="118"/>
      <c r="M114" s="118"/>
      <c r="N114" s="118"/>
      <c r="O114" s="118"/>
      <c r="P114" s="118"/>
      <c r="Q114" s="118"/>
      <c r="R114" s="118"/>
      <c r="S114" s="118"/>
      <c r="T114" s="118"/>
      <c r="U114" s="118"/>
      <c r="V114" s="118"/>
      <c r="W114" s="137" t="s">
        <v>8</v>
      </c>
      <c r="X114" s="137"/>
      <c r="Y114" s="137"/>
      <c r="Z114" s="137"/>
      <c r="AA114" s="137"/>
      <c r="AB114" s="137"/>
      <c r="AC114" s="137"/>
      <c r="AD114" s="137"/>
      <c r="AE114" s="137"/>
      <c r="AF114" s="137"/>
      <c r="AG114" s="137"/>
      <c r="AH114" s="137"/>
      <c r="AI114" s="137"/>
      <c r="AJ114" s="137"/>
      <c r="AK114" s="137"/>
      <c r="AL114" s="137"/>
      <c r="AM114" s="137"/>
      <c r="AN114" s="37"/>
      <c r="AO114" s="37"/>
      <c r="AP114" s="137" t="s">
        <v>74</v>
      </c>
      <c r="AQ114" s="137"/>
      <c r="AR114" s="137"/>
      <c r="AS114" s="137"/>
      <c r="AT114" s="137"/>
      <c r="AU114" s="137"/>
      <c r="AV114" s="137"/>
      <c r="AW114" s="137"/>
      <c r="AX114" s="137"/>
      <c r="AY114" s="137"/>
      <c r="AZ114" s="137"/>
      <c r="BA114" s="137"/>
      <c r="BB114" s="137"/>
      <c r="BC114" s="137"/>
      <c r="BD114" s="137"/>
      <c r="BE114" s="137"/>
      <c r="BF114" s="137"/>
      <c r="BG114" s="137"/>
      <c r="BH114" s="137"/>
    </row>
  </sheetData>
  <mergeCells count="446">
    <mergeCell ref="AO2:BL6"/>
    <mergeCell ref="A7:BL7"/>
    <mergeCell ref="A8:BL8"/>
    <mergeCell ref="A9:BL9"/>
    <mergeCell ref="A10:BL10"/>
    <mergeCell ref="A11:BL1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A34:F34"/>
    <mergeCell ref="G34:BL34"/>
    <mergeCell ref="A35:F35"/>
    <mergeCell ref="G35:BL35"/>
    <mergeCell ref="A37:BQ37"/>
    <mergeCell ref="A38:BQ38"/>
    <mergeCell ref="A28:BL28"/>
    <mergeCell ref="A29:BL29"/>
    <mergeCell ref="A31:BL31"/>
    <mergeCell ref="A32:F32"/>
    <mergeCell ref="G32:BL32"/>
    <mergeCell ref="A33:F33"/>
    <mergeCell ref="G33:BL33"/>
    <mergeCell ref="A42:B42"/>
    <mergeCell ref="C42:Z42"/>
    <mergeCell ref="AA42:AE42"/>
    <mergeCell ref="AF42:AJ42"/>
    <mergeCell ref="AK42:AO42"/>
    <mergeCell ref="A39:BQ39"/>
    <mergeCell ref="A40:B41"/>
    <mergeCell ref="C40:Z41"/>
    <mergeCell ref="AA40:AO40"/>
    <mergeCell ref="AP40:BC40"/>
    <mergeCell ref="BD40:BQ40"/>
    <mergeCell ref="AA41:AE41"/>
    <mergeCell ref="AF41:AJ41"/>
    <mergeCell ref="AK41:AO41"/>
    <mergeCell ref="AP41:AT41"/>
    <mergeCell ref="AP42:AT42"/>
    <mergeCell ref="AU42:AY42"/>
    <mergeCell ref="AZ42:BC42"/>
    <mergeCell ref="BD42:BH42"/>
    <mergeCell ref="BI42:BM42"/>
    <mergeCell ref="BN42:BQ42"/>
    <mergeCell ref="AU41:AY41"/>
    <mergeCell ref="AZ41:BC41"/>
    <mergeCell ref="BD41:BH41"/>
    <mergeCell ref="BI41:BM41"/>
    <mergeCell ref="BN41:BQ41"/>
    <mergeCell ref="A44:B44"/>
    <mergeCell ref="C44:Z44"/>
    <mergeCell ref="AA44:AE44"/>
    <mergeCell ref="AF44:AJ44"/>
    <mergeCell ref="AK44:AO44"/>
    <mergeCell ref="A43:B43"/>
    <mergeCell ref="C43:Z43"/>
    <mergeCell ref="AA43:AE43"/>
    <mergeCell ref="AF43:AJ43"/>
    <mergeCell ref="AK43:AO43"/>
    <mergeCell ref="AP44:AT44"/>
    <mergeCell ref="AU44:AY44"/>
    <mergeCell ref="AZ44:BC44"/>
    <mergeCell ref="BD44:BH44"/>
    <mergeCell ref="BI44:BM44"/>
    <mergeCell ref="BN44:BQ44"/>
    <mergeCell ref="AU43:AY43"/>
    <mergeCell ref="AZ43:BC43"/>
    <mergeCell ref="BD43:BH43"/>
    <mergeCell ref="BI43:BM43"/>
    <mergeCell ref="BN43:BQ43"/>
    <mergeCell ref="AP43:AT43"/>
    <mergeCell ref="A49:B49"/>
    <mergeCell ref="C49:BQ49"/>
    <mergeCell ref="A50:B50"/>
    <mergeCell ref="C50:BQ50"/>
    <mergeCell ref="A51:B51"/>
    <mergeCell ref="C51:BQ51"/>
    <mergeCell ref="AU45:AY45"/>
    <mergeCell ref="AZ45:BC45"/>
    <mergeCell ref="BD45:BH45"/>
    <mergeCell ref="BI45:BM45"/>
    <mergeCell ref="BN45:BQ45"/>
    <mergeCell ref="A47:BQ47"/>
    <mergeCell ref="A45:B45"/>
    <mergeCell ref="C45:Z45"/>
    <mergeCell ref="AA45:AE45"/>
    <mergeCell ref="AF45:AJ45"/>
    <mergeCell ref="AK45:AO45"/>
    <mergeCell ref="AP45:AT45"/>
    <mergeCell ref="X57:AB57"/>
    <mergeCell ref="AC57:AH57"/>
    <mergeCell ref="AI57:AM57"/>
    <mergeCell ref="AN57:AR57"/>
    <mergeCell ref="AS57:AX57"/>
    <mergeCell ref="A52:B52"/>
    <mergeCell ref="C52:BQ52"/>
    <mergeCell ref="A54:BN54"/>
    <mergeCell ref="A55:BN55"/>
    <mergeCell ref="A56:B57"/>
    <mergeCell ref="C56:R57"/>
    <mergeCell ref="S56:AH56"/>
    <mergeCell ref="AI56:AX56"/>
    <mergeCell ref="AY56:BN56"/>
    <mergeCell ref="S57:W57"/>
    <mergeCell ref="BD57:BH57"/>
    <mergeCell ref="BI57:BN57"/>
    <mergeCell ref="AY57:BC57"/>
    <mergeCell ref="AY58:BC58"/>
    <mergeCell ref="BD58:BH58"/>
    <mergeCell ref="BI58:BN58"/>
    <mergeCell ref="A59:B59"/>
    <mergeCell ref="C59:R59"/>
    <mergeCell ref="S59:W59"/>
    <mergeCell ref="X59:AB59"/>
    <mergeCell ref="AC59:AH59"/>
    <mergeCell ref="AI59:AM59"/>
    <mergeCell ref="AN59:AR59"/>
    <mergeCell ref="A58:B58"/>
    <mergeCell ref="C58:R58"/>
    <mergeCell ref="S58:W58"/>
    <mergeCell ref="X58:AB58"/>
    <mergeCell ref="AC58:AH58"/>
    <mergeCell ref="AI58:AM58"/>
    <mergeCell ref="AN58:AR58"/>
    <mergeCell ref="AS58:AX58"/>
    <mergeCell ref="AN60:AR60"/>
    <mergeCell ref="AS60:AX60"/>
    <mergeCell ref="AY60:BC60"/>
    <mergeCell ref="BD60:BH60"/>
    <mergeCell ref="BI60:BN60"/>
    <mergeCell ref="A62:BQ62"/>
    <mergeCell ref="AS59:AX59"/>
    <mergeCell ref="AY59:BC59"/>
    <mergeCell ref="BD59:BH59"/>
    <mergeCell ref="BI59:BN59"/>
    <mergeCell ref="A60:B60"/>
    <mergeCell ref="C60:R60"/>
    <mergeCell ref="S60:W60"/>
    <mergeCell ref="X60:AB60"/>
    <mergeCell ref="AC60:AH60"/>
    <mergeCell ref="AI60:AM60"/>
    <mergeCell ref="O67:X67"/>
    <mergeCell ref="Y67:AC67"/>
    <mergeCell ref="AD67:AH67"/>
    <mergeCell ref="AI67:AM67"/>
    <mergeCell ref="AN67:AR67"/>
    <mergeCell ref="AS67:AW67"/>
    <mergeCell ref="A63:BQ63"/>
    <mergeCell ref="A65:B66"/>
    <mergeCell ref="C65:I66"/>
    <mergeCell ref="J65:N66"/>
    <mergeCell ref="O65:X66"/>
    <mergeCell ref="Y65:AM65"/>
    <mergeCell ref="AN65:BB65"/>
    <mergeCell ref="BC65:BQ65"/>
    <mergeCell ref="Y66:AC66"/>
    <mergeCell ref="AD66:AH66"/>
    <mergeCell ref="BM66:BQ66"/>
    <mergeCell ref="AI66:AM66"/>
    <mergeCell ref="AN66:AR66"/>
    <mergeCell ref="AS66:AW66"/>
    <mergeCell ref="AX66:BB66"/>
    <mergeCell ref="BC66:BG66"/>
    <mergeCell ref="BH66:BL66"/>
    <mergeCell ref="AD69:AH69"/>
    <mergeCell ref="AI69:AM69"/>
    <mergeCell ref="AN69:AR69"/>
    <mergeCell ref="AS69:AW69"/>
    <mergeCell ref="AX67:BB67"/>
    <mergeCell ref="BC67:BG67"/>
    <mergeCell ref="BH67:BL67"/>
    <mergeCell ref="BM67:BQ67"/>
    <mergeCell ref="A68:B68"/>
    <mergeCell ref="C68:I68"/>
    <mergeCell ref="J68:N68"/>
    <mergeCell ref="O68:X68"/>
    <mergeCell ref="Y68:AC68"/>
    <mergeCell ref="AD68:AH68"/>
    <mergeCell ref="BM68:BQ68"/>
    <mergeCell ref="AI68:AM68"/>
    <mergeCell ref="AN68:AR68"/>
    <mergeCell ref="AS68:AW68"/>
    <mergeCell ref="AX68:BB68"/>
    <mergeCell ref="BC68:BG68"/>
    <mergeCell ref="BH68:BL68"/>
    <mergeCell ref="A67:B67"/>
    <mergeCell ref="C67:I67"/>
    <mergeCell ref="J67:N67"/>
    <mergeCell ref="AN71:AR71"/>
    <mergeCell ref="AS71:AW71"/>
    <mergeCell ref="AX69:BB69"/>
    <mergeCell ref="BC69:BG69"/>
    <mergeCell ref="BH69:BL69"/>
    <mergeCell ref="BM69:BQ69"/>
    <mergeCell ref="A70:B70"/>
    <mergeCell ref="C70:I70"/>
    <mergeCell ref="J70:N70"/>
    <mergeCell ref="O70:X70"/>
    <mergeCell ref="Y70:AC70"/>
    <mergeCell ref="AD70:AH70"/>
    <mergeCell ref="BM70:BQ70"/>
    <mergeCell ref="AI70:AM70"/>
    <mergeCell ref="AN70:AR70"/>
    <mergeCell ref="AS70:AW70"/>
    <mergeCell ref="AX70:BB70"/>
    <mergeCell ref="BC70:BG70"/>
    <mergeCell ref="BH70:BL70"/>
    <mergeCell ref="A69:B69"/>
    <mergeCell ref="C69:I69"/>
    <mergeCell ref="J69:N69"/>
    <mergeCell ref="O69:X69"/>
    <mergeCell ref="Y69:AC69"/>
    <mergeCell ref="AX71:BB71"/>
    <mergeCell ref="BC71:BG71"/>
    <mergeCell ref="BH71:BL71"/>
    <mergeCell ref="BM71:BQ71"/>
    <mergeCell ref="A72:B72"/>
    <mergeCell ref="C72:I72"/>
    <mergeCell ref="J72:N72"/>
    <mergeCell ref="O72:X72"/>
    <mergeCell ref="Y72:AC72"/>
    <mergeCell ref="AD72:AH72"/>
    <mergeCell ref="BM72:BQ72"/>
    <mergeCell ref="AI72:AM72"/>
    <mergeCell ref="AN72:AR72"/>
    <mergeCell ref="AS72:AW72"/>
    <mergeCell ref="AX72:BB72"/>
    <mergeCell ref="BC72:BG72"/>
    <mergeCell ref="BH72:BL72"/>
    <mergeCell ref="A71:B71"/>
    <mergeCell ref="C71:I71"/>
    <mergeCell ref="J71:N71"/>
    <mergeCell ref="O71:X71"/>
    <mergeCell ref="Y71:AC71"/>
    <mergeCell ref="AD71:AH71"/>
    <mergeCell ref="AI71:AM71"/>
    <mergeCell ref="BM73:BQ73"/>
    <mergeCell ref="A74:B74"/>
    <mergeCell ref="C74:I74"/>
    <mergeCell ref="J74:N74"/>
    <mergeCell ref="O74:X74"/>
    <mergeCell ref="Y74:AC74"/>
    <mergeCell ref="AD74:AH74"/>
    <mergeCell ref="BM74:BQ74"/>
    <mergeCell ref="AI74:AM74"/>
    <mergeCell ref="AN74:AR74"/>
    <mergeCell ref="AS74:AW74"/>
    <mergeCell ref="AX74:BB74"/>
    <mergeCell ref="BC74:BG74"/>
    <mergeCell ref="BH74:BL74"/>
    <mergeCell ref="A73:B73"/>
    <mergeCell ref="C73:I73"/>
    <mergeCell ref="J73:N73"/>
    <mergeCell ref="O73:X73"/>
    <mergeCell ref="Y73:AC73"/>
    <mergeCell ref="AD73:AH73"/>
    <mergeCell ref="AI73:AM73"/>
    <mergeCell ref="AN73:AR73"/>
    <mergeCell ref="AS73:AW73"/>
    <mergeCell ref="O75:X75"/>
    <mergeCell ref="Y75:AC75"/>
    <mergeCell ref="AD75:AH75"/>
    <mergeCell ref="AI75:AM75"/>
    <mergeCell ref="AN75:AR75"/>
    <mergeCell ref="AS75:AW75"/>
    <mergeCell ref="AX73:BB73"/>
    <mergeCell ref="BC73:BG73"/>
    <mergeCell ref="BH73:BL73"/>
    <mergeCell ref="AD77:AH77"/>
    <mergeCell ref="AI77:AM77"/>
    <mergeCell ref="AN77:AR77"/>
    <mergeCell ref="AS77:AW77"/>
    <mergeCell ref="AX75:BB75"/>
    <mergeCell ref="BC75:BG75"/>
    <mergeCell ref="BH75:BL75"/>
    <mergeCell ref="BM75:BQ75"/>
    <mergeCell ref="A76:B76"/>
    <mergeCell ref="C76:I76"/>
    <mergeCell ref="J76:N76"/>
    <mergeCell ref="O76:X76"/>
    <mergeCell ref="Y76:AC76"/>
    <mergeCell ref="AD76:AH76"/>
    <mergeCell ref="BM76:BQ76"/>
    <mergeCell ref="AI76:AM76"/>
    <mergeCell ref="AN76:AR76"/>
    <mergeCell ref="AS76:AW76"/>
    <mergeCell ref="AX76:BB76"/>
    <mergeCell ref="BC76:BG76"/>
    <mergeCell ref="BH76:BL76"/>
    <mergeCell ref="A75:B75"/>
    <mergeCell ref="C75:I75"/>
    <mergeCell ref="J75:N75"/>
    <mergeCell ref="AN79:AR79"/>
    <mergeCell ref="AS79:AW79"/>
    <mergeCell ref="AX77:BB77"/>
    <mergeCell ref="BC77:BG77"/>
    <mergeCell ref="BH77:BL77"/>
    <mergeCell ref="BM77:BQ77"/>
    <mergeCell ref="A78:B78"/>
    <mergeCell ref="C78:I78"/>
    <mergeCell ref="J78:N78"/>
    <mergeCell ref="O78:X78"/>
    <mergeCell ref="Y78:AC78"/>
    <mergeCell ref="AD78:AH78"/>
    <mergeCell ref="BM78:BQ78"/>
    <mergeCell ref="AI78:AM78"/>
    <mergeCell ref="AN78:AR78"/>
    <mergeCell ref="AS78:AW78"/>
    <mergeCell ref="AX78:BB78"/>
    <mergeCell ref="BC78:BG78"/>
    <mergeCell ref="BH78:BL78"/>
    <mergeCell ref="A77:B77"/>
    <mergeCell ref="C77:I77"/>
    <mergeCell ref="J77:N77"/>
    <mergeCell ref="O77:X77"/>
    <mergeCell ref="Y77:AC77"/>
    <mergeCell ref="AX79:BB79"/>
    <mergeCell ref="BC79:BG79"/>
    <mergeCell ref="BH79:BL79"/>
    <mergeCell ref="BM79:BQ79"/>
    <mergeCell ref="A80:B80"/>
    <mergeCell ref="C80:I80"/>
    <mergeCell ref="J80:N80"/>
    <mergeCell ref="O80:X80"/>
    <mergeCell ref="Y80:AC80"/>
    <mergeCell ref="AD80:AH80"/>
    <mergeCell ref="BM80:BQ80"/>
    <mergeCell ref="AI80:AM80"/>
    <mergeCell ref="AN80:AR80"/>
    <mergeCell ref="AS80:AW80"/>
    <mergeCell ref="AX80:BB80"/>
    <mergeCell ref="BC80:BG80"/>
    <mergeCell ref="BH80:BL80"/>
    <mergeCell ref="A79:B79"/>
    <mergeCell ref="C79:I79"/>
    <mergeCell ref="J79:N79"/>
    <mergeCell ref="O79:X79"/>
    <mergeCell ref="Y79:AC79"/>
    <mergeCell ref="AD79:AH79"/>
    <mergeCell ref="AI79:AM79"/>
    <mergeCell ref="AX81:BB81"/>
    <mergeCell ref="BC81:BG81"/>
    <mergeCell ref="BH81:BL81"/>
    <mergeCell ref="BM81:BQ81"/>
    <mergeCell ref="A83:BQ83"/>
    <mergeCell ref="A85:B85"/>
    <mergeCell ref="C85:I85"/>
    <mergeCell ref="J85:N85"/>
    <mergeCell ref="O85:BQ85"/>
    <mergeCell ref="A81:B81"/>
    <mergeCell ref="C81:I81"/>
    <mergeCell ref="J81:N81"/>
    <mergeCell ref="O81:X81"/>
    <mergeCell ref="Y81:AC81"/>
    <mergeCell ref="AD81:AH81"/>
    <mergeCell ref="AI81:AM81"/>
    <mergeCell ref="AN81:AR81"/>
    <mergeCell ref="AS81:AW81"/>
    <mergeCell ref="A88:B88"/>
    <mergeCell ref="C88:I88"/>
    <mergeCell ref="J88:N88"/>
    <mergeCell ref="O88:BQ88"/>
    <mergeCell ref="A89:B89"/>
    <mergeCell ref="C89:I89"/>
    <mergeCell ref="J89:N89"/>
    <mergeCell ref="O89:BQ89"/>
    <mergeCell ref="A86:B86"/>
    <mergeCell ref="C86:I86"/>
    <mergeCell ref="J86:N86"/>
    <mergeCell ref="O86:BQ86"/>
    <mergeCell ref="A87:B87"/>
    <mergeCell ref="C87:I87"/>
    <mergeCell ref="J87:N87"/>
    <mergeCell ref="O87:BQ87"/>
    <mergeCell ref="A92:B92"/>
    <mergeCell ref="C92:I92"/>
    <mergeCell ref="J92:N92"/>
    <mergeCell ref="O92:BQ92"/>
    <mergeCell ref="A93:B93"/>
    <mergeCell ref="C93:I93"/>
    <mergeCell ref="J93:N93"/>
    <mergeCell ref="O93:BQ93"/>
    <mergeCell ref="A90:B90"/>
    <mergeCell ref="C90:I90"/>
    <mergeCell ref="J90:N90"/>
    <mergeCell ref="O90:BQ90"/>
    <mergeCell ref="A91:B91"/>
    <mergeCell ref="C91:I91"/>
    <mergeCell ref="J91:N91"/>
    <mergeCell ref="O91:BQ91"/>
    <mergeCell ref="A96:B96"/>
    <mergeCell ref="C96:I96"/>
    <mergeCell ref="J96:N96"/>
    <mergeCell ref="O96:BQ96"/>
    <mergeCell ref="A97:B97"/>
    <mergeCell ref="C97:I97"/>
    <mergeCell ref="J97:N97"/>
    <mergeCell ref="O97:BQ97"/>
    <mergeCell ref="A94:B94"/>
    <mergeCell ref="C94:I94"/>
    <mergeCell ref="J94:N94"/>
    <mergeCell ref="O94:BQ94"/>
    <mergeCell ref="A95:B95"/>
    <mergeCell ref="C95:I95"/>
    <mergeCell ref="J95:N95"/>
    <mergeCell ref="O95:BQ95"/>
    <mergeCell ref="W110:AM110"/>
    <mergeCell ref="AP110:BH110"/>
    <mergeCell ref="A113:V114"/>
    <mergeCell ref="W113:AM113"/>
    <mergeCell ref="AP113:BH113"/>
    <mergeCell ref="W114:AM114"/>
    <mergeCell ref="AP114:BH114"/>
    <mergeCell ref="A99:BL99"/>
    <mergeCell ref="A100:BL100"/>
    <mergeCell ref="A102:BL102"/>
    <mergeCell ref="A103:BL103"/>
    <mergeCell ref="A109:V109"/>
    <mergeCell ref="W109:AM109"/>
    <mergeCell ref="AP109:BH109"/>
  </mergeCells>
  <conditionalFormatting sqref="A60:B60 A84:B84 A101:B101">
    <cfRule type="cellIs" dxfId="93" priority="9" stopIfTrue="1" operator="equal">
      <formula>0</formula>
    </cfRule>
  </conditionalFormatting>
  <conditionalFormatting sqref="A69:B77 A81:B82 A78:A80">
    <cfRule type="cellIs" dxfId="92" priority="7" stopIfTrue="1" operator="equal">
      <formula>0</formula>
    </cfRule>
  </conditionalFormatting>
  <conditionalFormatting sqref="A88:B98">
    <cfRule type="cellIs" dxfId="91" priority="5" stopIfTrue="1" operator="equal">
      <formula>0</formula>
    </cfRule>
  </conditionalFormatting>
  <conditionalFormatting sqref="C69:C78">
    <cfRule type="cellIs" dxfId="90" priority="6" stopIfTrue="1" operator="equal">
      <formula>$C68</formula>
    </cfRule>
  </conditionalFormatting>
  <conditionalFormatting sqref="C82">
    <cfRule type="cellIs" dxfId="89" priority="10" stopIfTrue="1" operator="equal">
      <formula>$C69</formula>
    </cfRule>
  </conditionalFormatting>
  <conditionalFormatting sqref="C84 C101">
    <cfRule type="cellIs" dxfId="88" priority="8" stopIfTrue="1" operator="equal">
      <formula>$C83</formula>
    </cfRule>
  </conditionalFormatting>
  <conditionalFormatting sqref="C88 C90:C91 C93:C94 C96:C97">
    <cfRule type="cellIs" dxfId="87" priority="4" stopIfTrue="1" operator="equal">
      <formula>$C87</formula>
    </cfRule>
  </conditionalFormatting>
  <conditionalFormatting sqref="C98">
    <cfRule type="cellIs" dxfId="86" priority="11" stopIfTrue="1" operator="equal">
      <formula>$C88</formula>
    </cfRule>
  </conditionalFormatting>
  <conditionalFormatting sqref="C81">
    <cfRule type="cellIs" dxfId="85" priority="12" stopIfTrue="1" operator="equal">
      <formula>$C77</formula>
    </cfRule>
  </conditionalFormatting>
  <conditionalFormatting sqref="C80">
    <cfRule type="cellIs" dxfId="84" priority="13" stopIfTrue="1" operator="equal">
      <formula>$C77</formula>
    </cfRule>
  </conditionalFormatting>
  <conditionalFormatting sqref="C79">
    <cfRule type="cellIs" dxfId="83" priority="14" stopIfTrue="1" operator="equal">
      <formula>$C77</formula>
    </cfRule>
  </conditionalFormatting>
  <conditionalFormatting sqref="C89">
    <cfRule type="cellIs" dxfId="82" priority="3" stopIfTrue="1" operator="equal">
      <formula>$C88</formula>
    </cfRule>
  </conditionalFormatting>
  <conditionalFormatting sqref="C92">
    <cfRule type="cellIs" dxfId="81" priority="2" stopIfTrue="1" operator="equal">
      <formula>$C91</formula>
    </cfRule>
  </conditionalFormatting>
  <conditionalFormatting sqref="C95">
    <cfRule type="cellIs" dxfId="80" priority="1" stopIfTrue="1" operator="equal">
      <formula>$C94</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4AA67-567F-4E43-840B-D60D7EC3B0B2}">
  <dimension ref="A1:CA114"/>
  <sheetViews>
    <sheetView topLeftCell="A48" workbookViewId="0">
      <selection activeCell="Y40" sqref="Y40"/>
    </sheetView>
  </sheetViews>
  <sheetFormatPr defaultRowHeight="12.75" x14ac:dyDescent="0.2"/>
  <cols>
    <col min="1" max="1" width="3.28515625" style="1" customWidth="1"/>
    <col min="2" max="2" width="3.42578125" style="1" customWidth="1"/>
    <col min="3" max="77" width="2.85546875" style="1" customWidth="1"/>
    <col min="78" max="78" width="3" style="1" customWidth="1"/>
    <col min="79" max="79" width="4.42578125" style="1" hidden="1" customWidth="1"/>
    <col min="80" max="80" width="2.28515625" style="1" customWidth="1"/>
    <col min="81" max="16384" width="9.140625" style="1"/>
  </cols>
  <sheetData>
    <row r="1" spans="1:64" ht="9" hidden="1" customHeight="1" x14ac:dyDescent="0.2"/>
    <row r="2" spans="1:64" ht="9" customHeight="1" x14ac:dyDescent="0.2">
      <c r="AO2" s="47" t="s">
        <v>60</v>
      </c>
      <c r="AP2" s="47"/>
      <c r="AQ2" s="47"/>
      <c r="AR2" s="47"/>
      <c r="AS2" s="47"/>
      <c r="AT2" s="47"/>
      <c r="AU2" s="47"/>
      <c r="AV2" s="47"/>
      <c r="AW2" s="47"/>
      <c r="AX2" s="47"/>
      <c r="AY2" s="47"/>
      <c r="AZ2" s="47"/>
      <c r="BA2" s="47"/>
      <c r="BB2" s="47"/>
      <c r="BC2" s="47"/>
      <c r="BD2" s="47"/>
      <c r="BE2" s="47"/>
      <c r="BF2" s="47"/>
      <c r="BG2" s="47"/>
      <c r="BH2" s="47"/>
      <c r="BI2" s="47"/>
      <c r="BJ2" s="47"/>
      <c r="BK2" s="47"/>
      <c r="BL2" s="47"/>
    </row>
    <row r="3" spans="1:64" ht="9" customHeight="1" x14ac:dyDescent="0.2">
      <c r="AO3" s="47"/>
      <c r="AP3" s="47"/>
      <c r="AQ3" s="47"/>
      <c r="AR3" s="47"/>
      <c r="AS3" s="47"/>
      <c r="AT3" s="47"/>
      <c r="AU3" s="47"/>
      <c r="AV3" s="47"/>
      <c r="AW3" s="47"/>
      <c r="AX3" s="47"/>
      <c r="AY3" s="47"/>
      <c r="AZ3" s="47"/>
      <c r="BA3" s="47"/>
      <c r="BB3" s="47"/>
      <c r="BC3" s="47"/>
      <c r="BD3" s="47"/>
      <c r="BE3" s="47"/>
      <c r="BF3" s="47"/>
      <c r="BG3" s="47"/>
      <c r="BH3" s="47"/>
      <c r="BI3" s="47"/>
      <c r="BJ3" s="47"/>
      <c r="BK3" s="47"/>
      <c r="BL3" s="47"/>
    </row>
    <row r="4" spans="1:64" ht="15.75" customHeight="1" x14ac:dyDescent="0.2">
      <c r="AO4" s="47"/>
      <c r="AP4" s="47"/>
      <c r="AQ4" s="47"/>
      <c r="AR4" s="47"/>
      <c r="AS4" s="47"/>
      <c r="AT4" s="47"/>
      <c r="AU4" s="47"/>
      <c r="AV4" s="47"/>
      <c r="AW4" s="47"/>
      <c r="AX4" s="47"/>
      <c r="AY4" s="47"/>
      <c r="AZ4" s="47"/>
      <c r="BA4" s="47"/>
      <c r="BB4" s="47"/>
      <c r="BC4" s="47"/>
      <c r="BD4" s="47"/>
      <c r="BE4" s="47"/>
      <c r="BF4" s="47"/>
      <c r="BG4" s="47"/>
      <c r="BH4" s="47"/>
      <c r="BI4" s="47"/>
      <c r="BJ4" s="47"/>
      <c r="BK4" s="47"/>
      <c r="BL4" s="47"/>
    </row>
    <row r="5" spans="1:64" ht="15.75" customHeight="1" x14ac:dyDescent="0.2">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7"/>
      <c r="AP5" s="47"/>
      <c r="AQ5" s="47"/>
      <c r="AR5" s="47"/>
      <c r="AS5" s="47"/>
      <c r="AT5" s="47"/>
      <c r="AU5" s="47"/>
      <c r="AV5" s="47"/>
      <c r="AW5" s="47"/>
      <c r="AX5" s="47"/>
      <c r="AY5" s="47"/>
      <c r="AZ5" s="47"/>
      <c r="BA5" s="47"/>
      <c r="BB5" s="47"/>
      <c r="BC5" s="47"/>
      <c r="BD5" s="47"/>
      <c r="BE5" s="47"/>
      <c r="BF5" s="47"/>
      <c r="BG5" s="47"/>
      <c r="BH5" s="47"/>
      <c r="BI5" s="47"/>
      <c r="BJ5" s="47"/>
      <c r="BK5" s="47"/>
      <c r="BL5" s="47"/>
    </row>
    <row r="6" spans="1:64" ht="15.7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7"/>
      <c r="AP6" s="47"/>
      <c r="AQ6" s="47"/>
      <c r="AR6" s="47"/>
      <c r="AS6" s="47"/>
      <c r="AT6" s="47"/>
      <c r="AU6" s="47"/>
      <c r="AV6" s="47"/>
      <c r="AW6" s="47"/>
      <c r="AX6" s="47"/>
      <c r="AY6" s="47"/>
      <c r="AZ6" s="47"/>
      <c r="BA6" s="47"/>
      <c r="BB6" s="47"/>
      <c r="BC6" s="47"/>
      <c r="BD6" s="47"/>
      <c r="BE6" s="47"/>
      <c r="BF6" s="47"/>
      <c r="BG6" s="47"/>
      <c r="BH6" s="47"/>
      <c r="BI6" s="47"/>
      <c r="BJ6" s="47"/>
      <c r="BK6" s="47"/>
      <c r="BL6" s="47"/>
    </row>
    <row r="7" spans="1:64" ht="9.75" hidden="1" customHeight="1" x14ac:dyDescent="0.2">
      <c r="A7" s="48"/>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row>
    <row r="8" spans="1:64" ht="9.75" hidden="1" customHeight="1" x14ac:dyDescent="0.2">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row>
    <row r="9" spans="1:64" ht="8.25" hidden="1" customHeight="1" x14ac:dyDescent="0.2">
      <c r="A9" s="48"/>
      <c r="B9" s="48"/>
      <c r="C9" s="48"/>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row>
    <row r="10" spans="1:64" ht="15.75" x14ac:dyDescent="0.2">
      <c r="A10" s="49" t="s">
        <v>18</v>
      </c>
      <c r="B10" s="49"/>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row>
    <row r="11" spans="1:64" ht="15.75" customHeight="1" x14ac:dyDescent="0.2">
      <c r="A11" s="49" t="s">
        <v>35</v>
      </c>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row>
    <row r="12" spans="1:64" ht="15.75" customHeight="1" x14ac:dyDescent="0.2">
      <c r="A12" s="49" t="s">
        <v>439</v>
      </c>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row>
    <row r="13" spans="1:64" ht="6" customHeight="1" x14ac:dyDescent="0.2">
      <c r="A13" s="35"/>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row>
    <row r="14" spans="1:64" ht="28.5" customHeight="1" x14ac:dyDescent="0.2">
      <c r="A14" s="15" t="s">
        <v>7</v>
      </c>
      <c r="B14" s="50" t="s">
        <v>123</v>
      </c>
      <c r="C14" s="51"/>
      <c r="D14" s="51"/>
      <c r="E14" s="51"/>
      <c r="F14" s="51"/>
      <c r="G14" s="51"/>
      <c r="H14" s="51"/>
      <c r="I14" s="51"/>
      <c r="J14" s="51"/>
      <c r="K14" s="51"/>
      <c r="L14" s="51"/>
      <c r="M14" s="16"/>
      <c r="N14" s="52" t="s">
        <v>218</v>
      </c>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17"/>
      <c r="AU14" s="50" t="s">
        <v>125</v>
      </c>
      <c r="AV14" s="51"/>
      <c r="AW14" s="51"/>
      <c r="AX14" s="51"/>
      <c r="AY14" s="51"/>
      <c r="AZ14" s="51"/>
      <c r="BA14" s="51"/>
      <c r="BB14" s="51"/>
      <c r="BC14" s="17"/>
      <c r="BD14" s="17"/>
      <c r="BE14" s="17"/>
      <c r="BF14" s="17"/>
      <c r="BG14" s="17"/>
      <c r="BH14" s="17"/>
      <c r="BI14" s="17"/>
      <c r="BJ14" s="17"/>
      <c r="BK14" s="17"/>
      <c r="BL14" s="17"/>
    </row>
    <row r="15" spans="1:64" ht="21.75" customHeight="1" x14ac:dyDescent="0.2">
      <c r="A15" s="18"/>
      <c r="B15" s="54" t="s">
        <v>52</v>
      </c>
      <c r="C15" s="54"/>
      <c r="D15" s="54"/>
      <c r="E15" s="54"/>
      <c r="F15" s="54"/>
      <c r="G15" s="54"/>
      <c r="H15" s="54"/>
      <c r="I15" s="54"/>
      <c r="J15" s="54"/>
      <c r="K15" s="54"/>
      <c r="L15" s="54"/>
      <c r="M15" s="18"/>
      <c r="N15" s="55" t="s">
        <v>53</v>
      </c>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18"/>
      <c r="AU15" s="54" t="s">
        <v>54</v>
      </c>
      <c r="AV15" s="54"/>
      <c r="AW15" s="54"/>
      <c r="AX15" s="54"/>
      <c r="AY15" s="54"/>
      <c r="AZ15" s="54"/>
      <c r="BA15" s="54"/>
      <c r="BB15" s="54"/>
      <c r="BC15" s="18"/>
      <c r="BD15" s="18"/>
      <c r="BE15" s="18"/>
      <c r="BF15" s="18"/>
      <c r="BG15" s="18"/>
      <c r="BH15" s="18"/>
      <c r="BI15" s="18"/>
      <c r="BJ15" s="18"/>
      <c r="BK15" s="18"/>
      <c r="BL15" s="18"/>
    </row>
    <row r="16" spans="1:64" ht="6"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19"/>
      <c r="BF16" s="19"/>
      <c r="BG16" s="19"/>
      <c r="BH16" s="19"/>
      <c r="BI16" s="19"/>
      <c r="BJ16" s="19"/>
      <c r="BK16" s="19"/>
      <c r="BL16" s="19"/>
    </row>
    <row r="17" spans="1:79" ht="28.5" customHeight="1" x14ac:dyDescent="0.2">
      <c r="A17" s="17" t="s">
        <v>33</v>
      </c>
      <c r="B17" s="50" t="s">
        <v>130</v>
      </c>
      <c r="C17" s="51"/>
      <c r="D17" s="51"/>
      <c r="E17" s="51"/>
      <c r="F17" s="51"/>
      <c r="G17" s="51"/>
      <c r="H17" s="51"/>
      <c r="I17" s="51"/>
      <c r="J17" s="51"/>
      <c r="K17" s="51"/>
      <c r="L17" s="51"/>
      <c r="M17" s="16"/>
      <c r="N17" s="52" t="s">
        <v>218</v>
      </c>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17"/>
      <c r="AU17" s="50" t="s">
        <v>125</v>
      </c>
      <c r="AV17" s="51"/>
      <c r="AW17" s="51"/>
      <c r="AX17" s="51"/>
      <c r="AY17" s="51"/>
      <c r="AZ17" s="51"/>
      <c r="BA17" s="51"/>
      <c r="BB17" s="51"/>
      <c r="BC17" s="20"/>
      <c r="BD17" s="20"/>
      <c r="BE17" s="20"/>
      <c r="BF17" s="20"/>
      <c r="BG17" s="20"/>
      <c r="BH17" s="20"/>
      <c r="BI17" s="20"/>
      <c r="BJ17" s="20"/>
      <c r="BK17" s="20"/>
      <c r="BL17" s="21"/>
    </row>
    <row r="18" spans="1:79" ht="23.25" customHeight="1" x14ac:dyDescent="0.2">
      <c r="A18" s="18"/>
      <c r="B18" s="54" t="s">
        <v>52</v>
      </c>
      <c r="C18" s="54"/>
      <c r="D18" s="54"/>
      <c r="E18" s="54"/>
      <c r="F18" s="54"/>
      <c r="G18" s="54"/>
      <c r="H18" s="54"/>
      <c r="I18" s="54"/>
      <c r="J18" s="54"/>
      <c r="K18" s="54"/>
      <c r="L18" s="54"/>
      <c r="M18" s="18"/>
      <c r="N18" s="55" t="s">
        <v>55</v>
      </c>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18"/>
      <c r="AU18" s="54" t="s">
        <v>54</v>
      </c>
      <c r="AV18" s="54"/>
      <c r="AW18" s="54"/>
      <c r="AX18" s="54"/>
      <c r="AY18" s="54"/>
      <c r="AZ18" s="54"/>
      <c r="BA18" s="54"/>
      <c r="BB18" s="54"/>
      <c r="BC18" s="22"/>
      <c r="BD18" s="22"/>
      <c r="BE18" s="22"/>
      <c r="BF18" s="22"/>
      <c r="BG18" s="22"/>
      <c r="BH18" s="22"/>
      <c r="BI18" s="22"/>
      <c r="BJ18" s="22"/>
      <c r="BK18" s="22"/>
      <c r="BL18" s="22"/>
    </row>
    <row r="19" spans="1:79" ht="6.75" customHeight="1" x14ac:dyDescent="0.2">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42.75" customHeight="1" x14ac:dyDescent="0.2">
      <c r="A20" s="15" t="s">
        <v>34</v>
      </c>
      <c r="B20" s="50" t="s">
        <v>310</v>
      </c>
      <c r="C20" s="51"/>
      <c r="D20" s="51"/>
      <c r="E20" s="51"/>
      <c r="F20" s="51"/>
      <c r="G20" s="51"/>
      <c r="H20" s="51"/>
      <c r="I20" s="51"/>
      <c r="J20" s="51"/>
      <c r="K20" s="51"/>
      <c r="L20" s="51"/>
      <c r="M20"/>
      <c r="N20" s="50" t="s">
        <v>311</v>
      </c>
      <c r="O20" s="51"/>
      <c r="P20" s="51"/>
      <c r="Q20" s="51"/>
      <c r="R20" s="51"/>
      <c r="S20" s="51"/>
      <c r="T20" s="51"/>
      <c r="U20" s="51"/>
      <c r="V20" s="51"/>
      <c r="W20" s="51"/>
      <c r="X20" s="51"/>
      <c r="Y20" s="51"/>
      <c r="Z20" s="20"/>
      <c r="AA20" s="50" t="s">
        <v>312</v>
      </c>
      <c r="AB20" s="51"/>
      <c r="AC20" s="51"/>
      <c r="AD20" s="51"/>
      <c r="AE20" s="51"/>
      <c r="AF20" s="51"/>
      <c r="AG20" s="51"/>
      <c r="AH20" s="51"/>
      <c r="AI20" s="51"/>
      <c r="AJ20" s="20"/>
      <c r="AK20" s="56" t="s">
        <v>313</v>
      </c>
      <c r="AL20" s="53"/>
      <c r="AM20" s="53"/>
      <c r="AN20" s="53"/>
      <c r="AO20" s="53"/>
      <c r="AP20" s="53"/>
      <c r="AQ20" s="53"/>
      <c r="AR20" s="53"/>
      <c r="AS20" s="53"/>
      <c r="AT20" s="53"/>
      <c r="AU20" s="53"/>
      <c r="AV20" s="53"/>
      <c r="AW20" s="53"/>
      <c r="AX20" s="53"/>
      <c r="AY20" s="53"/>
      <c r="AZ20" s="53"/>
      <c r="BA20" s="53"/>
      <c r="BB20" s="53"/>
      <c r="BC20" s="53"/>
      <c r="BD20" s="20"/>
      <c r="BE20" s="50" t="s">
        <v>240</v>
      </c>
      <c r="BF20" s="51"/>
      <c r="BG20" s="51"/>
      <c r="BH20" s="51"/>
      <c r="BI20" s="51"/>
      <c r="BJ20" s="51"/>
      <c r="BK20" s="51"/>
      <c r="BL20" s="51"/>
    </row>
    <row r="21" spans="1:79" ht="23.25" customHeight="1" x14ac:dyDescent="0.2">
      <c r="A21"/>
      <c r="B21" s="54" t="s">
        <v>52</v>
      </c>
      <c r="C21" s="54"/>
      <c r="D21" s="54"/>
      <c r="E21" s="54"/>
      <c r="F21" s="54"/>
      <c r="G21" s="54"/>
      <c r="H21" s="54"/>
      <c r="I21" s="54"/>
      <c r="J21" s="54"/>
      <c r="K21" s="54"/>
      <c r="L21" s="54"/>
      <c r="M21"/>
      <c r="N21" s="54" t="s">
        <v>56</v>
      </c>
      <c r="O21" s="54"/>
      <c r="P21" s="54"/>
      <c r="Q21" s="54"/>
      <c r="R21" s="54"/>
      <c r="S21" s="54"/>
      <c r="T21" s="54"/>
      <c r="U21" s="54"/>
      <c r="V21" s="54"/>
      <c r="W21" s="54"/>
      <c r="X21" s="54"/>
      <c r="Y21" s="54"/>
      <c r="Z21" s="22"/>
      <c r="AA21" s="57" t="s">
        <v>57</v>
      </c>
      <c r="AB21" s="57"/>
      <c r="AC21" s="57"/>
      <c r="AD21" s="57"/>
      <c r="AE21" s="57"/>
      <c r="AF21" s="57"/>
      <c r="AG21" s="57"/>
      <c r="AH21" s="57"/>
      <c r="AI21" s="57"/>
      <c r="AJ21" s="22"/>
      <c r="AK21" s="58" t="s">
        <v>58</v>
      </c>
      <c r="AL21" s="58"/>
      <c r="AM21" s="58"/>
      <c r="AN21" s="58"/>
      <c r="AO21" s="58"/>
      <c r="AP21" s="58"/>
      <c r="AQ21" s="58"/>
      <c r="AR21" s="58"/>
      <c r="AS21" s="58"/>
      <c r="AT21" s="58"/>
      <c r="AU21" s="58"/>
      <c r="AV21" s="58"/>
      <c r="AW21" s="58"/>
      <c r="AX21" s="58"/>
      <c r="AY21" s="58"/>
      <c r="AZ21" s="58"/>
      <c r="BA21" s="58"/>
      <c r="BB21" s="58"/>
      <c r="BC21" s="58"/>
      <c r="BD21" s="22"/>
      <c r="BE21" s="54" t="s">
        <v>59</v>
      </c>
      <c r="BF21" s="54"/>
      <c r="BG21" s="54"/>
      <c r="BH21" s="54"/>
      <c r="BI21" s="54"/>
      <c r="BJ21" s="54"/>
      <c r="BK21" s="54"/>
      <c r="BL21" s="54"/>
    </row>
    <row r="22" spans="1:79" ht="6.75" customHeight="1" x14ac:dyDescent="0.2"/>
    <row r="23" spans="1:79" ht="15.75" customHeight="1" x14ac:dyDescent="0.2">
      <c r="A23" s="60" t="s">
        <v>241</v>
      </c>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row>
    <row r="24" spans="1:79" ht="27.75" customHeight="1" x14ac:dyDescent="0.2">
      <c r="A24" s="61" t="s">
        <v>3</v>
      </c>
      <c r="B24" s="61"/>
      <c r="C24" s="61"/>
      <c r="D24" s="61"/>
      <c r="E24" s="61"/>
      <c r="F24" s="61"/>
      <c r="G24" s="62" t="s">
        <v>38</v>
      </c>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4"/>
    </row>
    <row r="25" spans="1:79" ht="10.5" hidden="1" customHeight="1" x14ac:dyDescent="0.2">
      <c r="A25" s="65" t="s">
        <v>36</v>
      </c>
      <c r="B25" s="65"/>
      <c r="C25" s="65"/>
      <c r="D25" s="65"/>
      <c r="E25" s="65"/>
      <c r="F25" s="65"/>
      <c r="G25" s="66" t="s">
        <v>14</v>
      </c>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8"/>
      <c r="CA25" s="1" t="s">
        <v>50</v>
      </c>
    </row>
    <row r="26" spans="1:79" ht="15.75" customHeight="1" x14ac:dyDescent="0.2">
      <c r="A26" s="65">
        <v>1</v>
      </c>
      <c r="B26" s="65"/>
      <c r="C26" s="65"/>
      <c r="D26" s="65"/>
      <c r="E26" s="65"/>
      <c r="F26" s="65"/>
      <c r="G26" s="69" t="s">
        <v>314</v>
      </c>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1"/>
      <c r="CA26" s="1" t="s">
        <v>48</v>
      </c>
    </row>
    <row r="27" spans="1:79" ht="15.75" customHeight="1" x14ac:dyDescent="0.2">
      <c r="A27" s="65">
        <v>2</v>
      </c>
      <c r="B27" s="65"/>
      <c r="C27" s="65"/>
      <c r="D27" s="65"/>
      <c r="E27" s="65"/>
      <c r="F27" s="65"/>
      <c r="G27" s="69" t="s">
        <v>315</v>
      </c>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1"/>
    </row>
    <row r="28" spans="1:79" ht="12.75" customHeight="1" x14ac:dyDescent="0.2">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row>
    <row r="29" spans="1:79" ht="15.95" customHeight="1" x14ac:dyDescent="0.2">
      <c r="A29" s="60" t="s">
        <v>41</v>
      </c>
      <c r="B29" s="60"/>
      <c r="C29" s="60"/>
      <c r="D29" s="60"/>
      <c r="E29" s="60"/>
      <c r="F29" s="60"/>
      <c r="G29" s="60"/>
      <c r="H29" s="60"/>
      <c r="I29" s="60"/>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c r="AL29" s="60"/>
      <c r="AM29" s="60"/>
      <c r="AN29" s="60"/>
      <c r="AO29" s="60"/>
      <c r="AP29" s="60"/>
      <c r="AQ29" s="60"/>
      <c r="AR29" s="60"/>
      <c r="AS29" s="60"/>
      <c r="AT29" s="60"/>
      <c r="AU29" s="60"/>
      <c r="AV29" s="60"/>
      <c r="AW29" s="60"/>
      <c r="AX29" s="60"/>
      <c r="AY29" s="60"/>
      <c r="AZ29" s="60"/>
      <c r="BA29" s="60"/>
      <c r="BB29" s="60"/>
      <c r="BC29" s="60"/>
      <c r="BD29" s="60"/>
      <c r="BE29" s="60"/>
      <c r="BF29" s="60"/>
      <c r="BG29" s="60"/>
      <c r="BH29" s="60"/>
      <c r="BI29" s="60"/>
      <c r="BJ29" s="60"/>
      <c r="BK29" s="60"/>
      <c r="BL29" s="60"/>
    </row>
    <row r="30" spans="1:79" ht="78.75" customHeight="1" x14ac:dyDescent="0.2">
      <c r="A30" s="160" t="s">
        <v>454</v>
      </c>
      <c r="B30" s="53"/>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row>
    <row r="31" spans="1:79" ht="12.75" customHeight="1" x14ac:dyDescent="0.2">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row>
    <row r="32" spans="1:79" ht="15.75" customHeight="1" x14ac:dyDescent="0.2">
      <c r="A32" s="60" t="s">
        <v>42</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0"/>
      <c r="BJ32" s="60"/>
      <c r="BK32" s="60"/>
      <c r="BL32" s="60"/>
    </row>
    <row r="33" spans="1:79" ht="27.75" customHeight="1" x14ac:dyDescent="0.2">
      <c r="A33" s="61" t="s">
        <v>3</v>
      </c>
      <c r="B33" s="61"/>
      <c r="C33" s="61"/>
      <c r="D33" s="61"/>
      <c r="E33" s="61"/>
      <c r="F33" s="61"/>
      <c r="G33" s="62" t="s">
        <v>39</v>
      </c>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4"/>
    </row>
    <row r="34" spans="1:79" ht="10.5" hidden="1" customHeight="1" x14ac:dyDescent="0.2">
      <c r="A34" s="65" t="s">
        <v>13</v>
      </c>
      <c r="B34" s="65"/>
      <c r="C34" s="65"/>
      <c r="D34" s="65"/>
      <c r="E34" s="65"/>
      <c r="F34" s="65"/>
      <c r="G34" s="66" t="s">
        <v>14</v>
      </c>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68"/>
      <c r="CA34" s="1" t="s">
        <v>51</v>
      </c>
    </row>
    <row r="35" spans="1:79" ht="15" customHeight="1" x14ac:dyDescent="0.2">
      <c r="A35" s="65">
        <v>1</v>
      </c>
      <c r="B35" s="65"/>
      <c r="C35" s="65"/>
      <c r="D35" s="65"/>
      <c r="E35" s="65"/>
      <c r="F35" s="65"/>
      <c r="G35" s="69" t="s">
        <v>316</v>
      </c>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1"/>
      <c r="CA35" s="1" t="s">
        <v>49</v>
      </c>
    </row>
    <row r="36" spans="1:79" ht="15" customHeight="1" x14ac:dyDescent="0.2">
      <c r="A36" s="65">
        <v>2</v>
      </c>
      <c r="B36" s="65"/>
      <c r="C36" s="65"/>
      <c r="D36" s="65"/>
      <c r="E36" s="65"/>
      <c r="F36" s="65"/>
      <c r="G36" s="69" t="s">
        <v>317</v>
      </c>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1"/>
    </row>
    <row r="37" spans="1:79" ht="15" customHeight="1" x14ac:dyDescent="0.2">
      <c r="A37" s="65">
        <v>3</v>
      </c>
      <c r="B37" s="65"/>
      <c r="C37" s="65"/>
      <c r="D37" s="65"/>
      <c r="E37" s="65"/>
      <c r="F37" s="65"/>
      <c r="G37" s="69" t="s">
        <v>318</v>
      </c>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1"/>
    </row>
    <row r="38" spans="1:79" ht="15" customHeight="1" x14ac:dyDescent="0.2">
      <c r="A38" s="65">
        <v>4</v>
      </c>
      <c r="B38" s="65"/>
      <c r="C38" s="65"/>
      <c r="D38" s="65"/>
      <c r="E38" s="65"/>
      <c r="F38" s="65"/>
      <c r="G38" s="69" t="s">
        <v>319</v>
      </c>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1"/>
    </row>
    <row r="39" spans="1:79" ht="15" customHeight="1" x14ac:dyDescent="0.2">
      <c r="A39" s="65">
        <v>5</v>
      </c>
      <c r="B39" s="65"/>
      <c r="C39" s="65"/>
      <c r="D39" s="65"/>
      <c r="E39" s="65"/>
      <c r="F39" s="65"/>
      <c r="G39" s="69" t="s">
        <v>320</v>
      </c>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1"/>
    </row>
    <row r="41" spans="1:79" ht="15.75" customHeight="1" x14ac:dyDescent="0.2">
      <c r="A41" s="60" t="s">
        <v>75</v>
      </c>
      <c r="B41" s="60"/>
      <c r="C41" s="60"/>
      <c r="D41" s="60"/>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row>
    <row r="42" spans="1:79" ht="15.75" customHeight="1" x14ac:dyDescent="0.2">
      <c r="A42" s="60" t="s">
        <v>76</v>
      </c>
      <c r="B42" s="60"/>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row>
    <row r="43" spans="1:79" ht="15" customHeight="1" x14ac:dyDescent="0.2">
      <c r="A43" s="78" t="s">
        <v>127</v>
      </c>
      <c r="B43" s="78"/>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row>
    <row r="44" spans="1:79" ht="48" customHeight="1" x14ac:dyDescent="0.2">
      <c r="A44" s="59" t="s">
        <v>3</v>
      </c>
      <c r="B44" s="59"/>
      <c r="C44" s="59" t="s">
        <v>68</v>
      </c>
      <c r="D44" s="59"/>
      <c r="E44" s="59"/>
      <c r="F44" s="59"/>
      <c r="G44" s="59"/>
      <c r="H44" s="59"/>
      <c r="I44" s="59"/>
      <c r="J44" s="59"/>
      <c r="K44" s="59"/>
      <c r="L44" s="59"/>
      <c r="M44" s="59"/>
      <c r="N44" s="59"/>
      <c r="O44" s="59"/>
      <c r="P44" s="59"/>
      <c r="Q44" s="59"/>
      <c r="R44" s="59"/>
      <c r="S44" s="59"/>
      <c r="T44" s="59"/>
      <c r="U44" s="59"/>
      <c r="V44" s="59"/>
      <c r="W44" s="59"/>
      <c r="X44" s="59"/>
      <c r="Y44" s="59"/>
      <c r="Z44" s="59"/>
      <c r="AA44" s="59" t="s">
        <v>25</v>
      </c>
      <c r="AB44" s="59"/>
      <c r="AC44" s="59"/>
      <c r="AD44" s="59"/>
      <c r="AE44" s="59"/>
      <c r="AF44" s="59"/>
      <c r="AG44" s="59"/>
      <c r="AH44" s="59"/>
      <c r="AI44" s="59"/>
      <c r="AJ44" s="59"/>
      <c r="AK44" s="59"/>
      <c r="AL44" s="59"/>
      <c r="AM44" s="59"/>
      <c r="AN44" s="59"/>
      <c r="AO44" s="59"/>
      <c r="AP44" s="59" t="s">
        <v>45</v>
      </c>
      <c r="AQ44" s="59"/>
      <c r="AR44" s="59"/>
      <c r="AS44" s="59"/>
      <c r="AT44" s="59"/>
      <c r="AU44" s="59"/>
      <c r="AV44" s="59"/>
      <c r="AW44" s="59"/>
      <c r="AX44" s="59"/>
      <c r="AY44" s="59"/>
      <c r="AZ44" s="59"/>
      <c r="BA44" s="59"/>
      <c r="BB44" s="59"/>
      <c r="BC44" s="59"/>
      <c r="BD44" s="59" t="s">
        <v>0</v>
      </c>
      <c r="BE44" s="59"/>
      <c r="BF44" s="59"/>
      <c r="BG44" s="59"/>
      <c r="BH44" s="59"/>
      <c r="BI44" s="59"/>
      <c r="BJ44" s="59"/>
      <c r="BK44" s="59"/>
      <c r="BL44" s="59"/>
      <c r="BM44" s="59"/>
      <c r="BN44" s="59"/>
      <c r="BO44" s="59"/>
      <c r="BP44" s="59"/>
      <c r="BQ44" s="59"/>
    </row>
    <row r="45" spans="1:79" ht="29.1" customHeight="1" x14ac:dyDescent="0.2">
      <c r="A45" s="59"/>
      <c r="B45" s="59"/>
      <c r="C45" s="59"/>
      <c r="D45" s="59"/>
      <c r="E45" s="59"/>
      <c r="F45" s="59"/>
      <c r="G45" s="59"/>
      <c r="H45" s="59"/>
      <c r="I45" s="59"/>
      <c r="J45" s="59"/>
      <c r="K45" s="59"/>
      <c r="L45" s="59"/>
      <c r="M45" s="59"/>
      <c r="N45" s="59"/>
      <c r="O45" s="59"/>
      <c r="P45" s="59"/>
      <c r="Q45" s="59"/>
      <c r="R45" s="59"/>
      <c r="S45" s="59"/>
      <c r="T45" s="59"/>
      <c r="U45" s="59"/>
      <c r="V45" s="59"/>
      <c r="W45" s="59"/>
      <c r="X45" s="59"/>
      <c r="Y45" s="59"/>
      <c r="Z45" s="59"/>
      <c r="AA45" s="59" t="s">
        <v>2</v>
      </c>
      <c r="AB45" s="59"/>
      <c r="AC45" s="59"/>
      <c r="AD45" s="59"/>
      <c r="AE45" s="59"/>
      <c r="AF45" s="59" t="s">
        <v>1</v>
      </c>
      <c r="AG45" s="59"/>
      <c r="AH45" s="59"/>
      <c r="AI45" s="59"/>
      <c r="AJ45" s="59"/>
      <c r="AK45" s="59" t="s">
        <v>26</v>
      </c>
      <c r="AL45" s="59"/>
      <c r="AM45" s="59"/>
      <c r="AN45" s="59"/>
      <c r="AO45" s="59"/>
      <c r="AP45" s="59" t="s">
        <v>2</v>
      </c>
      <c r="AQ45" s="59"/>
      <c r="AR45" s="59"/>
      <c r="AS45" s="59"/>
      <c r="AT45" s="59"/>
      <c r="AU45" s="59" t="s">
        <v>1</v>
      </c>
      <c r="AV45" s="59"/>
      <c r="AW45" s="59"/>
      <c r="AX45" s="59"/>
      <c r="AY45" s="59"/>
      <c r="AZ45" s="59" t="s">
        <v>26</v>
      </c>
      <c r="BA45" s="59"/>
      <c r="BB45" s="59"/>
      <c r="BC45" s="59"/>
      <c r="BD45" s="59" t="s">
        <v>2</v>
      </c>
      <c r="BE45" s="59"/>
      <c r="BF45" s="59"/>
      <c r="BG45" s="59"/>
      <c r="BH45" s="59"/>
      <c r="BI45" s="59" t="s">
        <v>1</v>
      </c>
      <c r="BJ45" s="59"/>
      <c r="BK45" s="59"/>
      <c r="BL45" s="59"/>
      <c r="BM45" s="59"/>
      <c r="BN45" s="59" t="s">
        <v>27</v>
      </c>
      <c r="BO45" s="59"/>
      <c r="BP45" s="59"/>
      <c r="BQ45" s="59"/>
    </row>
    <row r="46" spans="1:79" ht="15.95" customHeight="1" x14ac:dyDescent="0.2">
      <c r="A46" s="59">
        <v>1</v>
      </c>
      <c r="B46" s="59"/>
      <c r="C46" s="59">
        <v>2</v>
      </c>
      <c r="D46" s="59"/>
      <c r="E46" s="59"/>
      <c r="F46" s="59"/>
      <c r="G46" s="59"/>
      <c r="H46" s="59"/>
      <c r="I46" s="59"/>
      <c r="J46" s="59"/>
      <c r="K46" s="59"/>
      <c r="L46" s="59"/>
      <c r="M46" s="59"/>
      <c r="N46" s="59"/>
      <c r="O46" s="59"/>
      <c r="P46" s="59"/>
      <c r="Q46" s="59"/>
      <c r="R46" s="59"/>
      <c r="S46" s="59"/>
      <c r="T46" s="59"/>
      <c r="U46" s="59"/>
      <c r="V46" s="59"/>
      <c r="W46" s="59"/>
      <c r="X46" s="59"/>
      <c r="Y46" s="59"/>
      <c r="Z46" s="59"/>
      <c r="AA46" s="92">
        <v>3</v>
      </c>
      <c r="AB46" s="93"/>
      <c r="AC46" s="93"/>
      <c r="AD46" s="93"/>
      <c r="AE46" s="94"/>
      <c r="AF46" s="92">
        <v>4</v>
      </c>
      <c r="AG46" s="93"/>
      <c r="AH46" s="93"/>
      <c r="AI46" s="93"/>
      <c r="AJ46" s="94"/>
      <c r="AK46" s="92">
        <v>5</v>
      </c>
      <c r="AL46" s="93"/>
      <c r="AM46" s="93"/>
      <c r="AN46" s="93"/>
      <c r="AO46" s="94"/>
      <c r="AP46" s="92">
        <v>6</v>
      </c>
      <c r="AQ46" s="93"/>
      <c r="AR46" s="93"/>
      <c r="AS46" s="93"/>
      <c r="AT46" s="94"/>
      <c r="AU46" s="92">
        <v>7</v>
      </c>
      <c r="AV46" s="93"/>
      <c r="AW46" s="93"/>
      <c r="AX46" s="93"/>
      <c r="AY46" s="94"/>
      <c r="AZ46" s="92">
        <v>8</v>
      </c>
      <c r="BA46" s="93"/>
      <c r="BB46" s="93"/>
      <c r="BC46" s="94"/>
      <c r="BD46" s="92">
        <v>9</v>
      </c>
      <c r="BE46" s="93"/>
      <c r="BF46" s="93"/>
      <c r="BG46" s="93"/>
      <c r="BH46" s="94"/>
      <c r="BI46" s="59">
        <v>10</v>
      </c>
      <c r="BJ46" s="59"/>
      <c r="BK46" s="59"/>
      <c r="BL46" s="59"/>
      <c r="BM46" s="59"/>
      <c r="BN46" s="59">
        <v>11</v>
      </c>
      <c r="BO46" s="59"/>
      <c r="BP46" s="59"/>
      <c r="BQ46" s="59"/>
    </row>
    <row r="47" spans="1:79" ht="15.75" hidden="1" customHeight="1" x14ac:dyDescent="0.2">
      <c r="A47" s="65" t="s">
        <v>13</v>
      </c>
      <c r="B47" s="65"/>
      <c r="C47" s="80" t="s">
        <v>14</v>
      </c>
      <c r="D47" s="80"/>
      <c r="E47" s="80"/>
      <c r="F47" s="80"/>
      <c r="G47" s="80"/>
      <c r="H47" s="80"/>
      <c r="I47" s="80"/>
      <c r="J47" s="80"/>
      <c r="K47" s="80"/>
      <c r="L47" s="80"/>
      <c r="M47" s="80"/>
      <c r="N47" s="80"/>
      <c r="O47" s="80"/>
      <c r="P47" s="80"/>
      <c r="Q47" s="80"/>
      <c r="R47" s="80"/>
      <c r="S47" s="80"/>
      <c r="T47" s="80"/>
      <c r="U47" s="80"/>
      <c r="V47" s="80"/>
      <c r="W47" s="80"/>
      <c r="X47" s="80"/>
      <c r="Y47" s="80"/>
      <c r="Z47" s="81"/>
      <c r="AA47" s="75" t="s">
        <v>10</v>
      </c>
      <c r="AB47" s="75"/>
      <c r="AC47" s="75"/>
      <c r="AD47" s="75"/>
      <c r="AE47" s="75"/>
      <c r="AF47" s="75" t="s">
        <v>9</v>
      </c>
      <c r="AG47" s="75"/>
      <c r="AH47" s="75"/>
      <c r="AI47" s="75"/>
      <c r="AJ47" s="75"/>
      <c r="AK47" s="76" t="s">
        <v>16</v>
      </c>
      <c r="AL47" s="76"/>
      <c r="AM47" s="76"/>
      <c r="AN47" s="76"/>
      <c r="AO47" s="76"/>
      <c r="AP47" s="75" t="s">
        <v>11</v>
      </c>
      <c r="AQ47" s="75"/>
      <c r="AR47" s="75"/>
      <c r="AS47" s="75"/>
      <c r="AT47" s="75"/>
      <c r="AU47" s="75" t="s">
        <v>12</v>
      </c>
      <c r="AV47" s="75"/>
      <c r="AW47" s="75"/>
      <c r="AX47" s="75"/>
      <c r="AY47" s="75"/>
      <c r="AZ47" s="76" t="s">
        <v>16</v>
      </c>
      <c r="BA47" s="76"/>
      <c r="BB47" s="76"/>
      <c r="BC47" s="76"/>
      <c r="BD47" s="65" t="s">
        <v>31</v>
      </c>
      <c r="BE47" s="65"/>
      <c r="BF47" s="65"/>
      <c r="BG47" s="65"/>
      <c r="BH47" s="65"/>
      <c r="BI47" s="65" t="s">
        <v>31</v>
      </c>
      <c r="BJ47" s="65"/>
      <c r="BK47" s="65"/>
      <c r="BL47" s="65"/>
      <c r="BM47" s="65"/>
      <c r="BN47" s="77" t="s">
        <v>16</v>
      </c>
      <c r="BO47" s="77"/>
      <c r="BP47" s="77"/>
      <c r="BQ47" s="77"/>
      <c r="CA47" s="1" t="s">
        <v>19</v>
      </c>
    </row>
    <row r="48" spans="1:79" ht="106.5" customHeight="1" x14ac:dyDescent="0.2">
      <c r="A48" s="65">
        <v>1</v>
      </c>
      <c r="B48" s="65"/>
      <c r="C48" s="96" t="s">
        <v>440</v>
      </c>
      <c r="D48" s="97"/>
      <c r="E48" s="97"/>
      <c r="F48" s="97"/>
      <c r="G48" s="97"/>
      <c r="H48" s="97"/>
      <c r="I48" s="97"/>
      <c r="J48" s="97"/>
      <c r="K48" s="97"/>
      <c r="L48" s="97"/>
      <c r="M48" s="97"/>
      <c r="N48" s="97"/>
      <c r="O48" s="97"/>
      <c r="P48" s="97"/>
      <c r="Q48" s="97"/>
      <c r="R48" s="97"/>
      <c r="S48" s="97"/>
      <c r="T48" s="97"/>
      <c r="U48" s="97"/>
      <c r="V48" s="97"/>
      <c r="W48" s="97"/>
      <c r="X48" s="97"/>
      <c r="Y48" s="97"/>
      <c r="Z48" s="98"/>
      <c r="AA48" s="74">
        <v>140000</v>
      </c>
      <c r="AB48" s="74"/>
      <c r="AC48" s="74"/>
      <c r="AD48" s="74"/>
      <c r="AE48" s="74"/>
      <c r="AF48" s="74">
        <v>0</v>
      </c>
      <c r="AG48" s="74"/>
      <c r="AH48" s="74"/>
      <c r="AI48" s="74"/>
      <c r="AJ48" s="74"/>
      <c r="AK48" s="74">
        <f>AA48+AF48</f>
        <v>140000</v>
      </c>
      <c r="AL48" s="74"/>
      <c r="AM48" s="74"/>
      <c r="AN48" s="74"/>
      <c r="AO48" s="74"/>
      <c r="AP48" s="74">
        <v>41760</v>
      </c>
      <c r="AQ48" s="74"/>
      <c r="AR48" s="74"/>
      <c r="AS48" s="74"/>
      <c r="AT48" s="74"/>
      <c r="AU48" s="74">
        <v>0</v>
      </c>
      <c r="AV48" s="74"/>
      <c r="AW48" s="74"/>
      <c r="AX48" s="74"/>
      <c r="AY48" s="74"/>
      <c r="AZ48" s="74">
        <f>AP48+AU48</f>
        <v>41760</v>
      </c>
      <c r="BA48" s="74"/>
      <c r="BB48" s="74"/>
      <c r="BC48" s="74"/>
      <c r="BD48" s="74">
        <f>AP48-AA48</f>
        <v>-98240</v>
      </c>
      <c r="BE48" s="74"/>
      <c r="BF48" s="74"/>
      <c r="BG48" s="74"/>
      <c r="BH48" s="74"/>
      <c r="BI48" s="74">
        <f>AU48-AF48</f>
        <v>0</v>
      </c>
      <c r="BJ48" s="74"/>
      <c r="BK48" s="74"/>
      <c r="BL48" s="74"/>
      <c r="BM48" s="74"/>
      <c r="BN48" s="74">
        <f>BD48+BI48</f>
        <v>-98240</v>
      </c>
      <c r="BO48" s="74"/>
      <c r="BP48" s="74"/>
      <c r="BQ48" s="74"/>
      <c r="CA48" s="1" t="s">
        <v>20</v>
      </c>
    </row>
    <row r="49" spans="1:79" ht="15" customHeight="1" x14ac:dyDescent="0.2">
      <c r="A49" s="65"/>
      <c r="B49" s="65"/>
      <c r="C49" s="96"/>
      <c r="D49" s="97"/>
      <c r="E49" s="97"/>
      <c r="F49" s="97"/>
      <c r="G49" s="97"/>
      <c r="H49" s="97"/>
      <c r="I49" s="97"/>
      <c r="J49" s="97"/>
      <c r="K49" s="97"/>
      <c r="L49" s="97"/>
      <c r="M49" s="97"/>
      <c r="N49" s="97"/>
      <c r="O49" s="97"/>
      <c r="P49" s="97"/>
      <c r="Q49" s="97"/>
      <c r="R49" s="97"/>
      <c r="S49" s="97"/>
      <c r="T49" s="97"/>
      <c r="U49" s="97"/>
      <c r="V49" s="97"/>
      <c r="W49" s="97"/>
      <c r="X49" s="97"/>
      <c r="Y49" s="97"/>
      <c r="Z49" s="98"/>
      <c r="AA49" s="74"/>
      <c r="AB49" s="74"/>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s="74"/>
      <c r="BE49" s="74"/>
      <c r="BF49" s="74"/>
      <c r="BG49" s="74"/>
      <c r="BH49" s="74"/>
      <c r="BI49" s="74"/>
      <c r="BJ49" s="74"/>
      <c r="BK49" s="74"/>
      <c r="BL49" s="74"/>
      <c r="BM49" s="74"/>
      <c r="BN49" s="74"/>
      <c r="BO49" s="74"/>
      <c r="BP49" s="74"/>
      <c r="BQ49" s="74"/>
    </row>
    <row r="50" spans="1:79" s="30" customFormat="1" ht="15" customHeight="1" x14ac:dyDescent="0.2">
      <c r="A50" s="76"/>
      <c r="B50" s="76"/>
      <c r="C50" s="128" t="s">
        <v>93</v>
      </c>
      <c r="D50" s="129"/>
      <c r="E50" s="129"/>
      <c r="F50" s="129"/>
      <c r="G50" s="129"/>
      <c r="H50" s="129"/>
      <c r="I50" s="129"/>
      <c r="J50" s="129"/>
      <c r="K50" s="129"/>
      <c r="L50" s="129"/>
      <c r="M50" s="129"/>
      <c r="N50" s="129"/>
      <c r="O50" s="129"/>
      <c r="P50" s="129"/>
      <c r="Q50" s="129"/>
      <c r="R50" s="129"/>
      <c r="S50" s="129"/>
      <c r="T50" s="129"/>
      <c r="U50" s="129"/>
      <c r="V50" s="129"/>
      <c r="W50" s="129"/>
      <c r="X50" s="129"/>
      <c r="Y50" s="129"/>
      <c r="Z50" s="130"/>
      <c r="AA50" s="79">
        <f>SUM(AA48:AE49)</f>
        <v>140000</v>
      </c>
      <c r="AB50" s="79"/>
      <c r="AC50" s="79"/>
      <c r="AD50" s="79"/>
      <c r="AE50" s="79"/>
      <c r="AF50" s="79">
        <f>SUM(AF48:AJ49)</f>
        <v>0</v>
      </c>
      <c r="AG50" s="79"/>
      <c r="AH50" s="79"/>
      <c r="AI50" s="79"/>
      <c r="AJ50" s="79"/>
      <c r="AK50" s="79">
        <f>AA50+AF50</f>
        <v>140000</v>
      </c>
      <c r="AL50" s="79"/>
      <c r="AM50" s="79"/>
      <c r="AN50" s="79"/>
      <c r="AO50" s="79"/>
      <c r="AP50" s="79">
        <f>SUM(AP48:AT49)</f>
        <v>41760</v>
      </c>
      <c r="AQ50" s="79"/>
      <c r="AR50" s="79"/>
      <c r="AS50" s="79"/>
      <c r="AT50" s="79"/>
      <c r="AU50" s="79">
        <f>SUM(AU48:AY49)</f>
        <v>0</v>
      </c>
      <c r="AV50" s="79"/>
      <c r="AW50" s="79"/>
      <c r="AX50" s="79"/>
      <c r="AY50" s="79"/>
      <c r="AZ50" s="79">
        <f>AP50+AU50</f>
        <v>41760</v>
      </c>
      <c r="BA50" s="79"/>
      <c r="BB50" s="79"/>
      <c r="BC50" s="79"/>
      <c r="BD50" s="79">
        <f>SUM(BD48:BH49)</f>
        <v>-98240</v>
      </c>
      <c r="BE50" s="79"/>
      <c r="BF50" s="79"/>
      <c r="BG50" s="79"/>
      <c r="BH50" s="79"/>
      <c r="BI50" s="79">
        <f>SUM(BI48:BM49)</f>
        <v>0</v>
      </c>
      <c r="BJ50" s="79"/>
      <c r="BK50" s="79"/>
      <c r="BL50" s="79"/>
      <c r="BM50" s="79"/>
      <c r="BN50" s="79">
        <f>BD50+BI50</f>
        <v>-98240</v>
      </c>
      <c r="BO50" s="79"/>
      <c r="BP50" s="79"/>
      <c r="BQ50" s="79"/>
    </row>
    <row r="52" spans="1:79" ht="29.25" customHeight="1" x14ac:dyDescent="0.2">
      <c r="A52" s="60" t="s">
        <v>77</v>
      </c>
      <c r="B52" s="60"/>
      <c r="C52" s="60"/>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L52" s="60"/>
      <c r="BM52" s="60"/>
      <c r="BN52" s="60"/>
      <c r="BO52" s="60"/>
      <c r="BP52" s="60"/>
      <c r="BQ52" s="60"/>
    </row>
    <row r="53" spans="1:79" ht="9.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row>
    <row r="54" spans="1:79" ht="15.75" customHeight="1" x14ac:dyDescent="0.2">
      <c r="A54" s="59" t="s">
        <v>3</v>
      </c>
      <c r="B54" s="59"/>
      <c r="C54" s="59" t="s">
        <v>61</v>
      </c>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row>
    <row r="55" spans="1:79" ht="15.75" x14ac:dyDescent="0.2">
      <c r="A55" s="59">
        <v>1</v>
      </c>
      <c r="B55" s="59"/>
      <c r="C55" s="86">
        <v>2</v>
      </c>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c r="AG55" s="86"/>
      <c r="AH55" s="86"/>
      <c r="AI55" s="86"/>
      <c r="AJ55" s="86"/>
      <c r="AK55" s="86"/>
      <c r="AL55" s="86"/>
      <c r="AM55" s="86"/>
      <c r="AN55" s="86"/>
      <c r="AO55" s="86"/>
      <c r="AP55" s="86"/>
      <c r="AQ55" s="86"/>
      <c r="AR55" s="86"/>
      <c r="AS55" s="86"/>
      <c r="AT55" s="86"/>
      <c r="AU55" s="86"/>
      <c r="AV55" s="86"/>
      <c r="AW55" s="86"/>
      <c r="AX55" s="86"/>
      <c r="AY55" s="86"/>
      <c r="AZ55" s="86"/>
      <c r="BA55" s="86"/>
      <c r="BB55" s="86"/>
      <c r="BC55" s="86"/>
      <c r="BD55" s="86"/>
      <c r="BE55" s="86"/>
      <c r="BF55" s="86"/>
      <c r="BG55" s="86"/>
      <c r="BH55" s="86"/>
      <c r="BI55" s="86"/>
      <c r="BJ55" s="86"/>
      <c r="BK55" s="86"/>
      <c r="BL55" s="86"/>
      <c r="BM55" s="86"/>
      <c r="BN55" s="86"/>
      <c r="BO55" s="86"/>
      <c r="BP55" s="86"/>
      <c r="BQ55" s="86"/>
    </row>
    <row r="56" spans="1:79" hidden="1" x14ac:dyDescent="0.2">
      <c r="A56" s="87" t="s">
        <v>13</v>
      </c>
      <c r="B56" s="88"/>
      <c r="C56" s="89" t="s">
        <v>14</v>
      </c>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90"/>
      <c r="AX56" s="90"/>
      <c r="AY56" s="90"/>
      <c r="AZ56" s="90"/>
      <c r="BA56" s="90"/>
      <c r="BB56" s="90"/>
      <c r="BC56" s="90"/>
      <c r="BD56" s="90"/>
      <c r="BE56" s="90"/>
      <c r="BF56" s="90"/>
      <c r="BG56" s="90"/>
      <c r="BH56" s="90"/>
      <c r="BI56" s="90"/>
      <c r="BJ56" s="90"/>
      <c r="BK56" s="90"/>
      <c r="BL56" s="90"/>
      <c r="BM56" s="90"/>
      <c r="BN56" s="90"/>
      <c r="BO56" s="90"/>
      <c r="BP56" s="90"/>
      <c r="BQ56" s="91"/>
      <c r="CA56" s="1" t="s">
        <v>71</v>
      </c>
    </row>
    <row r="57" spans="1:79" ht="14.25" customHeight="1" x14ac:dyDescent="0.2">
      <c r="A57" s="95">
        <v>1</v>
      </c>
      <c r="B57" s="81"/>
      <c r="C57" s="205" t="s">
        <v>441</v>
      </c>
      <c r="D57" s="206"/>
      <c r="E57" s="206"/>
      <c r="F57" s="206"/>
      <c r="G57" s="206"/>
      <c r="H57" s="206"/>
      <c r="I57" s="206"/>
      <c r="J57" s="206"/>
      <c r="K57" s="206"/>
      <c r="L57" s="206"/>
      <c r="M57" s="206"/>
      <c r="N57" s="206"/>
      <c r="O57" s="206"/>
      <c r="P57" s="206"/>
      <c r="Q57" s="206"/>
      <c r="R57" s="206"/>
      <c r="S57" s="206"/>
      <c r="T57" s="206"/>
      <c r="U57" s="206"/>
      <c r="V57" s="206"/>
      <c r="W57" s="206"/>
      <c r="X57" s="206"/>
      <c r="Y57" s="206"/>
      <c r="Z57" s="206"/>
      <c r="AA57" s="206"/>
      <c r="AB57" s="206"/>
      <c r="AC57" s="206"/>
      <c r="AD57" s="206"/>
      <c r="AE57" s="206"/>
      <c r="AF57" s="206"/>
      <c r="AG57" s="206"/>
      <c r="AH57" s="206"/>
      <c r="AI57" s="206"/>
      <c r="AJ57" s="206"/>
      <c r="AK57" s="206"/>
      <c r="AL57" s="206"/>
      <c r="AM57" s="206"/>
      <c r="AN57" s="206"/>
      <c r="AO57" s="206"/>
      <c r="AP57" s="206"/>
      <c r="AQ57" s="206"/>
      <c r="AR57" s="206"/>
      <c r="AS57" s="206"/>
      <c r="AT57" s="206"/>
      <c r="AU57" s="206"/>
      <c r="AV57" s="206"/>
      <c r="AW57" s="206"/>
      <c r="AX57" s="206"/>
      <c r="AY57" s="206"/>
      <c r="AZ57" s="206"/>
      <c r="BA57" s="206"/>
      <c r="BB57" s="206"/>
      <c r="BC57" s="206"/>
      <c r="BD57" s="206"/>
      <c r="BE57" s="206"/>
      <c r="BF57" s="206"/>
      <c r="BG57" s="206"/>
      <c r="BH57" s="206"/>
      <c r="BI57" s="206"/>
      <c r="BJ57" s="206"/>
      <c r="BK57" s="206"/>
      <c r="BL57" s="206"/>
      <c r="BM57" s="206"/>
      <c r="BN57" s="206"/>
      <c r="BO57" s="206"/>
      <c r="BP57" s="206"/>
      <c r="BQ57" s="207"/>
      <c r="CA57" s="1" t="s">
        <v>62</v>
      </c>
    </row>
    <row r="58" spans="1:79" ht="14.25" customHeight="1" x14ac:dyDescent="0.2">
      <c r="A58" s="95">
        <v>2</v>
      </c>
      <c r="B58" s="81"/>
      <c r="C58" s="96"/>
      <c r="D58" s="97"/>
      <c r="E58" s="97"/>
      <c r="F58" s="97"/>
      <c r="G58" s="97"/>
      <c r="H58" s="97"/>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8"/>
    </row>
    <row r="60" spans="1:79" ht="15.75" customHeight="1" x14ac:dyDescent="0.2">
      <c r="A60" s="60" t="s">
        <v>43</v>
      </c>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c r="BM60" s="60"/>
      <c r="BN60" s="60"/>
    </row>
    <row r="61" spans="1:79" ht="15" customHeight="1" x14ac:dyDescent="0.2">
      <c r="A61" s="78" t="s">
        <v>127</v>
      </c>
      <c r="B61" s="78"/>
      <c r="C61" s="78"/>
      <c r="D61" s="78"/>
      <c r="E61" s="78"/>
      <c r="F61" s="78"/>
      <c r="G61" s="78"/>
      <c r="H61" s="78"/>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78"/>
      <c r="AM61" s="78"/>
      <c r="AN61" s="78"/>
      <c r="AO61" s="78"/>
      <c r="AP61" s="78"/>
      <c r="AQ61" s="78"/>
      <c r="AR61" s="78"/>
      <c r="AS61" s="78"/>
      <c r="AT61" s="78"/>
      <c r="AU61" s="78"/>
      <c r="AV61" s="78"/>
      <c r="AW61" s="78"/>
      <c r="AX61" s="78"/>
      <c r="AY61" s="78"/>
      <c r="AZ61" s="78"/>
      <c r="BA61" s="78"/>
      <c r="BB61" s="78"/>
      <c r="BC61" s="78"/>
      <c r="BD61" s="78"/>
      <c r="BE61" s="78"/>
      <c r="BF61" s="78"/>
      <c r="BG61" s="78"/>
      <c r="BH61" s="78"/>
      <c r="BI61" s="78"/>
      <c r="BJ61" s="78"/>
      <c r="BK61" s="78"/>
      <c r="BL61" s="78"/>
      <c r="BM61" s="78"/>
      <c r="BN61" s="78"/>
    </row>
    <row r="62" spans="1:79" ht="28.5" customHeight="1" x14ac:dyDescent="0.2">
      <c r="A62" s="82" t="s">
        <v>3</v>
      </c>
      <c r="B62" s="83"/>
      <c r="C62" s="59" t="s">
        <v>28</v>
      </c>
      <c r="D62" s="59"/>
      <c r="E62" s="59"/>
      <c r="F62" s="59"/>
      <c r="G62" s="59"/>
      <c r="H62" s="59"/>
      <c r="I62" s="59"/>
      <c r="J62" s="59"/>
      <c r="K62" s="59"/>
      <c r="L62" s="59"/>
      <c r="M62" s="59"/>
      <c r="N62" s="59"/>
      <c r="O62" s="59"/>
      <c r="P62" s="59"/>
      <c r="Q62" s="59"/>
      <c r="R62" s="59"/>
      <c r="S62" s="59" t="s">
        <v>25</v>
      </c>
      <c r="T62" s="59"/>
      <c r="U62" s="59"/>
      <c r="V62" s="59"/>
      <c r="W62" s="59"/>
      <c r="X62" s="59"/>
      <c r="Y62" s="59"/>
      <c r="Z62" s="59"/>
      <c r="AA62" s="59"/>
      <c r="AB62" s="59"/>
      <c r="AC62" s="59"/>
      <c r="AD62" s="59"/>
      <c r="AE62" s="59"/>
      <c r="AF62" s="59"/>
      <c r="AG62" s="59"/>
      <c r="AH62" s="59"/>
      <c r="AI62" s="59" t="s">
        <v>45</v>
      </c>
      <c r="AJ62" s="59"/>
      <c r="AK62" s="59"/>
      <c r="AL62" s="59"/>
      <c r="AM62" s="59"/>
      <c r="AN62" s="59"/>
      <c r="AO62" s="59"/>
      <c r="AP62" s="59"/>
      <c r="AQ62" s="59"/>
      <c r="AR62" s="59"/>
      <c r="AS62" s="59"/>
      <c r="AT62" s="59"/>
      <c r="AU62" s="59"/>
      <c r="AV62" s="59"/>
      <c r="AW62" s="59"/>
      <c r="AX62" s="59"/>
      <c r="AY62" s="59" t="s">
        <v>0</v>
      </c>
      <c r="AZ62" s="59"/>
      <c r="BA62" s="59"/>
      <c r="BB62" s="59"/>
      <c r="BC62" s="59"/>
      <c r="BD62" s="59"/>
      <c r="BE62" s="59"/>
      <c r="BF62" s="59"/>
      <c r="BG62" s="59"/>
      <c r="BH62" s="59"/>
      <c r="BI62" s="59"/>
      <c r="BJ62" s="59"/>
      <c r="BK62" s="59"/>
      <c r="BL62" s="59"/>
      <c r="BM62" s="59"/>
      <c r="BN62" s="59"/>
      <c r="BO62" s="2"/>
      <c r="BP62" s="2"/>
      <c r="BQ62" s="2"/>
    </row>
    <row r="63" spans="1:79" ht="29.1" customHeight="1" x14ac:dyDescent="0.2">
      <c r="A63" s="84"/>
      <c r="B63" s="85"/>
      <c r="C63" s="59"/>
      <c r="D63" s="59"/>
      <c r="E63" s="59"/>
      <c r="F63" s="59"/>
      <c r="G63" s="59"/>
      <c r="H63" s="59"/>
      <c r="I63" s="59"/>
      <c r="J63" s="59"/>
      <c r="K63" s="59"/>
      <c r="L63" s="59"/>
      <c r="M63" s="59"/>
      <c r="N63" s="59"/>
      <c r="O63" s="59"/>
      <c r="P63" s="59"/>
      <c r="Q63" s="59"/>
      <c r="R63" s="59"/>
      <c r="S63" s="59" t="s">
        <v>2</v>
      </c>
      <c r="T63" s="59"/>
      <c r="U63" s="59"/>
      <c r="V63" s="59"/>
      <c r="W63" s="59"/>
      <c r="X63" s="59" t="s">
        <v>1</v>
      </c>
      <c r="Y63" s="59"/>
      <c r="Z63" s="59"/>
      <c r="AA63" s="59"/>
      <c r="AB63" s="59"/>
      <c r="AC63" s="59" t="s">
        <v>26</v>
      </c>
      <c r="AD63" s="59"/>
      <c r="AE63" s="59"/>
      <c r="AF63" s="59"/>
      <c r="AG63" s="59"/>
      <c r="AH63" s="59"/>
      <c r="AI63" s="59" t="s">
        <v>2</v>
      </c>
      <c r="AJ63" s="59"/>
      <c r="AK63" s="59"/>
      <c r="AL63" s="59"/>
      <c r="AM63" s="59"/>
      <c r="AN63" s="59" t="s">
        <v>1</v>
      </c>
      <c r="AO63" s="59"/>
      <c r="AP63" s="59"/>
      <c r="AQ63" s="59"/>
      <c r="AR63" s="59"/>
      <c r="AS63" s="59" t="s">
        <v>26</v>
      </c>
      <c r="AT63" s="59"/>
      <c r="AU63" s="59"/>
      <c r="AV63" s="59"/>
      <c r="AW63" s="59"/>
      <c r="AX63" s="59"/>
      <c r="AY63" s="92" t="s">
        <v>2</v>
      </c>
      <c r="AZ63" s="93"/>
      <c r="BA63" s="93"/>
      <c r="BB63" s="93"/>
      <c r="BC63" s="94"/>
      <c r="BD63" s="92" t="s">
        <v>1</v>
      </c>
      <c r="BE63" s="93"/>
      <c r="BF63" s="93"/>
      <c r="BG63" s="93"/>
      <c r="BH63" s="94"/>
      <c r="BI63" s="59" t="s">
        <v>26</v>
      </c>
      <c r="BJ63" s="59"/>
      <c r="BK63" s="59"/>
      <c r="BL63" s="59"/>
      <c r="BM63" s="59"/>
      <c r="BN63" s="59"/>
      <c r="BO63" s="2"/>
      <c r="BP63" s="2"/>
      <c r="BQ63" s="2"/>
    </row>
    <row r="64" spans="1:79" ht="15.95" customHeight="1" x14ac:dyDescent="0.25">
      <c r="A64" s="59">
        <v>1</v>
      </c>
      <c r="B64" s="59"/>
      <c r="C64" s="59">
        <v>2</v>
      </c>
      <c r="D64" s="59"/>
      <c r="E64" s="59"/>
      <c r="F64" s="59"/>
      <c r="G64" s="59"/>
      <c r="H64" s="59"/>
      <c r="I64" s="59"/>
      <c r="J64" s="59"/>
      <c r="K64" s="59"/>
      <c r="L64" s="59"/>
      <c r="M64" s="59"/>
      <c r="N64" s="59"/>
      <c r="O64" s="59"/>
      <c r="P64" s="59"/>
      <c r="Q64" s="59"/>
      <c r="R64" s="59"/>
      <c r="S64" s="59">
        <v>3</v>
      </c>
      <c r="T64" s="59"/>
      <c r="U64" s="59"/>
      <c r="V64" s="59"/>
      <c r="W64" s="59"/>
      <c r="X64" s="59">
        <v>4</v>
      </c>
      <c r="Y64" s="59"/>
      <c r="Z64" s="59"/>
      <c r="AA64" s="59"/>
      <c r="AB64" s="59"/>
      <c r="AC64" s="59">
        <v>5</v>
      </c>
      <c r="AD64" s="59"/>
      <c r="AE64" s="59"/>
      <c r="AF64" s="59"/>
      <c r="AG64" s="59"/>
      <c r="AH64" s="59"/>
      <c r="AI64" s="59">
        <v>6</v>
      </c>
      <c r="AJ64" s="59"/>
      <c r="AK64" s="59"/>
      <c r="AL64" s="59"/>
      <c r="AM64" s="59"/>
      <c r="AN64" s="59">
        <v>7</v>
      </c>
      <c r="AO64" s="59"/>
      <c r="AP64" s="59"/>
      <c r="AQ64" s="59"/>
      <c r="AR64" s="59"/>
      <c r="AS64" s="59">
        <v>8</v>
      </c>
      <c r="AT64" s="59"/>
      <c r="AU64" s="59"/>
      <c r="AV64" s="59"/>
      <c r="AW64" s="59"/>
      <c r="AX64" s="59"/>
      <c r="AY64" s="59">
        <v>9</v>
      </c>
      <c r="AZ64" s="59"/>
      <c r="BA64" s="59"/>
      <c r="BB64" s="59"/>
      <c r="BC64" s="59"/>
      <c r="BD64" s="59">
        <v>10</v>
      </c>
      <c r="BE64" s="59"/>
      <c r="BF64" s="59"/>
      <c r="BG64" s="59"/>
      <c r="BH64" s="59"/>
      <c r="BI64" s="92">
        <v>11</v>
      </c>
      <c r="BJ64" s="93"/>
      <c r="BK64" s="93"/>
      <c r="BL64" s="93"/>
      <c r="BM64" s="93"/>
      <c r="BN64" s="94"/>
      <c r="BO64" s="6"/>
      <c r="BP64" s="6"/>
      <c r="BQ64" s="6"/>
    </row>
    <row r="65" spans="1:79" ht="18" hidden="1" customHeight="1" x14ac:dyDescent="0.2">
      <c r="A65" s="65" t="s">
        <v>13</v>
      </c>
      <c r="B65" s="65"/>
      <c r="C65" s="101" t="s">
        <v>14</v>
      </c>
      <c r="D65" s="101"/>
      <c r="E65" s="101"/>
      <c r="F65" s="101"/>
      <c r="G65" s="101"/>
      <c r="H65" s="101"/>
      <c r="I65" s="101"/>
      <c r="J65" s="101"/>
      <c r="K65" s="101"/>
      <c r="L65" s="101"/>
      <c r="M65" s="101"/>
      <c r="N65" s="101"/>
      <c r="O65" s="101"/>
      <c r="P65" s="101"/>
      <c r="Q65" s="101"/>
      <c r="R65" s="101"/>
      <c r="S65" s="75" t="s">
        <v>10</v>
      </c>
      <c r="T65" s="75"/>
      <c r="U65" s="75"/>
      <c r="V65" s="75"/>
      <c r="W65" s="75"/>
      <c r="X65" s="75" t="s">
        <v>9</v>
      </c>
      <c r="Y65" s="75"/>
      <c r="Z65" s="75"/>
      <c r="AA65" s="75"/>
      <c r="AB65" s="75"/>
      <c r="AC65" s="76" t="s">
        <v>16</v>
      </c>
      <c r="AD65" s="77"/>
      <c r="AE65" s="77"/>
      <c r="AF65" s="77"/>
      <c r="AG65" s="77"/>
      <c r="AH65" s="77"/>
      <c r="AI65" s="75" t="s">
        <v>11</v>
      </c>
      <c r="AJ65" s="75"/>
      <c r="AK65" s="75"/>
      <c r="AL65" s="75"/>
      <c r="AM65" s="75"/>
      <c r="AN65" s="75" t="s">
        <v>12</v>
      </c>
      <c r="AO65" s="75"/>
      <c r="AP65" s="75"/>
      <c r="AQ65" s="75"/>
      <c r="AR65" s="75"/>
      <c r="AS65" s="76" t="s">
        <v>16</v>
      </c>
      <c r="AT65" s="77"/>
      <c r="AU65" s="77"/>
      <c r="AV65" s="77"/>
      <c r="AW65" s="77"/>
      <c r="AX65" s="77"/>
      <c r="AY65" s="95" t="s">
        <v>17</v>
      </c>
      <c r="AZ65" s="80"/>
      <c r="BA65" s="80"/>
      <c r="BB65" s="80"/>
      <c r="BC65" s="81"/>
      <c r="BD65" s="95" t="s">
        <v>17</v>
      </c>
      <c r="BE65" s="80"/>
      <c r="BF65" s="80"/>
      <c r="BG65" s="80"/>
      <c r="BH65" s="81"/>
      <c r="BI65" s="77" t="s">
        <v>16</v>
      </c>
      <c r="BJ65" s="77"/>
      <c r="BK65" s="77"/>
      <c r="BL65" s="77"/>
      <c r="BM65" s="77"/>
      <c r="BN65" s="77"/>
      <c r="BO65" s="7"/>
      <c r="BP65" s="7"/>
      <c r="BQ65" s="7"/>
      <c r="CA65" s="1" t="s">
        <v>21</v>
      </c>
    </row>
    <row r="66" spans="1:79" ht="38.25" customHeight="1" x14ac:dyDescent="0.2">
      <c r="A66" s="65">
        <v>1</v>
      </c>
      <c r="B66" s="65"/>
      <c r="C66" s="96" t="s">
        <v>442</v>
      </c>
      <c r="D66" s="97"/>
      <c r="E66" s="97"/>
      <c r="F66" s="97"/>
      <c r="G66" s="97"/>
      <c r="H66" s="97"/>
      <c r="I66" s="97"/>
      <c r="J66" s="97"/>
      <c r="K66" s="97"/>
      <c r="L66" s="97"/>
      <c r="M66" s="97"/>
      <c r="N66" s="97"/>
      <c r="O66" s="97"/>
      <c r="P66" s="97"/>
      <c r="Q66" s="97"/>
      <c r="R66" s="98"/>
      <c r="S66" s="74">
        <f>AA48</f>
        <v>140000</v>
      </c>
      <c r="T66" s="74"/>
      <c r="U66" s="74"/>
      <c r="V66" s="74"/>
      <c r="W66" s="74"/>
      <c r="X66" s="74">
        <v>0</v>
      </c>
      <c r="Y66" s="74"/>
      <c r="Z66" s="74"/>
      <c r="AA66" s="74"/>
      <c r="AB66" s="74"/>
      <c r="AC66" s="74">
        <f>S66+X66</f>
        <v>140000</v>
      </c>
      <c r="AD66" s="74"/>
      <c r="AE66" s="74"/>
      <c r="AF66" s="74"/>
      <c r="AG66" s="74"/>
      <c r="AH66" s="74"/>
      <c r="AI66" s="74">
        <f>AP48</f>
        <v>41760</v>
      </c>
      <c r="AJ66" s="74"/>
      <c r="AK66" s="74"/>
      <c r="AL66" s="74"/>
      <c r="AM66" s="74"/>
      <c r="AN66" s="74">
        <v>0</v>
      </c>
      <c r="AO66" s="74"/>
      <c r="AP66" s="74"/>
      <c r="AQ66" s="74"/>
      <c r="AR66" s="74"/>
      <c r="AS66" s="74">
        <f>AI66+AN66</f>
        <v>41760</v>
      </c>
      <c r="AT66" s="74"/>
      <c r="AU66" s="74"/>
      <c r="AV66" s="74"/>
      <c r="AW66" s="74"/>
      <c r="AX66" s="74"/>
      <c r="AY66" s="74">
        <f>AI66-S66</f>
        <v>-98240</v>
      </c>
      <c r="AZ66" s="74"/>
      <c r="BA66" s="74"/>
      <c r="BB66" s="74"/>
      <c r="BC66" s="74"/>
      <c r="BD66" s="189">
        <f>AN66-X66</f>
        <v>0</v>
      </c>
      <c r="BE66" s="189"/>
      <c r="BF66" s="189"/>
      <c r="BG66" s="189"/>
      <c r="BH66" s="189"/>
      <c r="BI66" s="189">
        <f>AY66+BD66</f>
        <v>-98240</v>
      </c>
      <c r="BJ66" s="189"/>
      <c r="BK66" s="189"/>
      <c r="BL66" s="189"/>
      <c r="BM66" s="189"/>
      <c r="BN66" s="189"/>
      <c r="BO66" s="8"/>
      <c r="BP66" s="8"/>
      <c r="BQ66" s="8"/>
      <c r="CA66" s="1" t="s">
        <v>22</v>
      </c>
    </row>
    <row r="67" spans="1:79" s="30" customFormat="1" ht="15" customHeight="1" x14ac:dyDescent="0.2">
      <c r="A67" s="76"/>
      <c r="B67" s="76"/>
      <c r="C67" s="128" t="s">
        <v>94</v>
      </c>
      <c r="D67" s="129"/>
      <c r="E67" s="129"/>
      <c r="F67" s="129"/>
      <c r="G67" s="129"/>
      <c r="H67" s="129"/>
      <c r="I67" s="129"/>
      <c r="J67" s="129"/>
      <c r="K67" s="129"/>
      <c r="L67" s="129"/>
      <c r="M67" s="129"/>
      <c r="N67" s="129"/>
      <c r="O67" s="129"/>
      <c r="P67" s="129"/>
      <c r="Q67" s="129"/>
      <c r="R67" s="130"/>
      <c r="S67" s="79">
        <f>S66</f>
        <v>140000</v>
      </c>
      <c r="T67" s="79"/>
      <c r="U67" s="79"/>
      <c r="V67" s="79"/>
      <c r="W67" s="79"/>
      <c r="X67" s="79">
        <v>0</v>
      </c>
      <c r="Y67" s="79"/>
      <c r="Z67" s="79"/>
      <c r="AA67" s="79"/>
      <c r="AB67" s="79"/>
      <c r="AC67" s="79">
        <f>S67+X67</f>
        <v>140000</v>
      </c>
      <c r="AD67" s="79"/>
      <c r="AE67" s="79"/>
      <c r="AF67" s="79"/>
      <c r="AG67" s="79"/>
      <c r="AH67" s="79"/>
      <c r="AI67" s="79">
        <f>AI66</f>
        <v>41760</v>
      </c>
      <c r="AJ67" s="79"/>
      <c r="AK67" s="79"/>
      <c r="AL67" s="79"/>
      <c r="AM67" s="79"/>
      <c r="AN67" s="79">
        <f>AN66</f>
        <v>0</v>
      </c>
      <c r="AO67" s="79"/>
      <c r="AP67" s="79"/>
      <c r="AQ67" s="79"/>
      <c r="AR67" s="79"/>
      <c r="AS67" s="79">
        <f>AI67+AN67</f>
        <v>41760</v>
      </c>
      <c r="AT67" s="79"/>
      <c r="AU67" s="79"/>
      <c r="AV67" s="79"/>
      <c r="AW67" s="79"/>
      <c r="AX67" s="79"/>
      <c r="AY67" s="79">
        <f>AI67-S67</f>
        <v>-98240</v>
      </c>
      <c r="AZ67" s="79"/>
      <c r="BA67" s="79"/>
      <c r="BB67" s="79"/>
      <c r="BC67" s="79"/>
      <c r="BD67" s="99">
        <f>AN67-X67</f>
        <v>0</v>
      </c>
      <c r="BE67" s="99"/>
      <c r="BF67" s="99"/>
      <c r="BG67" s="99"/>
      <c r="BH67" s="99"/>
      <c r="BI67" s="99">
        <f>AY67+BD67</f>
        <v>-98240</v>
      </c>
      <c r="BJ67" s="99"/>
      <c r="BK67" s="99"/>
      <c r="BL67" s="99"/>
      <c r="BM67" s="99"/>
      <c r="BN67" s="99"/>
      <c r="BO67" s="31"/>
      <c r="BP67" s="31"/>
      <c r="BQ67" s="31"/>
    </row>
    <row r="69" spans="1:79" ht="15.75" customHeight="1" x14ac:dyDescent="0.2">
      <c r="A69" s="60" t="s">
        <v>44</v>
      </c>
      <c r="B69" s="60"/>
      <c r="C69" s="60"/>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c r="BF69" s="60"/>
      <c r="BG69" s="60"/>
      <c r="BH69" s="60"/>
      <c r="BI69" s="60"/>
      <c r="BJ69" s="60"/>
      <c r="BK69" s="60"/>
      <c r="BL69" s="60"/>
      <c r="BM69" s="60"/>
      <c r="BN69" s="60"/>
      <c r="BO69" s="60"/>
      <c r="BP69" s="60"/>
      <c r="BQ69" s="60"/>
    </row>
    <row r="70" spans="1:79" ht="15.75" customHeight="1" x14ac:dyDescent="0.2">
      <c r="A70" s="60" t="s">
        <v>63</v>
      </c>
      <c r="B70" s="60"/>
      <c r="C70" s="60"/>
      <c r="D70" s="60"/>
      <c r="E70" s="60"/>
      <c r="F70" s="60"/>
      <c r="G70" s="60"/>
      <c r="H70" s="60"/>
      <c r="I70" s="60"/>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L70" s="60"/>
      <c r="BM70" s="60"/>
      <c r="BN70" s="60"/>
      <c r="BO70" s="60"/>
      <c r="BP70" s="60"/>
      <c r="BQ70" s="60"/>
    </row>
    <row r="71" spans="1:79" ht="8.25" customHeight="1" x14ac:dyDescent="0.2"/>
    <row r="72" spans="1:79" ht="45" customHeight="1" x14ac:dyDescent="0.2">
      <c r="A72" s="82" t="s">
        <v>3</v>
      </c>
      <c r="B72" s="83"/>
      <c r="C72" s="82" t="s">
        <v>6</v>
      </c>
      <c r="D72" s="102"/>
      <c r="E72" s="102"/>
      <c r="F72" s="102"/>
      <c r="G72" s="102"/>
      <c r="H72" s="102"/>
      <c r="I72" s="83"/>
      <c r="J72" s="82" t="s">
        <v>5</v>
      </c>
      <c r="K72" s="102"/>
      <c r="L72" s="102"/>
      <c r="M72" s="102"/>
      <c r="N72" s="83"/>
      <c r="O72" s="82" t="s">
        <v>4</v>
      </c>
      <c r="P72" s="102"/>
      <c r="Q72" s="102"/>
      <c r="R72" s="102"/>
      <c r="S72" s="102"/>
      <c r="T72" s="102"/>
      <c r="U72" s="102"/>
      <c r="V72" s="102"/>
      <c r="W72" s="102"/>
      <c r="X72" s="83"/>
      <c r="Y72" s="59" t="s">
        <v>25</v>
      </c>
      <c r="Z72" s="59"/>
      <c r="AA72" s="59"/>
      <c r="AB72" s="59"/>
      <c r="AC72" s="59"/>
      <c r="AD72" s="59"/>
      <c r="AE72" s="59"/>
      <c r="AF72" s="59"/>
      <c r="AG72" s="59"/>
      <c r="AH72" s="59"/>
      <c r="AI72" s="59"/>
      <c r="AJ72" s="59"/>
      <c r="AK72" s="59"/>
      <c r="AL72" s="59"/>
      <c r="AM72" s="59"/>
      <c r="AN72" s="59" t="s">
        <v>46</v>
      </c>
      <c r="AO72" s="59"/>
      <c r="AP72" s="59"/>
      <c r="AQ72" s="59"/>
      <c r="AR72" s="59"/>
      <c r="AS72" s="59"/>
      <c r="AT72" s="59"/>
      <c r="AU72" s="59"/>
      <c r="AV72" s="59"/>
      <c r="AW72" s="59"/>
      <c r="AX72" s="59"/>
      <c r="AY72" s="59"/>
      <c r="AZ72" s="59"/>
      <c r="BA72" s="59"/>
      <c r="BB72" s="59"/>
      <c r="BC72" s="104" t="s">
        <v>0</v>
      </c>
      <c r="BD72" s="104"/>
      <c r="BE72" s="104"/>
      <c r="BF72" s="104"/>
      <c r="BG72" s="104"/>
      <c r="BH72" s="104"/>
      <c r="BI72" s="104"/>
      <c r="BJ72" s="104"/>
      <c r="BK72" s="104"/>
      <c r="BL72" s="104"/>
      <c r="BM72" s="104"/>
      <c r="BN72" s="104"/>
      <c r="BO72" s="104"/>
      <c r="BP72" s="104"/>
      <c r="BQ72" s="104"/>
      <c r="BR72" s="9"/>
      <c r="BS72" s="9"/>
      <c r="BT72" s="9"/>
      <c r="BU72" s="9"/>
      <c r="BV72" s="9"/>
      <c r="BW72" s="9"/>
      <c r="BX72" s="9"/>
      <c r="BY72" s="9"/>
    </row>
    <row r="73" spans="1:79" ht="32.25" customHeight="1" x14ac:dyDescent="0.2">
      <c r="A73" s="84"/>
      <c r="B73" s="85"/>
      <c r="C73" s="84"/>
      <c r="D73" s="103"/>
      <c r="E73" s="103"/>
      <c r="F73" s="103"/>
      <c r="G73" s="103"/>
      <c r="H73" s="103"/>
      <c r="I73" s="85"/>
      <c r="J73" s="84"/>
      <c r="K73" s="103"/>
      <c r="L73" s="103"/>
      <c r="M73" s="103"/>
      <c r="N73" s="85"/>
      <c r="O73" s="84"/>
      <c r="P73" s="103"/>
      <c r="Q73" s="103"/>
      <c r="R73" s="103"/>
      <c r="S73" s="103"/>
      <c r="T73" s="103"/>
      <c r="U73" s="103"/>
      <c r="V73" s="103"/>
      <c r="W73" s="103"/>
      <c r="X73" s="85"/>
      <c r="Y73" s="92" t="s">
        <v>2</v>
      </c>
      <c r="Z73" s="93"/>
      <c r="AA73" s="93"/>
      <c r="AB73" s="93"/>
      <c r="AC73" s="94"/>
      <c r="AD73" s="92" t="s">
        <v>1</v>
      </c>
      <c r="AE73" s="93"/>
      <c r="AF73" s="93"/>
      <c r="AG73" s="93"/>
      <c r="AH73" s="94"/>
      <c r="AI73" s="59" t="s">
        <v>26</v>
      </c>
      <c r="AJ73" s="59"/>
      <c r="AK73" s="59"/>
      <c r="AL73" s="59"/>
      <c r="AM73" s="59"/>
      <c r="AN73" s="59" t="s">
        <v>2</v>
      </c>
      <c r="AO73" s="59"/>
      <c r="AP73" s="59"/>
      <c r="AQ73" s="59"/>
      <c r="AR73" s="59"/>
      <c r="AS73" s="59" t="s">
        <v>1</v>
      </c>
      <c r="AT73" s="59"/>
      <c r="AU73" s="59"/>
      <c r="AV73" s="59"/>
      <c r="AW73" s="59"/>
      <c r="AX73" s="59" t="s">
        <v>26</v>
      </c>
      <c r="AY73" s="59"/>
      <c r="AZ73" s="59"/>
      <c r="BA73" s="59"/>
      <c r="BB73" s="59"/>
      <c r="BC73" s="59" t="s">
        <v>2</v>
      </c>
      <c r="BD73" s="59"/>
      <c r="BE73" s="59"/>
      <c r="BF73" s="59"/>
      <c r="BG73" s="59"/>
      <c r="BH73" s="59" t="s">
        <v>1</v>
      </c>
      <c r="BI73" s="59"/>
      <c r="BJ73" s="59"/>
      <c r="BK73" s="59"/>
      <c r="BL73" s="59"/>
      <c r="BM73" s="59" t="s">
        <v>26</v>
      </c>
      <c r="BN73" s="59"/>
      <c r="BO73" s="59"/>
      <c r="BP73" s="59"/>
      <c r="BQ73" s="59"/>
      <c r="BR73" s="2"/>
      <c r="BS73" s="2"/>
      <c r="BT73" s="2"/>
      <c r="BU73" s="2"/>
      <c r="BV73" s="2"/>
      <c r="BW73" s="2"/>
      <c r="BX73" s="2"/>
      <c r="BY73" s="2"/>
    </row>
    <row r="74" spans="1:79" ht="15.95" customHeight="1" x14ac:dyDescent="0.2">
      <c r="A74" s="59">
        <v>1</v>
      </c>
      <c r="B74" s="59"/>
      <c r="C74" s="59">
        <v>2</v>
      </c>
      <c r="D74" s="59"/>
      <c r="E74" s="59"/>
      <c r="F74" s="59"/>
      <c r="G74" s="59"/>
      <c r="H74" s="59"/>
      <c r="I74" s="59"/>
      <c r="J74" s="59">
        <v>3</v>
      </c>
      <c r="K74" s="59"/>
      <c r="L74" s="59"/>
      <c r="M74" s="59"/>
      <c r="N74" s="59"/>
      <c r="O74" s="59">
        <v>4</v>
      </c>
      <c r="P74" s="59"/>
      <c r="Q74" s="59"/>
      <c r="R74" s="59"/>
      <c r="S74" s="59"/>
      <c r="T74" s="59"/>
      <c r="U74" s="59"/>
      <c r="V74" s="59"/>
      <c r="W74" s="59"/>
      <c r="X74" s="59"/>
      <c r="Y74" s="59">
        <v>5</v>
      </c>
      <c r="Z74" s="59"/>
      <c r="AA74" s="59"/>
      <c r="AB74" s="59"/>
      <c r="AC74" s="59"/>
      <c r="AD74" s="59">
        <v>6</v>
      </c>
      <c r="AE74" s="59"/>
      <c r="AF74" s="59"/>
      <c r="AG74" s="59"/>
      <c r="AH74" s="59"/>
      <c r="AI74" s="59">
        <v>7</v>
      </c>
      <c r="AJ74" s="59"/>
      <c r="AK74" s="59"/>
      <c r="AL74" s="59"/>
      <c r="AM74" s="59"/>
      <c r="AN74" s="92">
        <v>8</v>
      </c>
      <c r="AO74" s="93"/>
      <c r="AP74" s="93"/>
      <c r="AQ74" s="93"/>
      <c r="AR74" s="94"/>
      <c r="AS74" s="92">
        <v>9</v>
      </c>
      <c r="AT74" s="93"/>
      <c r="AU74" s="93"/>
      <c r="AV74" s="93"/>
      <c r="AW74" s="94"/>
      <c r="AX74" s="92">
        <v>10</v>
      </c>
      <c r="AY74" s="93"/>
      <c r="AZ74" s="93"/>
      <c r="BA74" s="93"/>
      <c r="BB74" s="94"/>
      <c r="BC74" s="92">
        <v>11</v>
      </c>
      <c r="BD74" s="93"/>
      <c r="BE74" s="93"/>
      <c r="BF74" s="93"/>
      <c r="BG74" s="94"/>
      <c r="BH74" s="92">
        <v>12</v>
      </c>
      <c r="BI74" s="93"/>
      <c r="BJ74" s="93"/>
      <c r="BK74" s="93"/>
      <c r="BL74" s="94"/>
      <c r="BM74" s="92">
        <v>13</v>
      </c>
      <c r="BN74" s="93"/>
      <c r="BO74" s="93"/>
      <c r="BP74" s="93"/>
      <c r="BQ74" s="94"/>
      <c r="BR74" s="2"/>
      <c r="BS74" s="2"/>
      <c r="BT74" s="2"/>
      <c r="BU74" s="2"/>
      <c r="BV74" s="2"/>
      <c r="BW74" s="2"/>
      <c r="BX74" s="2"/>
      <c r="BY74" s="2"/>
    </row>
    <row r="75" spans="1:79" ht="12.75" hidden="1" customHeight="1" x14ac:dyDescent="0.2">
      <c r="A75" s="65" t="s">
        <v>36</v>
      </c>
      <c r="B75" s="65"/>
      <c r="C75" s="66" t="s">
        <v>14</v>
      </c>
      <c r="D75" s="67"/>
      <c r="E75" s="67"/>
      <c r="F75" s="67"/>
      <c r="G75" s="67"/>
      <c r="H75" s="67"/>
      <c r="I75" s="68"/>
      <c r="J75" s="65" t="s">
        <v>15</v>
      </c>
      <c r="K75" s="65"/>
      <c r="L75" s="65"/>
      <c r="M75" s="65"/>
      <c r="N75" s="65"/>
      <c r="O75" s="101" t="s">
        <v>37</v>
      </c>
      <c r="P75" s="101"/>
      <c r="Q75" s="101"/>
      <c r="R75" s="101"/>
      <c r="S75" s="101"/>
      <c r="T75" s="101"/>
      <c r="U75" s="101"/>
      <c r="V75" s="101"/>
      <c r="W75" s="101"/>
      <c r="X75" s="66"/>
      <c r="Y75" s="75" t="s">
        <v>10</v>
      </c>
      <c r="Z75" s="75"/>
      <c r="AA75" s="75"/>
      <c r="AB75" s="75"/>
      <c r="AC75" s="75"/>
      <c r="AD75" s="75" t="s">
        <v>29</v>
      </c>
      <c r="AE75" s="75"/>
      <c r="AF75" s="75"/>
      <c r="AG75" s="75"/>
      <c r="AH75" s="75"/>
      <c r="AI75" s="75" t="s">
        <v>79</v>
      </c>
      <c r="AJ75" s="75"/>
      <c r="AK75" s="75"/>
      <c r="AL75" s="75"/>
      <c r="AM75" s="75"/>
      <c r="AN75" s="75" t="s">
        <v>30</v>
      </c>
      <c r="AO75" s="75"/>
      <c r="AP75" s="75"/>
      <c r="AQ75" s="75"/>
      <c r="AR75" s="75"/>
      <c r="AS75" s="75" t="s">
        <v>11</v>
      </c>
      <c r="AT75" s="75"/>
      <c r="AU75" s="75"/>
      <c r="AV75" s="75"/>
      <c r="AW75" s="75"/>
      <c r="AX75" s="75" t="s">
        <v>80</v>
      </c>
      <c r="AY75" s="75"/>
      <c r="AZ75" s="75"/>
      <c r="BA75" s="75"/>
      <c r="BB75" s="75"/>
      <c r="BC75" s="75" t="s">
        <v>32</v>
      </c>
      <c r="BD75" s="75"/>
      <c r="BE75" s="75"/>
      <c r="BF75" s="75"/>
      <c r="BG75" s="75"/>
      <c r="BH75" s="75" t="s">
        <v>32</v>
      </c>
      <c r="BI75" s="75"/>
      <c r="BJ75" s="75"/>
      <c r="BK75" s="75"/>
      <c r="BL75" s="75"/>
      <c r="BM75" s="170" t="s">
        <v>16</v>
      </c>
      <c r="BN75" s="170"/>
      <c r="BO75" s="170"/>
      <c r="BP75" s="170"/>
      <c r="BQ75" s="170"/>
      <c r="CA75" s="1" t="s">
        <v>23</v>
      </c>
    </row>
    <row r="76" spans="1:79" s="30" customFormat="1" ht="15.75" x14ac:dyDescent="0.2">
      <c r="A76" s="76">
        <v>0</v>
      </c>
      <c r="B76" s="76"/>
      <c r="C76" s="113" t="s">
        <v>95</v>
      </c>
      <c r="D76" s="113"/>
      <c r="E76" s="113"/>
      <c r="F76" s="113"/>
      <c r="G76" s="113"/>
      <c r="H76" s="113"/>
      <c r="I76" s="113"/>
      <c r="J76" s="113" t="s">
        <v>96</v>
      </c>
      <c r="K76" s="113"/>
      <c r="L76" s="113"/>
      <c r="M76" s="113"/>
      <c r="N76" s="113"/>
      <c r="O76" s="113" t="s">
        <v>96</v>
      </c>
      <c r="P76" s="113"/>
      <c r="Q76" s="113"/>
      <c r="R76" s="113"/>
      <c r="S76" s="113"/>
      <c r="T76" s="113"/>
      <c r="U76" s="113"/>
      <c r="V76" s="113"/>
      <c r="W76" s="113"/>
      <c r="X76" s="113"/>
      <c r="Y76" s="79"/>
      <c r="Z76" s="79"/>
      <c r="AA76" s="79"/>
      <c r="AB76" s="79"/>
      <c r="AC76" s="79"/>
      <c r="AD76" s="79"/>
      <c r="AE76" s="79"/>
      <c r="AF76" s="79"/>
      <c r="AG76" s="79"/>
      <c r="AH76" s="79"/>
      <c r="AI76" s="79"/>
      <c r="AJ76" s="79"/>
      <c r="AK76" s="79"/>
      <c r="AL76" s="79"/>
      <c r="AM76" s="79"/>
      <c r="AN76" s="79"/>
      <c r="AO76" s="79"/>
      <c r="AP76" s="79"/>
      <c r="AQ76" s="79"/>
      <c r="AR76" s="79"/>
      <c r="AS76" s="79"/>
      <c r="AT76" s="79"/>
      <c r="AU76" s="79"/>
      <c r="AV76" s="79"/>
      <c r="AW76" s="79"/>
      <c r="AX76" s="79"/>
      <c r="AY76" s="79"/>
      <c r="AZ76" s="79"/>
      <c r="BA76" s="79"/>
      <c r="BB76" s="79"/>
      <c r="BC76" s="79"/>
      <c r="BD76" s="79"/>
      <c r="BE76" s="79"/>
      <c r="BF76" s="79"/>
      <c r="BG76" s="79"/>
      <c r="BH76" s="79"/>
      <c r="BI76" s="79"/>
      <c r="BJ76" s="79"/>
      <c r="BK76" s="79"/>
      <c r="BL76" s="79"/>
      <c r="BM76" s="79"/>
      <c r="BN76" s="79"/>
      <c r="BO76" s="79"/>
      <c r="BP76" s="79"/>
      <c r="BQ76" s="79"/>
      <c r="BR76" s="32"/>
      <c r="BS76" s="32"/>
      <c r="BT76" s="32"/>
      <c r="BU76" s="32"/>
      <c r="BV76" s="32"/>
      <c r="BW76" s="32"/>
      <c r="BX76" s="32"/>
      <c r="BY76" s="32"/>
      <c r="CA76" s="30" t="s">
        <v>24</v>
      </c>
    </row>
    <row r="77" spans="1:79" ht="25.5" hidden="1" customHeight="1" x14ac:dyDescent="0.2">
      <c r="A77" s="65">
        <v>0</v>
      </c>
      <c r="B77" s="65"/>
      <c r="C77" s="110" t="s">
        <v>321</v>
      </c>
      <c r="D77" s="97"/>
      <c r="E77" s="97"/>
      <c r="F77" s="97"/>
      <c r="G77" s="97"/>
      <c r="H77" s="97"/>
      <c r="I77" s="98"/>
      <c r="J77" s="111" t="s">
        <v>98</v>
      </c>
      <c r="K77" s="111"/>
      <c r="L77" s="111"/>
      <c r="M77" s="111"/>
      <c r="N77" s="111"/>
      <c r="O77" s="111" t="s">
        <v>322</v>
      </c>
      <c r="P77" s="111"/>
      <c r="Q77" s="111"/>
      <c r="R77" s="111"/>
      <c r="S77" s="111"/>
      <c r="T77" s="111"/>
      <c r="U77" s="111"/>
      <c r="V77" s="111"/>
      <c r="W77" s="111"/>
      <c r="X77" s="111"/>
      <c r="Y77" s="74">
        <v>10</v>
      </c>
      <c r="Z77" s="74"/>
      <c r="AA77" s="74"/>
      <c r="AB77" s="74"/>
      <c r="AC77" s="74"/>
      <c r="AD77" s="74">
        <v>0</v>
      </c>
      <c r="AE77" s="74"/>
      <c r="AF77" s="74"/>
      <c r="AG77" s="74"/>
      <c r="AH77" s="74"/>
      <c r="AI77" s="74">
        <v>10</v>
      </c>
      <c r="AJ77" s="74"/>
      <c r="AK77" s="74"/>
      <c r="AL77" s="74"/>
      <c r="AM77" s="74"/>
      <c r="AN77" s="74">
        <v>0</v>
      </c>
      <c r="AO77" s="74"/>
      <c r="AP77" s="74"/>
      <c r="AQ77" s="74"/>
      <c r="AR77" s="74"/>
      <c r="AS77" s="74">
        <v>0</v>
      </c>
      <c r="AT77" s="74"/>
      <c r="AU77" s="74"/>
      <c r="AV77" s="74"/>
      <c r="AW77" s="74"/>
      <c r="AX77" s="74">
        <v>0</v>
      </c>
      <c r="AY77" s="74"/>
      <c r="AZ77" s="74"/>
      <c r="BA77" s="74"/>
      <c r="BB77" s="74"/>
      <c r="BC77" s="74">
        <f>AN77-Y77</f>
        <v>-10</v>
      </c>
      <c r="BD77" s="74"/>
      <c r="BE77" s="74"/>
      <c r="BF77" s="74"/>
      <c r="BG77" s="74"/>
      <c r="BH77" s="74">
        <f>AS77-AD77</f>
        <v>0</v>
      </c>
      <c r="BI77" s="74"/>
      <c r="BJ77" s="74"/>
      <c r="BK77" s="74"/>
      <c r="BL77" s="74"/>
      <c r="BM77" s="74">
        <v>-10</v>
      </c>
      <c r="BN77" s="74"/>
      <c r="BO77" s="74"/>
      <c r="BP77" s="74"/>
      <c r="BQ77" s="74"/>
      <c r="BR77" s="10"/>
      <c r="BS77" s="10"/>
      <c r="BT77" s="10"/>
      <c r="BU77" s="10"/>
      <c r="BV77" s="10"/>
      <c r="BW77" s="10"/>
      <c r="BX77" s="10"/>
      <c r="BY77" s="10"/>
    </row>
    <row r="78" spans="1:79" ht="76.5" hidden="1" customHeight="1" x14ac:dyDescent="0.2">
      <c r="A78" s="65">
        <v>0</v>
      </c>
      <c r="B78" s="65"/>
      <c r="C78" s="110" t="s">
        <v>323</v>
      </c>
      <c r="D78" s="97"/>
      <c r="E78" s="97"/>
      <c r="F78" s="97"/>
      <c r="G78" s="97"/>
      <c r="H78" s="97"/>
      <c r="I78" s="98"/>
      <c r="J78" s="111" t="s">
        <v>172</v>
      </c>
      <c r="K78" s="111"/>
      <c r="L78" s="111"/>
      <c r="M78" s="111"/>
      <c r="N78" s="111"/>
      <c r="O78" s="111" t="s">
        <v>324</v>
      </c>
      <c r="P78" s="111"/>
      <c r="Q78" s="111"/>
      <c r="R78" s="111"/>
      <c r="S78" s="111"/>
      <c r="T78" s="111"/>
      <c r="U78" s="111"/>
      <c r="V78" s="111"/>
      <c r="W78" s="111"/>
      <c r="X78" s="111"/>
      <c r="Y78" s="74">
        <v>0</v>
      </c>
      <c r="Z78" s="74"/>
      <c r="AA78" s="74"/>
      <c r="AB78" s="74"/>
      <c r="AC78" s="74"/>
      <c r="AD78" s="74">
        <v>0</v>
      </c>
      <c r="AE78" s="74"/>
      <c r="AF78" s="74"/>
      <c r="AG78" s="74"/>
      <c r="AH78" s="74"/>
      <c r="AI78" s="74">
        <v>0</v>
      </c>
      <c r="AJ78" s="74"/>
      <c r="AK78" s="74"/>
      <c r="AL78" s="74"/>
      <c r="AM78" s="74"/>
      <c r="AN78" s="74">
        <v>0</v>
      </c>
      <c r="AO78" s="74"/>
      <c r="AP78" s="74"/>
      <c r="AQ78" s="74"/>
      <c r="AR78" s="74"/>
      <c r="AS78" s="74">
        <v>0</v>
      </c>
      <c r="AT78" s="74"/>
      <c r="AU78" s="74"/>
      <c r="AV78" s="74"/>
      <c r="AW78" s="74"/>
      <c r="AX78" s="74">
        <v>0</v>
      </c>
      <c r="AY78" s="74"/>
      <c r="AZ78" s="74"/>
      <c r="BA78" s="74"/>
      <c r="BB78" s="74"/>
      <c r="BC78" s="74">
        <f>AN78-Y78</f>
        <v>0</v>
      </c>
      <c r="BD78" s="74"/>
      <c r="BE78" s="74"/>
      <c r="BF78" s="74"/>
      <c r="BG78" s="74"/>
      <c r="BH78" s="74">
        <f>AS78-AD78</f>
        <v>0</v>
      </c>
      <c r="BI78" s="74"/>
      <c r="BJ78" s="74"/>
      <c r="BK78" s="74"/>
      <c r="BL78" s="74"/>
      <c r="BM78" s="74">
        <v>0</v>
      </c>
      <c r="BN78" s="74"/>
      <c r="BO78" s="74"/>
      <c r="BP78" s="74"/>
      <c r="BQ78" s="74"/>
      <c r="BR78" s="10"/>
      <c r="BS78" s="10"/>
      <c r="BT78" s="10"/>
      <c r="BU78" s="10"/>
      <c r="BV78" s="10"/>
      <c r="BW78" s="10"/>
      <c r="BX78" s="10"/>
      <c r="BY78" s="10"/>
    </row>
    <row r="79" spans="1:79" ht="25.5" customHeight="1" x14ac:dyDescent="0.2">
      <c r="A79" s="65">
        <v>0</v>
      </c>
      <c r="B79" s="65"/>
      <c r="C79" s="110" t="s">
        <v>325</v>
      </c>
      <c r="D79" s="97"/>
      <c r="E79" s="97"/>
      <c r="F79" s="97"/>
      <c r="G79" s="97"/>
      <c r="H79" s="97"/>
      <c r="I79" s="98"/>
      <c r="J79" s="111" t="s">
        <v>172</v>
      </c>
      <c r="K79" s="111"/>
      <c r="L79" s="111"/>
      <c r="M79" s="111"/>
      <c r="N79" s="111"/>
      <c r="O79" s="111" t="s">
        <v>324</v>
      </c>
      <c r="P79" s="111"/>
      <c r="Q79" s="111"/>
      <c r="R79" s="111"/>
      <c r="S79" s="111"/>
      <c r="T79" s="111"/>
      <c r="U79" s="111"/>
      <c r="V79" s="111"/>
      <c r="W79" s="111"/>
      <c r="X79" s="111"/>
      <c r="Y79" s="74">
        <v>37650</v>
      </c>
      <c r="Z79" s="74"/>
      <c r="AA79" s="74"/>
      <c r="AB79" s="74"/>
      <c r="AC79" s="74"/>
      <c r="AD79" s="74">
        <v>0</v>
      </c>
      <c r="AE79" s="74"/>
      <c r="AF79" s="74"/>
      <c r="AG79" s="74"/>
      <c r="AH79" s="74"/>
      <c r="AI79" s="74">
        <f>Y79</f>
        <v>37650</v>
      </c>
      <c r="AJ79" s="74"/>
      <c r="AK79" s="74"/>
      <c r="AL79" s="74"/>
      <c r="AM79" s="74"/>
      <c r="AN79" s="74">
        <v>30340</v>
      </c>
      <c r="AO79" s="74"/>
      <c r="AP79" s="74"/>
      <c r="AQ79" s="74"/>
      <c r="AR79" s="74"/>
      <c r="AS79" s="74">
        <v>0</v>
      </c>
      <c r="AT79" s="74"/>
      <c r="AU79" s="74"/>
      <c r="AV79" s="74"/>
      <c r="AW79" s="74"/>
      <c r="AX79" s="74">
        <f>AN79</f>
        <v>30340</v>
      </c>
      <c r="AY79" s="74"/>
      <c r="AZ79" s="74"/>
      <c r="BA79" s="74"/>
      <c r="BB79" s="74"/>
      <c r="BC79" s="74">
        <f>AN79-Y79</f>
        <v>-7310</v>
      </c>
      <c r="BD79" s="74"/>
      <c r="BE79" s="74"/>
      <c r="BF79" s="74"/>
      <c r="BG79" s="74"/>
      <c r="BH79" s="74">
        <f t="shared" ref="BH79:BH80" si="0">AS79-AD79</f>
        <v>0</v>
      </c>
      <c r="BI79" s="74"/>
      <c r="BJ79" s="74"/>
      <c r="BK79" s="74"/>
      <c r="BL79" s="74"/>
      <c r="BM79" s="74">
        <f t="shared" ref="BM79:BM80" si="1">AX79-AI79</f>
        <v>-7310</v>
      </c>
      <c r="BN79" s="74"/>
      <c r="BO79" s="74"/>
      <c r="BP79" s="74"/>
      <c r="BQ79" s="74"/>
      <c r="BR79" s="10"/>
      <c r="BS79" s="10"/>
      <c r="BT79" s="10"/>
      <c r="BU79" s="10"/>
      <c r="BV79" s="10"/>
      <c r="BW79" s="10"/>
      <c r="BX79" s="10"/>
      <c r="BY79" s="10"/>
    </row>
    <row r="80" spans="1:79" ht="37.5" customHeight="1" x14ac:dyDescent="0.2">
      <c r="A80" s="65">
        <v>0</v>
      </c>
      <c r="B80" s="65"/>
      <c r="C80" s="110" t="s">
        <v>443</v>
      </c>
      <c r="D80" s="97"/>
      <c r="E80" s="97"/>
      <c r="F80" s="97"/>
      <c r="G80" s="97"/>
      <c r="H80" s="97"/>
      <c r="I80" s="98"/>
      <c r="J80" s="111" t="s">
        <v>172</v>
      </c>
      <c r="K80" s="111"/>
      <c r="L80" s="111"/>
      <c r="M80" s="111"/>
      <c r="N80" s="111"/>
      <c r="O80" s="111" t="s">
        <v>324</v>
      </c>
      <c r="P80" s="111"/>
      <c r="Q80" s="111"/>
      <c r="R80" s="111"/>
      <c r="S80" s="111"/>
      <c r="T80" s="111"/>
      <c r="U80" s="111"/>
      <c r="V80" s="111"/>
      <c r="W80" s="111"/>
      <c r="X80" s="111"/>
      <c r="Y80" s="74">
        <v>72350</v>
      </c>
      <c r="Z80" s="74"/>
      <c r="AA80" s="74"/>
      <c r="AB80" s="74"/>
      <c r="AC80" s="74"/>
      <c r="AD80" s="74">
        <v>0</v>
      </c>
      <c r="AE80" s="74"/>
      <c r="AF80" s="74"/>
      <c r="AG80" s="74"/>
      <c r="AH80" s="74"/>
      <c r="AI80" s="74">
        <f>Y80</f>
        <v>72350</v>
      </c>
      <c r="AJ80" s="74"/>
      <c r="AK80" s="74"/>
      <c r="AL80" s="74"/>
      <c r="AM80" s="74"/>
      <c r="AN80" s="74">
        <v>11420</v>
      </c>
      <c r="AO80" s="74"/>
      <c r="AP80" s="74"/>
      <c r="AQ80" s="74"/>
      <c r="AR80" s="74"/>
      <c r="AS80" s="74">
        <v>0</v>
      </c>
      <c r="AT80" s="74"/>
      <c r="AU80" s="74"/>
      <c r="AV80" s="74"/>
      <c r="AW80" s="74"/>
      <c r="AX80" s="74">
        <f>AN80</f>
        <v>11420</v>
      </c>
      <c r="AY80" s="74"/>
      <c r="AZ80" s="74"/>
      <c r="BA80" s="74"/>
      <c r="BB80" s="74"/>
      <c r="BC80" s="74">
        <f>AN80-Y80</f>
        <v>-60930</v>
      </c>
      <c r="BD80" s="74"/>
      <c r="BE80" s="74"/>
      <c r="BF80" s="74"/>
      <c r="BG80" s="74"/>
      <c r="BH80" s="74">
        <f t="shared" si="0"/>
        <v>0</v>
      </c>
      <c r="BI80" s="74"/>
      <c r="BJ80" s="74"/>
      <c r="BK80" s="74"/>
      <c r="BL80" s="74"/>
      <c r="BM80" s="74">
        <f t="shared" si="1"/>
        <v>-60930</v>
      </c>
      <c r="BN80" s="74"/>
      <c r="BO80" s="74"/>
      <c r="BP80" s="74"/>
      <c r="BQ80" s="74"/>
      <c r="BR80" s="10"/>
      <c r="BS80" s="10"/>
      <c r="BT80" s="10"/>
      <c r="BU80" s="10"/>
      <c r="BV80" s="10"/>
      <c r="BW80" s="10"/>
      <c r="BX80" s="10"/>
      <c r="BY80" s="10"/>
    </row>
    <row r="81" spans="1:79" s="30" customFormat="1" ht="15.75" hidden="1" x14ac:dyDescent="0.2">
      <c r="A81" s="76">
        <v>0</v>
      </c>
      <c r="B81" s="76"/>
      <c r="C81" s="132" t="s">
        <v>108</v>
      </c>
      <c r="D81" s="129"/>
      <c r="E81" s="129"/>
      <c r="F81" s="129"/>
      <c r="G81" s="129"/>
      <c r="H81" s="129"/>
      <c r="I81" s="130"/>
      <c r="J81" s="113" t="s">
        <v>96</v>
      </c>
      <c r="K81" s="113"/>
      <c r="L81" s="113"/>
      <c r="M81" s="113"/>
      <c r="N81" s="113"/>
      <c r="O81" s="113" t="s">
        <v>96</v>
      </c>
      <c r="P81" s="113"/>
      <c r="Q81" s="113"/>
      <c r="R81" s="113"/>
      <c r="S81" s="113"/>
      <c r="T81" s="113"/>
      <c r="U81" s="113"/>
      <c r="V81" s="113"/>
      <c r="W81" s="113"/>
      <c r="X81" s="113"/>
      <c r="Y81" s="79"/>
      <c r="Z81" s="79"/>
      <c r="AA81" s="79"/>
      <c r="AB81" s="79"/>
      <c r="AC81" s="79"/>
      <c r="AD81" s="79"/>
      <c r="AE81" s="79"/>
      <c r="AF81" s="79"/>
      <c r="AG81" s="79"/>
      <c r="AH81" s="79"/>
      <c r="AI81" s="79"/>
      <c r="AJ81" s="79"/>
      <c r="AK81" s="79"/>
      <c r="AL81" s="79"/>
      <c r="AM81" s="79"/>
      <c r="AN81" s="79"/>
      <c r="AO81" s="79"/>
      <c r="AP81" s="79"/>
      <c r="AQ81" s="79"/>
      <c r="AR81" s="79"/>
      <c r="AS81" s="79"/>
      <c r="AT81" s="79"/>
      <c r="AU81" s="79"/>
      <c r="AV81" s="79"/>
      <c r="AW81" s="79"/>
      <c r="AX81" s="79"/>
      <c r="AY81" s="79"/>
      <c r="AZ81" s="79"/>
      <c r="BA81" s="79"/>
      <c r="BB81" s="79"/>
      <c r="BC81" s="79"/>
      <c r="BD81" s="79"/>
      <c r="BE81" s="79"/>
      <c r="BF81" s="79"/>
      <c r="BG81" s="79"/>
      <c r="BH81" s="79"/>
      <c r="BI81" s="79"/>
      <c r="BJ81" s="79"/>
      <c r="BK81" s="79"/>
      <c r="BL81" s="79"/>
      <c r="BM81" s="79"/>
      <c r="BN81" s="79"/>
      <c r="BO81" s="79"/>
      <c r="BP81" s="79"/>
      <c r="BQ81" s="79"/>
      <c r="BR81" s="32"/>
      <c r="BS81" s="32"/>
      <c r="BT81" s="32"/>
      <c r="BU81" s="32"/>
      <c r="BV81" s="32"/>
      <c r="BW81" s="32"/>
      <c r="BX81" s="32"/>
      <c r="BY81" s="32"/>
    </row>
    <row r="82" spans="1:79" ht="38.25" hidden="1" customHeight="1" x14ac:dyDescent="0.2">
      <c r="A82" s="65">
        <v>0</v>
      </c>
      <c r="B82" s="65"/>
      <c r="C82" s="110" t="s">
        <v>326</v>
      </c>
      <c r="D82" s="97"/>
      <c r="E82" s="97"/>
      <c r="F82" s="97"/>
      <c r="G82" s="97"/>
      <c r="H82" s="97"/>
      <c r="I82" s="98"/>
      <c r="J82" s="111" t="s">
        <v>172</v>
      </c>
      <c r="K82" s="111"/>
      <c r="L82" s="111"/>
      <c r="M82" s="111"/>
      <c r="N82" s="111"/>
      <c r="O82" s="111" t="s">
        <v>324</v>
      </c>
      <c r="P82" s="111"/>
      <c r="Q82" s="111"/>
      <c r="R82" s="111"/>
      <c r="S82" s="111"/>
      <c r="T82" s="111"/>
      <c r="U82" s="111"/>
      <c r="V82" s="111"/>
      <c r="W82" s="111"/>
      <c r="X82" s="111"/>
      <c r="Y82" s="74">
        <v>0</v>
      </c>
      <c r="Z82" s="74"/>
      <c r="AA82" s="74"/>
      <c r="AB82" s="74"/>
      <c r="AC82" s="74"/>
      <c r="AD82" s="74">
        <v>0</v>
      </c>
      <c r="AE82" s="74"/>
      <c r="AF82" s="74"/>
      <c r="AG82" s="74"/>
      <c r="AH82" s="74"/>
      <c r="AI82" s="74">
        <v>0</v>
      </c>
      <c r="AJ82" s="74"/>
      <c r="AK82" s="74"/>
      <c r="AL82" s="74"/>
      <c r="AM82" s="74"/>
      <c r="AN82" s="74">
        <v>0</v>
      </c>
      <c r="AO82" s="74"/>
      <c r="AP82" s="74"/>
      <c r="AQ82" s="74"/>
      <c r="AR82" s="74"/>
      <c r="AS82" s="74">
        <v>0</v>
      </c>
      <c r="AT82" s="74"/>
      <c r="AU82" s="74"/>
      <c r="AV82" s="74"/>
      <c r="AW82" s="74"/>
      <c r="AX82" s="74">
        <v>0</v>
      </c>
      <c r="AY82" s="74"/>
      <c r="AZ82" s="74"/>
      <c r="BA82" s="74"/>
      <c r="BB82" s="74"/>
      <c r="BC82" s="74">
        <f>AN82-Y82</f>
        <v>0</v>
      </c>
      <c r="BD82" s="74"/>
      <c r="BE82" s="74"/>
      <c r="BF82" s="74"/>
      <c r="BG82" s="74"/>
      <c r="BH82" s="74">
        <f>AS82-AD82</f>
        <v>0</v>
      </c>
      <c r="BI82" s="74"/>
      <c r="BJ82" s="74"/>
      <c r="BK82" s="74"/>
      <c r="BL82" s="74"/>
      <c r="BM82" s="74">
        <v>0</v>
      </c>
      <c r="BN82" s="74"/>
      <c r="BO82" s="74"/>
      <c r="BP82" s="74"/>
      <c r="BQ82" s="74"/>
      <c r="BR82" s="10"/>
      <c r="BS82" s="10"/>
      <c r="BT82" s="10"/>
      <c r="BU82" s="10"/>
      <c r="BV82" s="10"/>
      <c r="BW82" s="10"/>
      <c r="BX82" s="10"/>
      <c r="BY82" s="10"/>
    </row>
    <row r="83" spans="1:79" ht="15.75" x14ac:dyDescent="0.2">
      <c r="A83" s="25"/>
      <c r="B83" s="25"/>
      <c r="C83" s="26"/>
      <c r="D83" s="26"/>
      <c r="E83" s="26"/>
      <c r="F83" s="26"/>
      <c r="G83" s="26"/>
      <c r="H83" s="26"/>
      <c r="I83" s="26"/>
      <c r="J83" s="26"/>
      <c r="K83" s="26"/>
      <c r="L83" s="26"/>
      <c r="M83" s="26"/>
      <c r="N83" s="26"/>
      <c r="O83" s="26"/>
      <c r="P83" s="26"/>
      <c r="Q83" s="26"/>
      <c r="R83" s="26"/>
      <c r="S83" s="26"/>
      <c r="T83" s="26"/>
      <c r="U83" s="26"/>
      <c r="V83" s="26"/>
      <c r="W83" s="26"/>
      <c r="X83" s="26"/>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8"/>
      <c r="AY83" s="28"/>
      <c r="AZ83" s="28"/>
      <c r="BA83" s="28"/>
      <c r="BB83" s="28"/>
      <c r="BC83" s="28"/>
      <c r="BD83" s="28"/>
      <c r="BE83" s="28"/>
      <c r="BF83" s="28"/>
      <c r="BG83" s="28"/>
      <c r="BH83" s="28"/>
      <c r="BI83" s="28"/>
      <c r="BJ83" s="28"/>
      <c r="BK83" s="28"/>
      <c r="BL83" s="28"/>
      <c r="BM83" s="28"/>
      <c r="BN83" s="28"/>
      <c r="BO83" s="28"/>
      <c r="BP83" s="28"/>
      <c r="BQ83" s="28"/>
      <c r="BR83" s="10"/>
      <c r="BS83" s="10"/>
      <c r="BT83" s="10"/>
      <c r="BU83" s="10"/>
      <c r="BV83" s="10"/>
      <c r="BW83" s="10"/>
      <c r="BX83" s="10"/>
      <c r="BY83" s="10"/>
    </row>
    <row r="84" spans="1:79" ht="15.75" customHeight="1" x14ac:dyDescent="0.2">
      <c r="A84" s="60" t="s">
        <v>64</v>
      </c>
      <c r="B84" s="60"/>
      <c r="C84" s="60"/>
      <c r="D84" s="60"/>
      <c r="E84" s="60"/>
      <c r="F84" s="60"/>
      <c r="G84" s="60"/>
      <c r="H84" s="60"/>
      <c r="I84" s="60"/>
      <c r="J84" s="60"/>
      <c r="K84" s="60"/>
      <c r="L84" s="60"/>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c r="AR84" s="60"/>
      <c r="AS84" s="60"/>
      <c r="AT84" s="60"/>
      <c r="AU84" s="60"/>
      <c r="AV84" s="60"/>
      <c r="AW84" s="60"/>
      <c r="AX84" s="60"/>
      <c r="AY84" s="60"/>
      <c r="AZ84" s="60"/>
      <c r="BA84" s="60"/>
      <c r="BB84" s="60"/>
      <c r="BC84" s="60"/>
      <c r="BD84" s="60"/>
      <c r="BE84" s="60"/>
      <c r="BF84" s="60"/>
      <c r="BG84" s="60"/>
      <c r="BH84" s="60"/>
      <c r="BI84" s="60"/>
      <c r="BJ84" s="60"/>
      <c r="BK84" s="60"/>
      <c r="BL84" s="60"/>
      <c r="BM84" s="60"/>
      <c r="BN84" s="60"/>
      <c r="BO84" s="60"/>
      <c r="BP84" s="60"/>
      <c r="BQ84" s="60"/>
    </row>
    <row r="85" spans="1:79" ht="9" customHeight="1" x14ac:dyDescent="0.2">
      <c r="A85" s="25"/>
      <c r="B85" s="25"/>
      <c r="C85" s="26"/>
      <c r="D85" s="26"/>
      <c r="E85" s="26"/>
      <c r="F85" s="26"/>
      <c r="G85" s="26"/>
      <c r="H85" s="26"/>
      <c r="I85" s="26"/>
      <c r="J85" s="26"/>
      <c r="K85" s="26"/>
      <c r="L85" s="26"/>
      <c r="M85" s="26"/>
      <c r="N85" s="26"/>
      <c r="O85" s="26"/>
      <c r="P85" s="26"/>
      <c r="Q85" s="26"/>
      <c r="R85" s="26"/>
      <c r="S85" s="26"/>
      <c r="T85" s="26"/>
      <c r="U85" s="26"/>
      <c r="V85" s="26"/>
      <c r="W85" s="26"/>
      <c r="X85" s="26"/>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8"/>
      <c r="AY85" s="28"/>
      <c r="AZ85" s="28"/>
      <c r="BA85" s="28"/>
      <c r="BB85" s="28"/>
      <c r="BC85" s="28"/>
      <c r="BD85" s="28"/>
      <c r="BE85" s="28"/>
      <c r="BF85" s="28"/>
      <c r="BG85" s="28"/>
      <c r="BH85" s="28"/>
      <c r="BI85" s="28"/>
      <c r="BJ85" s="28"/>
      <c r="BK85" s="28"/>
      <c r="BL85" s="28"/>
      <c r="BM85" s="28"/>
      <c r="BN85" s="28"/>
      <c r="BO85" s="28"/>
      <c r="BP85" s="28"/>
      <c r="BQ85" s="28"/>
      <c r="BR85" s="10"/>
      <c r="BS85" s="10"/>
      <c r="BT85" s="10"/>
      <c r="BU85" s="10"/>
      <c r="BV85" s="10"/>
      <c r="BW85" s="10"/>
      <c r="BX85" s="10"/>
      <c r="BY85" s="10"/>
    </row>
    <row r="86" spans="1:79" ht="45" customHeight="1" x14ac:dyDescent="0.2">
      <c r="A86" s="82" t="s">
        <v>3</v>
      </c>
      <c r="B86" s="83"/>
      <c r="C86" s="82" t="s">
        <v>6</v>
      </c>
      <c r="D86" s="102"/>
      <c r="E86" s="102"/>
      <c r="F86" s="102"/>
      <c r="G86" s="102"/>
      <c r="H86" s="102"/>
      <c r="I86" s="83"/>
      <c r="J86" s="82" t="s">
        <v>5</v>
      </c>
      <c r="K86" s="102"/>
      <c r="L86" s="102"/>
      <c r="M86" s="102"/>
      <c r="N86" s="83"/>
      <c r="O86" s="92" t="s">
        <v>65</v>
      </c>
      <c r="P86" s="108"/>
      <c r="Q86" s="108"/>
      <c r="R86" s="108"/>
      <c r="S86" s="108"/>
      <c r="T86" s="108"/>
      <c r="U86" s="108"/>
      <c r="V86" s="108"/>
      <c r="W86" s="108"/>
      <c r="X86" s="108"/>
      <c r="Y86" s="108"/>
      <c r="Z86" s="108"/>
      <c r="AA86" s="108"/>
      <c r="AB86" s="108"/>
      <c r="AC86" s="108"/>
      <c r="AD86" s="108"/>
      <c r="AE86" s="108"/>
      <c r="AF86" s="108"/>
      <c r="AG86" s="108"/>
      <c r="AH86" s="108"/>
      <c r="AI86" s="108"/>
      <c r="AJ86" s="108"/>
      <c r="AK86" s="108"/>
      <c r="AL86" s="108"/>
      <c r="AM86" s="108"/>
      <c r="AN86" s="108"/>
      <c r="AO86" s="108"/>
      <c r="AP86" s="108"/>
      <c r="AQ86" s="108"/>
      <c r="AR86" s="108"/>
      <c r="AS86" s="108"/>
      <c r="AT86" s="108"/>
      <c r="AU86" s="108"/>
      <c r="AV86" s="108"/>
      <c r="AW86" s="108"/>
      <c r="AX86" s="108"/>
      <c r="AY86" s="108"/>
      <c r="AZ86" s="108"/>
      <c r="BA86" s="108"/>
      <c r="BB86" s="108"/>
      <c r="BC86" s="108"/>
      <c r="BD86" s="108"/>
      <c r="BE86" s="108"/>
      <c r="BF86" s="108"/>
      <c r="BG86" s="108"/>
      <c r="BH86" s="108"/>
      <c r="BI86" s="108"/>
      <c r="BJ86" s="108"/>
      <c r="BK86" s="108"/>
      <c r="BL86" s="108"/>
      <c r="BM86" s="108"/>
      <c r="BN86" s="108"/>
      <c r="BO86" s="108"/>
      <c r="BP86" s="108"/>
      <c r="BQ86" s="109"/>
      <c r="BR86" s="9"/>
      <c r="BS86" s="9"/>
      <c r="BT86" s="9"/>
      <c r="BU86" s="9"/>
      <c r="BV86" s="9"/>
      <c r="BW86" s="9"/>
      <c r="BX86" s="9"/>
      <c r="BY86" s="9"/>
    </row>
    <row r="87" spans="1:79" ht="15.95" customHeight="1" x14ac:dyDescent="0.2">
      <c r="A87" s="59">
        <v>1</v>
      </c>
      <c r="B87" s="59"/>
      <c r="C87" s="59">
        <v>2</v>
      </c>
      <c r="D87" s="59"/>
      <c r="E87" s="59"/>
      <c r="F87" s="59"/>
      <c r="G87" s="59"/>
      <c r="H87" s="59"/>
      <c r="I87" s="59"/>
      <c r="J87" s="59">
        <v>3</v>
      </c>
      <c r="K87" s="59"/>
      <c r="L87" s="59"/>
      <c r="M87" s="59"/>
      <c r="N87" s="59"/>
      <c r="O87" s="92">
        <v>4</v>
      </c>
      <c r="P87" s="126"/>
      <c r="Q87" s="126"/>
      <c r="R87" s="126"/>
      <c r="S87" s="126"/>
      <c r="T87" s="126"/>
      <c r="U87" s="126"/>
      <c r="V87" s="126"/>
      <c r="W87" s="126"/>
      <c r="X87" s="126"/>
      <c r="Y87" s="126"/>
      <c r="Z87" s="126"/>
      <c r="AA87" s="126"/>
      <c r="AB87" s="126"/>
      <c r="AC87" s="126"/>
      <c r="AD87" s="126"/>
      <c r="AE87" s="126"/>
      <c r="AF87" s="126"/>
      <c r="AG87" s="126"/>
      <c r="AH87" s="126"/>
      <c r="AI87" s="126"/>
      <c r="AJ87" s="126"/>
      <c r="AK87" s="126"/>
      <c r="AL87" s="126"/>
      <c r="AM87" s="126"/>
      <c r="AN87" s="126"/>
      <c r="AO87" s="126"/>
      <c r="AP87" s="126"/>
      <c r="AQ87" s="126"/>
      <c r="AR87" s="126"/>
      <c r="AS87" s="126"/>
      <c r="AT87" s="126"/>
      <c r="AU87" s="126"/>
      <c r="AV87" s="126"/>
      <c r="AW87" s="126"/>
      <c r="AX87" s="126"/>
      <c r="AY87" s="126"/>
      <c r="AZ87" s="126"/>
      <c r="BA87" s="126"/>
      <c r="BB87" s="126"/>
      <c r="BC87" s="126"/>
      <c r="BD87" s="126"/>
      <c r="BE87" s="126"/>
      <c r="BF87" s="126"/>
      <c r="BG87" s="126"/>
      <c r="BH87" s="126"/>
      <c r="BI87" s="126"/>
      <c r="BJ87" s="126"/>
      <c r="BK87" s="126"/>
      <c r="BL87" s="126"/>
      <c r="BM87" s="126"/>
      <c r="BN87" s="126"/>
      <c r="BO87" s="126"/>
      <c r="BP87" s="126"/>
      <c r="BQ87" s="127"/>
      <c r="BR87" s="2"/>
      <c r="BS87" s="2"/>
      <c r="BT87" s="2"/>
      <c r="BU87" s="2"/>
      <c r="BV87" s="2"/>
      <c r="BW87" s="2"/>
      <c r="BX87" s="2"/>
      <c r="BY87" s="2"/>
    </row>
    <row r="88" spans="1:79" ht="12.75" hidden="1" customHeight="1" x14ac:dyDescent="0.2">
      <c r="A88" s="65" t="s">
        <v>36</v>
      </c>
      <c r="B88" s="65"/>
      <c r="C88" s="66" t="s">
        <v>14</v>
      </c>
      <c r="D88" s="67"/>
      <c r="E88" s="67"/>
      <c r="F88" s="67"/>
      <c r="G88" s="67"/>
      <c r="H88" s="67"/>
      <c r="I88" s="68"/>
      <c r="J88" s="65" t="s">
        <v>15</v>
      </c>
      <c r="K88" s="65"/>
      <c r="L88" s="65"/>
      <c r="M88" s="65"/>
      <c r="N88" s="65"/>
      <c r="O88" s="96" t="s">
        <v>73</v>
      </c>
      <c r="P88" s="105"/>
      <c r="Q88" s="105"/>
      <c r="R88" s="105"/>
      <c r="S88" s="105"/>
      <c r="T88" s="105"/>
      <c r="U88" s="105"/>
      <c r="V88" s="105"/>
      <c r="W88" s="105"/>
      <c r="X88" s="105"/>
      <c r="Y88" s="106"/>
      <c r="Z88" s="106"/>
      <c r="AA88" s="106"/>
      <c r="AB88" s="106"/>
      <c r="AC88" s="106"/>
      <c r="AD88" s="106"/>
      <c r="AE88" s="106"/>
      <c r="AF88" s="106"/>
      <c r="AG88" s="106"/>
      <c r="AH88" s="106"/>
      <c r="AI88" s="106"/>
      <c r="AJ88" s="106"/>
      <c r="AK88" s="106"/>
      <c r="AL88" s="106"/>
      <c r="AM88" s="106"/>
      <c r="AN88" s="106"/>
      <c r="AO88" s="106"/>
      <c r="AP88" s="106"/>
      <c r="AQ88" s="106"/>
      <c r="AR88" s="106"/>
      <c r="AS88" s="106"/>
      <c r="AT88" s="106"/>
      <c r="AU88" s="106"/>
      <c r="AV88" s="106"/>
      <c r="AW88" s="106"/>
      <c r="AX88" s="106"/>
      <c r="AY88" s="106"/>
      <c r="AZ88" s="106"/>
      <c r="BA88" s="106"/>
      <c r="BB88" s="106"/>
      <c r="BC88" s="106"/>
      <c r="BD88" s="106"/>
      <c r="BE88" s="106"/>
      <c r="BF88" s="106"/>
      <c r="BG88" s="106"/>
      <c r="BH88" s="106"/>
      <c r="BI88" s="106"/>
      <c r="BJ88" s="106"/>
      <c r="BK88" s="106"/>
      <c r="BL88" s="106"/>
      <c r="BM88" s="106"/>
      <c r="BN88" s="106"/>
      <c r="BO88" s="106"/>
      <c r="BP88" s="106"/>
      <c r="BQ88" s="107"/>
      <c r="CA88" s="1" t="s">
        <v>72</v>
      </c>
    </row>
    <row r="89" spans="1:79" s="30" customFormat="1" ht="15.75" x14ac:dyDescent="0.2">
      <c r="A89" s="76">
        <v>0</v>
      </c>
      <c r="B89" s="76"/>
      <c r="C89" s="76" t="s">
        <v>95</v>
      </c>
      <c r="D89" s="76"/>
      <c r="E89" s="76"/>
      <c r="F89" s="76"/>
      <c r="G89" s="76"/>
      <c r="H89" s="76"/>
      <c r="I89" s="76"/>
      <c r="J89" s="76"/>
      <c r="K89" s="76"/>
      <c r="L89" s="76"/>
      <c r="M89" s="76"/>
      <c r="N89" s="76"/>
      <c r="O89" s="114"/>
      <c r="P89" s="115"/>
      <c r="Q89" s="115"/>
      <c r="R89" s="115"/>
      <c r="S89" s="115"/>
      <c r="T89" s="115"/>
      <c r="U89" s="115"/>
      <c r="V89" s="115"/>
      <c r="W89" s="115"/>
      <c r="X89" s="115"/>
      <c r="Y89" s="116"/>
      <c r="Z89" s="116"/>
      <c r="AA89" s="116"/>
      <c r="AB89" s="116"/>
      <c r="AC89" s="116"/>
      <c r="AD89" s="116"/>
      <c r="AE89" s="116"/>
      <c r="AF89" s="116"/>
      <c r="AG89" s="116"/>
      <c r="AH89" s="116"/>
      <c r="AI89" s="116"/>
      <c r="AJ89" s="116"/>
      <c r="AK89" s="116"/>
      <c r="AL89" s="116"/>
      <c r="AM89" s="116"/>
      <c r="AN89" s="116"/>
      <c r="AO89" s="116"/>
      <c r="AP89" s="116"/>
      <c r="AQ89" s="116"/>
      <c r="AR89" s="116"/>
      <c r="AS89" s="116"/>
      <c r="AT89" s="116"/>
      <c r="AU89" s="116"/>
      <c r="AV89" s="116"/>
      <c r="AW89" s="116"/>
      <c r="AX89" s="116"/>
      <c r="AY89" s="116"/>
      <c r="AZ89" s="116"/>
      <c r="BA89" s="116"/>
      <c r="BB89" s="116"/>
      <c r="BC89" s="116"/>
      <c r="BD89" s="116"/>
      <c r="BE89" s="116"/>
      <c r="BF89" s="116"/>
      <c r="BG89" s="116"/>
      <c r="BH89" s="116"/>
      <c r="BI89" s="116"/>
      <c r="BJ89" s="116"/>
      <c r="BK89" s="116"/>
      <c r="BL89" s="116"/>
      <c r="BM89" s="116"/>
      <c r="BN89" s="116"/>
      <c r="BO89" s="116"/>
      <c r="BP89" s="116"/>
      <c r="BQ89" s="117"/>
      <c r="BR89" s="33"/>
      <c r="BS89" s="33"/>
      <c r="BT89" s="33"/>
      <c r="BU89" s="33"/>
      <c r="BV89" s="33"/>
      <c r="BW89" s="33"/>
      <c r="BX89" s="33"/>
      <c r="BY89" s="33"/>
      <c r="CA89" s="30" t="s">
        <v>67</v>
      </c>
    </row>
    <row r="90" spans="1:79" ht="33" customHeight="1" x14ac:dyDescent="0.2">
      <c r="A90" s="65">
        <v>0</v>
      </c>
      <c r="B90" s="65"/>
      <c r="C90" s="65" t="s">
        <v>444</v>
      </c>
      <c r="D90" s="65"/>
      <c r="E90" s="65"/>
      <c r="F90" s="65"/>
      <c r="G90" s="65"/>
      <c r="H90" s="65"/>
      <c r="I90" s="65"/>
      <c r="J90" s="65" t="s">
        <v>172</v>
      </c>
      <c r="K90" s="65"/>
      <c r="L90" s="65"/>
      <c r="M90" s="65"/>
      <c r="N90" s="65"/>
      <c r="O90" s="120" t="s">
        <v>446</v>
      </c>
      <c r="P90" s="121"/>
      <c r="Q90" s="121"/>
      <c r="R90" s="121"/>
      <c r="S90" s="121"/>
      <c r="T90" s="121"/>
      <c r="U90" s="121"/>
      <c r="V90" s="121"/>
      <c r="W90" s="121"/>
      <c r="X90" s="121"/>
      <c r="Y90" s="124"/>
      <c r="Z90" s="124"/>
      <c r="AA90" s="124"/>
      <c r="AB90" s="124"/>
      <c r="AC90" s="124"/>
      <c r="AD90" s="124"/>
      <c r="AE90" s="124"/>
      <c r="AF90" s="124"/>
      <c r="AG90" s="124"/>
      <c r="AH90" s="124"/>
      <c r="AI90" s="124"/>
      <c r="AJ90" s="124"/>
      <c r="AK90" s="124"/>
      <c r="AL90" s="124"/>
      <c r="AM90" s="124"/>
      <c r="AN90" s="124"/>
      <c r="AO90" s="124"/>
      <c r="AP90" s="124"/>
      <c r="AQ90" s="124"/>
      <c r="AR90" s="124"/>
      <c r="AS90" s="124"/>
      <c r="AT90" s="124"/>
      <c r="AU90" s="124"/>
      <c r="AV90" s="124"/>
      <c r="AW90" s="124"/>
      <c r="AX90" s="124"/>
      <c r="AY90" s="124"/>
      <c r="AZ90" s="124"/>
      <c r="BA90" s="124"/>
      <c r="BB90" s="124"/>
      <c r="BC90" s="124"/>
      <c r="BD90" s="124"/>
      <c r="BE90" s="124"/>
      <c r="BF90" s="124"/>
      <c r="BG90" s="124"/>
      <c r="BH90" s="124"/>
      <c r="BI90" s="124"/>
      <c r="BJ90" s="124"/>
      <c r="BK90" s="124"/>
      <c r="BL90" s="124"/>
      <c r="BM90" s="124"/>
      <c r="BN90" s="124"/>
      <c r="BO90" s="124"/>
      <c r="BP90" s="124"/>
      <c r="BQ90" s="125"/>
      <c r="BR90" s="2"/>
      <c r="BS90" s="2"/>
      <c r="BT90" s="2"/>
      <c r="BU90" s="2"/>
      <c r="BV90" s="2"/>
      <c r="BW90" s="2"/>
      <c r="BX90" s="2"/>
      <c r="BY90" s="2"/>
    </row>
    <row r="91" spans="1:79" ht="13.5" hidden="1" customHeight="1" x14ac:dyDescent="0.2">
      <c r="A91" s="65">
        <v>0</v>
      </c>
      <c r="B91" s="65"/>
      <c r="C91" s="96" t="s">
        <v>321</v>
      </c>
      <c r="D91" s="172"/>
      <c r="E91" s="172"/>
      <c r="F91" s="172"/>
      <c r="G91" s="172"/>
      <c r="H91" s="172"/>
      <c r="I91" s="173"/>
      <c r="J91" s="65" t="s">
        <v>98</v>
      </c>
      <c r="K91" s="65"/>
      <c r="L91" s="65"/>
      <c r="M91" s="65"/>
      <c r="N91" s="65"/>
      <c r="O91" s="120" t="s">
        <v>446</v>
      </c>
      <c r="P91" s="121"/>
      <c r="Q91" s="121"/>
      <c r="R91" s="121"/>
      <c r="S91" s="121"/>
      <c r="T91" s="121"/>
      <c r="U91" s="121"/>
      <c r="V91" s="121"/>
      <c r="W91" s="121"/>
      <c r="X91" s="121"/>
      <c r="Y91" s="124"/>
      <c r="Z91" s="124"/>
      <c r="AA91" s="124"/>
      <c r="AB91" s="124"/>
      <c r="AC91" s="124"/>
      <c r="AD91" s="124"/>
      <c r="AE91" s="124"/>
      <c r="AF91" s="124"/>
      <c r="AG91" s="124"/>
      <c r="AH91" s="124"/>
      <c r="AI91" s="124"/>
      <c r="AJ91" s="124"/>
      <c r="AK91" s="124"/>
      <c r="AL91" s="124"/>
      <c r="AM91" s="124"/>
      <c r="AN91" s="124"/>
      <c r="AO91" s="124"/>
      <c r="AP91" s="124"/>
      <c r="AQ91" s="124"/>
      <c r="AR91" s="124"/>
      <c r="AS91" s="124"/>
      <c r="AT91" s="124"/>
      <c r="AU91" s="124"/>
      <c r="AV91" s="124"/>
      <c r="AW91" s="124"/>
      <c r="AX91" s="124"/>
      <c r="AY91" s="124"/>
      <c r="AZ91" s="124"/>
      <c r="BA91" s="124"/>
      <c r="BB91" s="124"/>
      <c r="BC91" s="124"/>
      <c r="BD91" s="124"/>
      <c r="BE91" s="124"/>
      <c r="BF91" s="124"/>
      <c r="BG91" s="124"/>
      <c r="BH91" s="124"/>
      <c r="BI91" s="124"/>
      <c r="BJ91" s="124"/>
      <c r="BK91" s="124"/>
      <c r="BL91" s="124"/>
      <c r="BM91" s="124"/>
      <c r="BN91" s="124"/>
      <c r="BO91" s="124"/>
      <c r="BP91" s="124"/>
      <c r="BQ91" s="125"/>
      <c r="BR91" s="2"/>
      <c r="BS91" s="2"/>
      <c r="BT91" s="2"/>
      <c r="BU91" s="2"/>
      <c r="BV91" s="2"/>
      <c r="BW91" s="2"/>
      <c r="BX91" s="2"/>
      <c r="BY91" s="2"/>
    </row>
    <row r="92" spans="1:79" ht="15.75" hidden="1" customHeight="1" x14ac:dyDescent="0.2">
      <c r="A92" s="65"/>
      <c r="B92" s="65"/>
      <c r="C92" s="96"/>
      <c r="D92" s="172"/>
      <c r="E92" s="172"/>
      <c r="F92" s="172"/>
      <c r="G92" s="172"/>
      <c r="H92" s="172"/>
      <c r="I92" s="173"/>
      <c r="J92" s="65"/>
      <c r="K92" s="65"/>
      <c r="L92" s="65"/>
      <c r="M92" s="65"/>
      <c r="N92" s="65"/>
      <c r="O92" s="120" t="s">
        <v>446</v>
      </c>
      <c r="P92" s="121"/>
      <c r="Q92" s="121"/>
      <c r="R92" s="121"/>
      <c r="S92" s="121"/>
      <c r="T92" s="121"/>
      <c r="U92" s="121"/>
      <c r="V92" s="121"/>
      <c r="W92" s="121"/>
      <c r="X92" s="121"/>
      <c r="Y92" s="124"/>
      <c r="Z92" s="124"/>
      <c r="AA92" s="124"/>
      <c r="AB92" s="124"/>
      <c r="AC92" s="124"/>
      <c r="AD92" s="124"/>
      <c r="AE92" s="124"/>
      <c r="AF92" s="124"/>
      <c r="AG92" s="124"/>
      <c r="AH92" s="124"/>
      <c r="AI92" s="124"/>
      <c r="AJ92" s="124"/>
      <c r="AK92" s="124"/>
      <c r="AL92" s="124"/>
      <c r="AM92" s="124"/>
      <c r="AN92" s="124"/>
      <c r="AO92" s="124"/>
      <c r="AP92" s="124"/>
      <c r="AQ92" s="124"/>
      <c r="AR92" s="124"/>
      <c r="AS92" s="124"/>
      <c r="AT92" s="124"/>
      <c r="AU92" s="124"/>
      <c r="AV92" s="124"/>
      <c r="AW92" s="124"/>
      <c r="AX92" s="124"/>
      <c r="AY92" s="124"/>
      <c r="AZ92" s="124"/>
      <c r="BA92" s="124"/>
      <c r="BB92" s="124"/>
      <c r="BC92" s="124"/>
      <c r="BD92" s="124"/>
      <c r="BE92" s="124"/>
      <c r="BF92" s="124"/>
      <c r="BG92" s="124"/>
      <c r="BH92" s="124"/>
      <c r="BI92" s="124"/>
      <c r="BJ92" s="124"/>
      <c r="BK92" s="124"/>
      <c r="BL92" s="124"/>
      <c r="BM92" s="124"/>
      <c r="BN92" s="124"/>
      <c r="BO92" s="124"/>
      <c r="BP92" s="124"/>
      <c r="BQ92" s="125"/>
      <c r="BR92" s="2"/>
      <c r="BS92" s="2"/>
      <c r="BT92" s="2"/>
      <c r="BU92" s="2"/>
      <c r="BV92" s="2"/>
      <c r="BW92" s="2"/>
      <c r="BX92" s="2"/>
      <c r="BY92" s="2"/>
    </row>
    <row r="93" spans="1:79" ht="15.75" hidden="1" customHeight="1" x14ac:dyDescent="0.2">
      <c r="A93" s="65"/>
      <c r="B93" s="65"/>
      <c r="C93" s="96"/>
      <c r="D93" s="97"/>
      <c r="E93" s="97"/>
      <c r="F93" s="97"/>
      <c r="G93" s="97"/>
      <c r="H93" s="97"/>
      <c r="I93" s="98"/>
      <c r="J93" s="65"/>
      <c r="K93" s="65"/>
      <c r="L93" s="65"/>
      <c r="M93" s="65"/>
      <c r="N93" s="65"/>
      <c r="O93" s="120" t="s">
        <v>446</v>
      </c>
      <c r="P93" s="121"/>
      <c r="Q93" s="121"/>
      <c r="R93" s="121"/>
      <c r="S93" s="121"/>
      <c r="T93" s="121"/>
      <c r="U93" s="121"/>
      <c r="V93" s="121"/>
      <c r="W93" s="121"/>
      <c r="X93" s="121"/>
      <c r="Y93" s="124"/>
      <c r="Z93" s="124"/>
      <c r="AA93" s="124"/>
      <c r="AB93" s="124"/>
      <c r="AC93" s="124"/>
      <c r="AD93" s="124"/>
      <c r="AE93" s="124"/>
      <c r="AF93" s="124"/>
      <c r="AG93" s="124"/>
      <c r="AH93" s="124"/>
      <c r="AI93" s="124"/>
      <c r="AJ93" s="124"/>
      <c r="AK93" s="124"/>
      <c r="AL93" s="124"/>
      <c r="AM93" s="124"/>
      <c r="AN93" s="124"/>
      <c r="AO93" s="124"/>
      <c r="AP93" s="124"/>
      <c r="AQ93" s="124"/>
      <c r="AR93" s="124"/>
      <c r="AS93" s="124"/>
      <c r="AT93" s="124"/>
      <c r="AU93" s="124"/>
      <c r="AV93" s="124"/>
      <c r="AW93" s="124"/>
      <c r="AX93" s="124"/>
      <c r="AY93" s="124"/>
      <c r="AZ93" s="124"/>
      <c r="BA93" s="124"/>
      <c r="BB93" s="124"/>
      <c r="BC93" s="124"/>
      <c r="BD93" s="124"/>
      <c r="BE93" s="124"/>
      <c r="BF93" s="124"/>
      <c r="BG93" s="124"/>
      <c r="BH93" s="124"/>
      <c r="BI93" s="124"/>
      <c r="BJ93" s="124"/>
      <c r="BK93" s="124"/>
      <c r="BL93" s="124"/>
      <c r="BM93" s="124"/>
      <c r="BN93" s="124"/>
      <c r="BO93" s="124"/>
      <c r="BP93" s="124"/>
      <c r="BQ93" s="125"/>
      <c r="BR93" s="2"/>
      <c r="BS93" s="2"/>
      <c r="BT93" s="2"/>
      <c r="BU93" s="2"/>
      <c r="BV93" s="2"/>
      <c r="BW93" s="2"/>
      <c r="BX93" s="2"/>
      <c r="BY93" s="2"/>
    </row>
    <row r="94" spans="1:79" ht="42" customHeight="1" x14ac:dyDescent="0.2">
      <c r="A94" s="65">
        <v>0</v>
      </c>
      <c r="B94" s="65"/>
      <c r="C94" s="96" t="s">
        <v>445</v>
      </c>
      <c r="D94" s="97"/>
      <c r="E94" s="97"/>
      <c r="F94" s="97"/>
      <c r="G94" s="97"/>
      <c r="H94" s="97"/>
      <c r="I94" s="98"/>
      <c r="J94" s="65" t="s">
        <v>172</v>
      </c>
      <c r="K94" s="65"/>
      <c r="L94" s="65"/>
      <c r="M94" s="65"/>
      <c r="N94" s="65"/>
      <c r="O94" s="120" t="s">
        <v>446</v>
      </c>
      <c r="P94" s="121"/>
      <c r="Q94" s="121"/>
      <c r="R94" s="121"/>
      <c r="S94" s="121"/>
      <c r="T94" s="121"/>
      <c r="U94" s="121"/>
      <c r="V94" s="121"/>
      <c r="W94" s="121"/>
      <c r="X94" s="121"/>
      <c r="Y94" s="124"/>
      <c r="Z94" s="124"/>
      <c r="AA94" s="124"/>
      <c r="AB94" s="124"/>
      <c r="AC94" s="124"/>
      <c r="AD94" s="124"/>
      <c r="AE94" s="124"/>
      <c r="AF94" s="124"/>
      <c r="AG94" s="124"/>
      <c r="AH94" s="124"/>
      <c r="AI94" s="124"/>
      <c r="AJ94" s="124"/>
      <c r="AK94" s="124"/>
      <c r="AL94" s="124"/>
      <c r="AM94" s="124"/>
      <c r="AN94" s="124"/>
      <c r="AO94" s="124"/>
      <c r="AP94" s="124"/>
      <c r="AQ94" s="124"/>
      <c r="AR94" s="124"/>
      <c r="AS94" s="124"/>
      <c r="AT94" s="124"/>
      <c r="AU94" s="124"/>
      <c r="AV94" s="124"/>
      <c r="AW94" s="124"/>
      <c r="AX94" s="124"/>
      <c r="AY94" s="124"/>
      <c r="AZ94" s="124"/>
      <c r="BA94" s="124"/>
      <c r="BB94" s="124"/>
      <c r="BC94" s="124"/>
      <c r="BD94" s="124"/>
      <c r="BE94" s="124"/>
      <c r="BF94" s="124"/>
      <c r="BG94" s="124"/>
      <c r="BH94" s="124"/>
      <c r="BI94" s="124"/>
      <c r="BJ94" s="124"/>
      <c r="BK94" s="124"/>
      <c r="BL94" s="124"/>
      <c r="BM94" s="124"/>
      <c r="BN94" s="124"/>
      <c r="BO94" s="124"/>
      <c r="BP94" s="124"/>
      <c r="BQ94" s="125"/>
      <c r="BR94" s="2"/>
      <c r="BS94" s="2"/>
      <c r="BT94" s="2"/>
      <c r="BU94" s="2"/>
      <c r="BV94" s="2"/>
      <c r="BW94" s="2"/>
      <c r="BX94" s="2"/>
      <c r="BY94" s="2"/>
    </row>
    <row r="95" spans="1:79" s="30" customFormat="1" ht="15.75" hidden="1" x14ac:dyDescent="0.2">
      <c r="A95" s="76">
        <v>0</v>
      </c>
      <c r="B95" s="76"/>
      <c r="C95" s="128" t="s">
        <v>108</v>
      </c>
      <c r="D95" s="129"/>
      <c r="E95" s="129"/>
      <c r="F95" s="129"/>
      <c r="G95" s="129"/>
      <c r="H95" s="129"/>
      <c r="I95" s="130"/>
      <c r="J95" s="76"/>
      <c r="K95" s="76"/>
      <c r="L95" s="76"/>
      <c r="M95" s="76"/>
      <c r="N95" s="76"/>
      <c r="O95" s="114"/>
      <c r="P95" s="115"/>
      <c r="Q95" s="115"/>
      <c r="R95" s="115"/>
      <c r="S95" s="115"/>
      <c r="T95" s="115"/>
      <c r="U95" s="115"/>
      <c r="V95" s="115"/>
      <c r="W95" s="115"/>
      <c r="X95" s="115"/>
      <c r="Y95" s="116"/>
      <c r="Z95" s="116"/>
      <c r="AA95" s="116"/>
      <c r="AB95" s="116"/>
      <c r="AC95" s="116"/>
      <c r="AD95" s="116"/>
      <c r="AE95" s="116"/>
      <c r="AF95" s="116"/>
      <c r="AG95" s="116"/>
      <c r="AH95" s="116"/>
      <c r="AI95" s="116"/>
      <c r="AJ95" s="116"/>
      <c r="AK95" s="116"/>
      <c r="AL95" s="116"/>
      <c r="AM95" s="116"/>
      <c r="AN95" s="116"/>
      <c r="AO95" s="116"/>
      <c r="AP95" s="116"/>
      <c r="AQ95" s="116"/>
      <c r="AR95" s="116"/>
      <c r="AS95" s="116"/>
      <c r="AT95" s="116"/>
      <c r="AU95" s="116"/>
      <c r="AV95" s="116"/>
      <c r="AW95" s="116"/>
      <c r="AX95" s="116"/>
      <c r="AY95" s="116"/>
      <c r="AZ95" s="116"/>
      <c r="BA95" s="116"/>
      <c r="BB95" s="116"/>
      <c r="BC95" s="116"/>
      <c r="BD95" s="116"/>
      <c r="BE95" s="116"/>
      <c r="BF95" s="116"/>
      <c r="BG95" s="116"/>
      <c r="BH95" s="116"/>
      <c r="BI95" s="116"/>
      <c r="BJ95" s="116"/>
      <c r="BK95" s="116"/>
      <c r="BL95" s="116"/>
      <c r="BM95" s="116"/>
      <c r="BN95" s="116"/>
      <c r="BO95" s="116"/>
      <c r="BP95" s="116"/>
      <c r="BQ95" s="117"/>
      <c r="BR95" s="33"/>
      <c r="BS95" s="33"/>
      <c r="BT95" s="33"/>
      <c r="BU95" s="33"/>
      <c r="BV95" s="33"/>
      <c r="BW95" s="33"/>
      <c r="BX95" s="33"/>
      <c r="BY95" s="33"/>
    </row>
    <row r="96" spans="1:79" s="30" customFormat="1" ht="15.75" hidden="1" x14ac:dyDescent="0.2">
      <c r="A96" s="76">
        <v>0</v>
      </c>
      <c r="B96" s="76"/>
      <c r="C96" s="128"/>
      <c r="D96" s="129"/>
      <c r="E96" s="129"/>
      <c r="F96" s="129"/>
      <c r="G96" s="129"/>
      <c r="H96" s="129"/>
      <c r="I96" s="130"/>
      <c r="J96" s="76"/>
      <c r="K96" s="76"/>
      <c r="L96" s="76"/>
      <c r="M96" s="76"/>
      <c r="N96" s="76"/>
      <c r="O96" s="114"/>
      <c r="P96" s="115"/>
      <c r="Q96" s="115"/>
      <c r="R96" s="115"/>
      <c r="S96" s="115"/>
      <c r="T96" s="115"/>
      <c r="U96" s="115"/>
      <c r="V96" s="115"/>
      <c r="W96" s="115"/>
      <c r="X96" s="115"/>
      <c r="Y96" s="116"/>
      <c r="Z96" s="116"/>
      <c r="AA96" s="116"/>
      <c r="AB96" s="116"/>
      <c r="AC96" s="116"/>
      <c r="AD96" s="116"/>
      <c r="AE96" s="116"/>
      <c r="AF96" s="116"/>
      <c r="AG96" s="116"/>
      <c r="AH96" s="116"/>
      <c r="AI96" s="116"/>
      <c r="AJ96" s="116"/>
      <c r="AK96" s="116"/>
      <c r="AL96" s="116"/>
      <c r="AM96" s="116"/>
      <c r="AN96" s="116"/>
      <c r="AO96" s="116"/>
      <c r="AP96" s="116"/>
      <c r="AQ96" s="116"/>
      <c r="AR96" s="116"/>
      <c r="AS96" s="116"/>
      <c r="AT96" s="116"/>
      <c r="AU96" s="116"/>
      <c r="AV96" s="116"/>
      <c r="AW96" s="116"/>
      <c r="AX96" s="116"/>
      <c r="AY96" s="116"/>
      <c r="AZ96" s="116"/>
      <c r="BA96" s="116"/>
      <c r="BB96" s="116"/>
      <c r="BC96" s="116"/>
      <c r="BD96" s="116"/>
      <c r="BE96" s="116"/>
      <c r="BF96" s="116"/>
      <c r="BG96" s="116"/>
      <c r="BH96" s="116"/>
      <c r="BI96" s="116"/>
      <c r="BJ96" s="116"/>
      <c r="BK96" s="116"/>
      <c r="BL96" s="116"/>
      <c r="BM96" s="116"/>
      <c r="BN96" s="116"/>
      <c r="BO96" s="116"/>
      <c r="BP96" s="116"/>
      <c r="BQ96" s="117"/>
      <c r="BR96" s="33"/>
      <c r="BS96" s="33"/>
      <c r="BT96" s="33"/>
      <c r="BU96" s="33"/>
      <c r="BV96" s="33"/>
      <c r="BW96" s="33"/>
      <c r="BX96" s="33"/>
      <c r="BY96" s="33"/>
    </row>
    <row r="97" spans="1:77" ht="15.75" x14ac:dyDescent="0.2">
      <c r="A97" s="65"/>
      <c r="B97" s="65"/>
      <c r="C97" s="96"/>
      <c r="D97" s="97"/>
      <c r="E97" s="97"/>
      <c r="F97" s="97"/>
      <c r="G97" s="97"/>
      <c r="H97" s="97"/>
      <c r="I97" s="98"/>
      <c r="J97" s="65"/>
      <c r="K97" s="65"/>
      <c r="L97" s="65"/>
      <c r="M97" s="65"/>
      <c r="N97" s="65"/>
      <c r="O97" s="120"/>
      <c r="P97" s="121"/>
      <c r="Q97" s="121"/>
      <c r="R97" s="121"/>
      <c r="S97" s="121"/>
      <c r="T97" s="121"/>
      <c r="U97" s="121"/>
      <c r="V97" s="121"/>
      <c r="W97" s="121"/>
      <c r="X97" s="121"/>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122"/>
      <c r="BH97" s="122"/>
      <c r="BI97" s="122"/>
      <c r="BJ97" s="122"/>
      <c r="BK97" s="122"/>
      <c r="BL97" s="122"/>
      <c r="BM97" s="122"/>
      <c r="BN97" s="122"/>
      <c r="BO97" s="122"/>
      <c r="BP97" s="122"/>
      <c r="BQ97" s="123"/>
      <c r="BR97" s="2"/>
      <c r="BS97" s="2"/>
      <c r="BT97" s="2"/>
      <c r="BU97" s="2"/>
      <c r="BV97" s="2"/>
      <c r="BW97" s="2"/>
      <c r="BX97" s="2"/>
      <c r="BY97" s="2"/>
    </row>
    <row r="98" spans="1:77" ht="15.75" x14ac:dyDescent="0.2">
      <c r="A98" s="25"/>
      <c r="B98" s="25"/>
      <c r="C98" s="26"/>
      <c r="D98" s="26"/>
      <c r="E98" s="26"/>
      <c r="F98" s="26"/>
      <c r="G98" s="26"/>
      <c r="H98" s="26"/>
      <c r="I98" s="26"/>
      <c r="J98" s="26"/>
      <c r="K98" s="26"/>
      <c r="L98" s="26"/>
      <c r="M98" s="26"/>
      <c r="N98" s="26"/>
      <c r="O98" s="26"/>
      <c r="P98" s="26"/>
      <c r="Q98" s="26"/>
      <c r="R98" s="26"/>
      <c r="S98" s="26"/>
      <c r="T98" s="26"/>
      <c r="U98" s="26"/>
      <c r="V98" s="26"/>
      <c r="W98" s="26"/>
      <c r="X98" s="26"/>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8"/>
      <c r="AY98" s="28"/>
      <c r="AZ98" s="28"/>
      <c r="BA98" s="28"/>
      <c r="BB98" s="28"/>
      <c r="BC98" s="28"/>
      <c r="BD98" s="28"/>
      <c r="BE98" s="28"/>
      <c r="BF98" s="28"/>
      <c r="BG98" s="28"/>
      <c r="BH98" s="28"/>
      <c r="BI98" s="28"/>
      <c r="BJ98" s="28"/>
      <c r="BK98" s="28"/>
      <c r="BL98" s="28"/>
      <c r="BM98" s="28"/>
      <c r="BN98" s="28"/>
      <c r="BO98" s="28"/>
      <c r="BP98" s="28"/>
      <c r="BQ98" s="28"/>
      <c r="BR98" s="10"/>
      <c r="BS98" s="10"/>
      <c r="BT98" s="10"/>
      <c r="BU98" s="10"/>
      <c r="BV98" s="10"/>
      <c r="BW98" s="10"/>
      <c r="BX98" s="10"/>
      <c r="BY98" s="10"/>
    </row>
    <row r="99" spans="1:77" ht="15.95" customHeight="1" x14ac:dyDescent="0.2">
      <c r="A99" s="60" t="s">
        <v>66</v>
      </c>
      <c r="B99" s="60"/>
      <c r="C99" s="60"/>
      <c r="D99" s="60"/>
      <c r="E99" s="60"/>
      <c r="F99" s="60"/>
      <c r="G99" s="60"/>
      <c r="H99" s="60"/>
      <c r="I99" s="60"/>
      <c r="J99" s="60"/>
      <c r="K99" s="60"/>
      <c r="L99" s="60"/>
      <c r="M99" s="60"/>
      <c r="N99" s="60"/>
      <c r="O99" s="60"/>
      <c r="P99" s="60"/>
      <c r="Q99" s="60"/>
      <c r="R99" s="60"/>
      <c r="S99" s="60"/>
      <c r="T99" s="60"/>
      <c r="U99" s="60"/>
      <c r="V99" s="60"/>
      <c r="W99" s="60"/>
      <c r="X99" s="60"/>
      <c r="Y99" s="60"/>
      <c r="Z99" s="60"/>
      <c r="AA99" s="60"/>
      <c r="AB99" s="60"/>
      <c r="AC99" s="60"/>
      <c r="AD99" s="60"/>
      <c r="AE99" s="60"/>
      <c r="AF99" s="60"/>
      <c r="AG99" s="60"/>
      <c r="AH99" s="60"/>
      <c r="AI99" s="60"/>
      <c r="AJ99" s="60"/>
      <c r="AK99" s="60"/>
      <c r="AL99" s="60"/>
      <c r="AM99" s="60"/>
      <c r="AN99" s="60"/>
      <c r="AO99" s="60"/>
      <c r="AP99" s="60"/>
      <c r="AQ99" s="60"/>
      <c r="AR99" s="60"/>
      <c r="AS99" s="60"/>
      <c r="AT99" s="60"/>
      <c r="AU99" s="60"/>
      <c r="AV99" s="60"/>
      <c r="AW99" s="60"/>
      <c r="AX99" s="60"/>
      <c r="AY99" s="60"/>
      <c r="AZ99" s="60"/>
      <c r="BA99" s="60"/>
      <c r="BB99" s="60"/>
      <c r="BC99" s="60"/>
      <c r="BD99" s="60"/>
      <c r="BE99" s="60"/>
      <c r="BF99" s="60"/>
      <c r="BG99" s="60"/>
      <c r="BH99" s="60"/>
      <c r="BI99" s="60"/>
      <c r="BJ99" s="60"/>
      <c r="BK99" s="60"/>
      <c r="BL99" s="60"/>
    </row>
    <row r="100" spans="1:77" ht="15.95" customHeight="1" x14ac:dyDescent="0.2">
      <c r="A100" s="118" t="s">
        <v>447</v>
      </c>
      <c r="B100" s="119"/>
      <c r="C100" s="119"/>
      <c r="D100" s="119"/>
      <c r="E100" s="119"/>
      <c r="F100" s="119"/>
      <c r="G100" s="119"/>
      <c r="H100" s="119"/>
      <c r="I100" s="119"/>
      <c r="J100" s="119"/>
      <c r="K100" s="119"/>
      <c r="L100" s="119"/>
      <c r="M100" s="119"/>
      <c r="N100" s="119"/>
      <c r="O100" s="119"/>
      <c r="P100" s="119"/>
      <c r="Q100" s="119"/>
      <c r="R100" s="119"/>
      <c r="S100" s="119"/>
      <c r="T100" s="119"/>
      <c r="U100" s="119"/>
      <c r="V100" s="119"/>
      <c r="W100" s="119"/>
      <c r="X100" s="119"/>
      <c r="Y100" s="119"/>
      <c r="Z100" s="119"/>
      <c r="AA100" s="119"/>
      <c r="AB100" s="119"/>
      <c r="AC100" s="119"/>
      <c r="AD100" s="119"/>
      <c r="AE100" s="119"/>
      <c r="AF100" s="119"/>
      <c r="AG100" s="119"/>
      <c r="AH100" s="119"/>
      <c r="AI100" s="119"/>
      <c r="AJ100" s="119"/>
      <c r="AK100" s="119"/>
      <c r="AL100" s="119"/>
      <c r="AM100" s="119"/>
      <c r="AN100" s="119"/>
      <c r="AO100" s="119"/>
      <c r="AP100" s="119"/>
      <c r="AQ100" s="119"/>
      <c r="AR100" s="119"/>
      <c r="AS100" s="119"/>
      <c r="AT100" s="119"/>
      <c r="AU100" s="119"/>
      <c r="AV100" s="119"/>
      <c r="AW100" s="119"/>
      <c r="AX100" s="119"/>
      <c r="AY100" s="119"/>
      <c r="AZ100" s="119"/>
      <c r="BA100" s="119"/>
      <c r="BB100" s="119"/>
      <c r="BC100" s="119"/>
      <c r="BD100" s="119"/>
      <c r="BE100" s="119"/>
      <c r="BF100" s="119"/>
      <c r="BG100" s="119"/>
      <c r="BH100" s="119"/>
      <c r="BI100" s="119"/>
      <c r="BJ100" s="119"/>
      <c r="BK100" s="119"/>
      <c r="BL100" s="119"/>
    </row>
    <row r="101" spans="1:77" ht="15.75" x14ac:dyDescent="0.2">
      <c r="A101" s="25"/>
      <c r="B101" s="25"/>
      <c r="C101" s="26"/>
      <c r="D101" s="26"/>
      <c r="E101" s="26"/>
      <c r="F101" s="26"/>
      <c r="G101" s="26"/>
      <c r="H101" s="26"/>
      <c r="I101" s="26"/>
      <c r="J101" s="26"/>
      <c r="K101" s="26"/>
      <c r="L101" s="26"/>
      <c r="M101" s="26"/>
      <c r="N101" s="26"/>
      <c r="O101" s="26"/>
      <c r="P101" s="26"/>
      <c r="Q101" s="26"/>
      <c r="R101" s="26"/>
      <c r="S101" s="26"/>
      <c r="T101" s="26"/>
      <c r="U101" s="26"/>
      <c r="V101" s="26"/>
      <c r="W101" s="26"/>
      <c r="X101" s="26"/>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8"/>
      <c r="AY101" s="28"/>
      <c r="AZ101" s="28"/>
      <c r="BA101" s="28"/>
      <c r="BB101" s="28"/>
      <c r="BC101" s="28"/>
      <c r="BD101" s="28"/>
      <c r="BE101" s="28"/>
      <c r="BF101" s="28"/>
      <c r="BG101" s="28"/>
      <c r="BH101" s="28"/>
      <c r="BI101" s="28"/>
      <c r="BJ101" s="28"/>
      <c r="BK101" s="28"/>
      <c r="BL101" s="28"/>
      <c r="BM101" s="28"/>
      <c r="BN101" s="28"/>
      <c r="BO101" s="28"/>
      <c r="BP101" s="28"/>
      <c r="BQ101" s="28"/>
      <c r="BR101" s="10"/>
      <c r="BS101" s="10"/>
      <c r="BT101" s="10"/>
      <c r="BU101" s="10"/>
      <c r="BV101" s="10"/>
      <c r="BW101" s="10"/>
      <c r="BX101" s="10"/>
      <c r="BY101" s="10"/>
    </row>
    <row r="102" spans="1:77" ht="15.95" customHeight="1" x14ac:dyDescent="0.2">
      <c r="A102" s="60" t="s">
        <v>47</v>
      </c>
      <c r="B102" s="60"/>
      <c r="C102" s="60"/>
      <c r="D102" s="60"/>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c r="AQ102" s="60"/>
      <c r="AR102" s="60"/>
      <c r="AS102" s="60"/>
      <c r="AT102" s="60"/>
      <c r="AU102" s="60"/>
      <c r="AV102" s="60"/>
      <c r="AW102" s="60"/>
      <c r="AX102" s="60"/>
      <c r="AY102" s="60"/>
      <c r="AZ102" s="60"/>
      <c r="BA102" s="60"/>
      <c r="BB102" s="60"/>
      <c r="BC102" s="60"/>
      <c r="BD102" s="60"/>
      <c r="BE102" s="60"/>
      <c r="BF102" s="60"/>
      <c r="BG102" s="60"/>
      <c r="BH102" s="60"/>
      <c r="BI102" s="60"/>
      <c r="BJ102" s="60"/>
      <c r="BK102" s="60"/>
      <c r="BL102" s="60"/>
    </row>
    <row r="103" spans="1:77" ht="52.5" customHeight="1" x14ac:dyDescent="0.2">
      <c r="A103" s="118" t="s">
        <v>448</v>
      </c>
      <c r="B103" s="119"/>
      <c r="C103" s="119"/>
      <c r="D103" s="119"/>
      <c r="E103" s="119"/>
      <c r="F103" s="119"/>
      <c r="G103" s="119"/>
      <c r="H103" s="119"/>
      <c r="I103" s="119"/>
      <c r="J103" s="119"/>
      <c r="K103" s="119"/>
      <c r="L103" s="119"/>
      <c r="M103" s="119"/>
      <c r="N103" s="119"/>
      <c r="O103" s="119"/>
      <c r="P103" s="119"/>
      <c r="Q103" s="119"/>
      <c r="R103" s="119"/>
      <c r="S103" s="119"/>
      <c r="T103" s="119"/>
      <c r="U103" s="119"/>
      <c r="V103" s="119"/>
      <c r="W103" s="119"/>
      <c r="X103" s="119"/>
      <c r="Y103" s="119"/>
      <c r="Z103" s="119"/>
      <c r="AA103" s="119"/>
      <c r="AB103" s="119"/>
      <c r="AC103" s="119"/>
      <c r="AD103" s="119"/>
      <c r="AE103" s="119"/>
      <c r="AF103" s="119"/>
      <c r="AG103" s="119"/>
      <c r="AH103" s="119"/>
      <c r="AI103" s="119"/>
      <c r="AJ103" s="119"/>
      <c r="AK103" s="119"/>
      <c r="AL103" s="119"/>
      <c r="AM103" s="119"/>
      <c r="AN103" s="119"/>
      <c r="AO103" s="119"/>
      <c r="AP103" s="119"/>
      <c r="AQ103" s="119"/>
      <c r="AR103" s="119"/>
      <c r="AS103" s="119"/>
      <c r="AT103" s="119"/>
      <c r="AU103" s="119"/>
      <c r="AV103" s="119"/>
      <c r="AW103" s="119"/>
      <c r="AX103" s="119"/>
      <c r="AY103" s="119"/>
      <c r="AZ103" s="119"/>
      <c r="BA103" s="119"/>
      <c r="BB103" s="119"/>
      <c r="BC103" s="119"/>
      <c r="BD103" s="119"/>
      <c r="BE103" s="119"/>
      <c r="BF103" s="119"/>
      <c r="BG103" s="119"/>
      <c r="BH103" s="119"/>
      <c r="BI103" s="119"/>
      <c r="BJ103" s="119"/>
      <c r="BK103" s="119"/>
      <c r="BL103" s="119"/>
    </row>
    <row r="104" spans="1:77" ht="15.95" customHeight="1" x14ac:dyDescent="0.2">
      <c r="A104" s="14"/>
      <c r="B104" s="14"/>
      <c r="C104" s="14"/>
      <c r="D104" s="14"/>
      <c r="E104" s="14"/>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row>
    <row r="105" spans="1:77" ht="12" customHeight="1" x14ac:dyDescent="0.2">
      <c r="A105" s="24" t="s">
        <v>78</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row>
    <row r="106" spans="1:77" ht="12" customHeight="1" x14ac:dyDescent="0.2">
      <c r="A106" s="24" t="s">
        <v>69</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row>
    <row r="107" spans="1:77" s="24" customFormat="1" ht="12" customHeight="1" x14ac:dyDescent="0.2">
      <c r="A107" s="24" t="s">
        <v>70</v>
      </c>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row>
    <row r="108" spans="1:77" ht="15.95" customHeight="1" x14ac:dyDescent="0.25">
      <c r="A108" s="2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row>
    <row r="109" spans="1:77" ht="42" customHeight="1" x14ac:dyDescent="0.25">
      <c r="A109" s="118" t="s">
        <v>247</v>
      </c>
      <c r="B109" s="119"/>
      <c r="C109" s="119"/>
      <c r="D109" s="119"/>
      <c r="E109" s="119"/>
      <c r="F109" s="119"/>
      <c r="G109" s="119"/>
      <c r="H109" s="119"/>
      <c r="I109" s="119"/>
      <c r="J109" s="119"/>
      <c r="K109" s="119"/>
      <c r="L109" s="119"/>
      <c r="M109" s="119"/>
      <c r="N109" s="119"/>
      <c r="O109" s="119"/>
      <c r="P109" s="119"/>
      <c r="Q109" s="119"/>
      <c r="R109" s="119"/>
      <c r="S109" s="119"/>
      <c r="T109" s="119"/>
      <c r="U109" s="119"/>
      <c r="V109" s="119"/>
      <c r="W109" s="134"/>
      <c r="X109" s="134"/>
      <c r="Y109" s="134"/>
      <c r="Z109" s="134"/>
      <c r="AA109" s="134"/>
      <c r="AB109" s="134"/>
      <c r="AC109" s="134"/>
      <c r="AD109" s="134"/>
      <c r="AE109" s="134"/>
      <c r="AF109" s="134"/>
      <c r="AG109" s="134"/>
      <c r="AH109" s="134"/>
      <c r="AI109" s="134"/>
      <c r="AJ109" s="134"/>
      <c r="AK109" s="134"/>
      <c r="AL109" s="134"/>
      <c r="AM109" s="134"/>
      <c r="AN109" s="3"/>
      <c r="AO109" s="3"/>
      <c r="AP109" s="135" t="s">
        <v>215</v>
      </c>
      <c r="AQ109" s="136"/>
      <c r="AR109" s="136"/>
      <c r="AS109" s="136"/>
      <c r="AT109" s="136"/>
      <c r="AU109" s="136"/>
      <c r="AV109" s="136"/>
      <c r="AW109" s="136"/>
      <c r="AX109" s="136"/>
      <c r="AY109" s="136"/>
      <c r="AZ109" s="136"/>
      <c r="BA109" s="136"/>
      <c r="BB109" s="136"/>
      <c r="BC109" s="136"/>
      <c r="BD109" s="136"/>
      <c r="BE109" s="136"/>
      <c r="BF109" s="136"/>
      <c r="BG109" s="136"/>
      <c r="BH109" s="136"/>
    </row>
    <row r="110" spans="1:77" x14ac:dyDescent="0.2">
      <c r="W110" s="137" t="s">
        <v>8</v>
      </c>
      <c r="X110" s="137"/>
      <c r="Y110" s="137"/>
      <c r="Z110" s="137"/>
      <c r="AA110" s="137"/>
      <c r="AB110" s="137"/>
      <c r="AC110" s="137"/>
      <c r="AD110" s="137"/>
      <c r="AE110" s="137"/>
      <c r="AF110" s="137"/>
      <c r="AG110" s="137"/>
      <c r="AH110" s="137"/>
      <c r="AI110" s="137"/>
      <c r="AJ110" s="137"/>
      <c r="AK110" s="137"/>
      <c r="AL110" s="137"/>
      <c r="AM110" s="137"/>
      <c r="AN110" s="37"/>
      <c r="AO110" s="37"/>
      <c r="AP110" s="137" t="s">
        <v>74</v>
      </c>
      <c r="AQ110" s="137"/>
      <c r="AR110" s="137"/>
      <c r="AS110" s="137"/>
      <c r="AT110" s="137"/>
      <c r="AU110" s="137"/>
      <c r="AV110" s="137"/>
      <c r="AW110" s="137"/>
      <c r="AX110" s="137"/>
      <c r="AY110" s="137"/>
      <c r="AZ110" s="137"/>
      <c r="BA110" s="137"/>
      <c r="BB110" s="137"/>
      <c r="BC110" s="137"/>
      <c r="BD110" s="137"/>
      <c r="BE110" s="137"/>
      <c r="BF110" s="137"/>
      <c r="BG110" s="137"/>
      <c r="BH110" s="137"/>
    </row>
    <row r="113" spans="1:60" ht="15.95" customHeight="1" x14ac:dyDescent="0.25">
      <c r="A113" s="118" t="s">
        <v>216</v>
      </c>
      <c r="B113" s="118"/>
      <c r="C113" s="118"/>
      <c r="D113" s="118"/>
      <c r="E113" s="118"/>
      <c r="F113" s="118"/>
      <c r="G113" s="118"/>
      <c r="H113" s="118"/>
      <c r="I113" s="118"/>
      <c r="J113" s="118"/>
      <c r="K113" s="118"/>
      <c r="L113" s="118"/>
      <c r="M113" s="118"/>
      <c r="N113" s="118"/>
      <c r="O113" s="118"/>
      <c r="P113" s="118"/>
      <c r="Q113" s="118"/>
      <c r="R113" s="118"/>
      <c r="S113" s="118"/>
      <c r="T113" s="118"/>
      <c r="U113" s="118"/>
      <c r="V113" s="118"/>
      <c r="W113" s="134"/>
      <c r="X113" s="134"/>
      <c r="Y113" s="134"/>
      <c r="Z113" s="134"/>
      <c r="AA113" s="134"/>
      <c r="AB113" s="134"/>
      <c r="AC113" s="134"/>
      <c r="AD113" s="134"/>
      <c r="AE113" s="134"/>
      <c r="AF113" s="134"/>
      <c r="AG113" s="134"/>
      <c r="AH113" s="134"/>
      <c r="AI113" s="134"/>
      <c r="AJ113" s="134"/>
      <c r="AK113" s="134"/>
      <c r="AL113" s="134"/>
      <c r="AM113" s="134"/>
      <c r="AN113" s="3"/>
      <c r="AO113" s="3"/>
      <c r="AP113" s="135" t="s">
        <v>217</v>
      </c>
      <c r="AQ113" s="136"/>
      <c r="AR113" s="136"/>
      <c r="AS113" s="136"/>
      <c r="AT113" s="136"/>
      <c r="AU113" s="136"/>
      <c r="AV113" s="136"/>
      <c r="AW113" s="136"/>
      <c r="AX113" s="136"/>
      <c r="AY113" s="136"/>
      <c r="AZ113" s="136"/>
      <c r="BA113" s="136"/>
      <c r="BB113" s="136"/>
      <c r="BC113" s="136"/>
      <c r="BD113" s="136"/>
      <c r="BE113" s="136"/>
      <c r="BF113" s="136"/>
      <c r="BG113" s="136"/>
      <c r="BH113" s="136"/>
    </row>
    <row r="114" spans="1:60" ht="12.75" customHeight="1" x14ac:dyDescent="0.2">
      <c r="A114" s="118"/>
      <c r="B114" s="118"/>
      <c r="C114" s="118"/>
      <c r="D114" s="118"/>
      <c r="E114" s="118"/>
      <c r="F114" s="118"/>
      <c r="G114" s="118"/>
      <c r="H114" s="118"/>
      <c r="I114" s="118"/>
      <c r="J114" s="118"/>
      <c r="K114" s="118"/>
      <c r="L114" s="118"/>
      <c r="M114" s="118"/>
      <c r="N114" s="118"/>
      <c r="O114" s="118"/>
      <c r="P114" s="118"/>
      <c r="Q114" s="118"/>
      <c r="R114" s="118"/>
      <c r="S114" s="118"/>
      <c r="T114" s="118"/>
      <c r="U114" s="118"/>
      <c r="V114" s="118"/>
      <c r="W114" s="137" t="s">
        <v>8</v>
      </c>
      <c r="X114" s="137"/>
      <c r="Y114" s="137"/>
      <c r="Z114" s="137"/>
      <c r="AA114" s="137"/>
      <c r="AB114" s="137"/>
      <c r="AC114" s="137"/>
      <c r="AD114" s="137"/>
      <c r="AE114" s="137"/>
      <c r="AF114" s="137"/>
      <c r="AG114" s="137"/>
      <c r="AH114" s="137"/>
      <c r="AI114" s="137"/>
      <c r="AJ114" s="137"/>
      <c r="AK114" s="137"/>
      <c r="AL114" s="137"/>
      <c r="AM114" s="137"/>
      <c r="AN114" s="37"/>
      <c r="AO114" s="37"/>
      <c r="AP114" s="137" t="s">
        <v>74</v>
      </c>
      <c r="AQ114" s="137"/>
      <c r="AR114" s="137"/>
      <c r="AS114" s="137"/>
      <c r="AT114" s="137"/>
      <c r="AU114" s="137"/>
      <c r="AV114" s="137"/>
      <c r="AW114" s="137"/>
      <c r="AX114" s="137"/>
      <c r="AY114" s="137"/>
      <c r="AZ114" s="137"/>
      <c r="BA114" s="137"/>
      <c r="BB114" s="137"/>
      <c r="BC114" s="137"/>
      <c r="BD114" s="137"/>
      <c r="BE114" s="137"/>
      <c r="BF114" s="137"/>
      <c r="BG114" s="137"/>
      <c r="BH114" s="137"/>
    </row>
  </sheetData>
  <mergeCells count="396">
    <mergeCell ref="AO2:BL6"/>
    <mergeCell ref="A7:BL7"/>
    <mergeCell ref="A8:BL8"/>
    <mergeCell ref="A9:BL9"/>
    <mergeCell ref="A10:BL10"/>
    <mergeCell ref="A11:BL1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B20:L20"/>
    <mergeCell ref="N20:Y20"/>
    <mergeCell ref="AA20:AI20"/>
    <mergeCell ref="AK20:BC20"/>
    <mergeCell ref="BE20:BL20"/>
    <mergeCell ref="B21:L21"/>
    <mergeCell ref="N21:Y21"/>
    <mergeCell ref="AA21:AI21"/>
    <mergeCell ref="AK21:BC21"/>
    <mergeCell ref="BE21:BL21"/>
    <mergeCell ref="A27:F27"/>
    <mergeCell ref="G27:BL27"/>
    <mergeCell ref="A29:BL29"/>
    <mergeCell ref="A30:BL30"/>
    <mergeCell ref="A32:BL32"/>
    <mergeCell ref="A33:F33"/>
    <mergeCell ref="G33:BL33"/>
    <mergeCell ref="A23:BL23"/>
    <mergeCell ref="A24:F24"/>
    <mergeCell ref="G24:BL24"/>
    <mergeCell ref="A25:F25"/>
    <mergeCell ref="G25:BL25"/>
    <mergeCell ref="A26:F26"/>
    <mergeCell ref="G26:BL26"/>
    <mergeCell ref="A37:F37"/>
    <mergeCell ref="G37:BL37"/>
    <mergeCell ref="A38:F38"/>
    <mergeCell ref="G38:BL38"/>
    <mergeCell ref="A39:F39"/>
    <mergeCell ref="G39:BL39"/>
    <mergeCell ref="A34:F34"/>
    <mergeCell ref="G34:BL34"/>
    <mergeCell ref="A35:F35"/>
    <mergeCell ref="G35:BL35"/>
    <mergeCell ref="A36:F36"/>
    <mergeCell ref="G36:BL36"/>
    <mergeCell ref="AK46:AO46"/>
    <mergeCell ref="AP46:AT46"/>
    <mergeCell ref="AU46:AY46"/>
    <mergeCell ref="AZ46:BC46"/>
    <mergeCell ref="BD46:BH46"/>
    <mergeCell ref="A41:BQ41"/>
    <mergeCell ref="A42:BQ42"/>
    <mergeCell ref="A43:BQ43"/>
    <mergeCell ref="A44:B45"/>
    <mergeCell ref="C44:Z45"/>
    <mergeCell ref="AA44:AO44"/>
    <mergeCell ref="AP44:BC44"/>
    <mergeCell ref="BD44:BQ44"/>
    <mergeCell ref="AA45:AE45"/>
    <mergeCell ref="AF45:AJ45"/>
    <mergeCell ref="BN45:BQ45"/>
    <mergeCell ref="AK45:AO45"/>
    <mergeCell ref="AP45:AT45"/>
    <mergeCell ref="AU45:AY45"/>
    <mergeCell ref="AZ45:BC45"/>
    <mergeCell ref="BD45:BH45"/>
    <mergeCell ref="BI45:BM45"/>
    <mergeCell ref="A50:B50"/>
    <mergeCell ref="C50:Z50"/>
    <mergeCell ref="AA50:AE50"/>
    <mergeCell ref="AF50:AJ50"/>
    <mergeCell ref="AK50:AO50"/>
    <mergeCell ref="AP50:AT50"/>
    <mergeCell ref="AU50:AY50"/>
    <mergeCell ref="BI46:BM46"/>
    <mergeCell ref="BN46:BQ46"/>
    <mergeCell ref="A47:B47"/>
    <mergeCell ref="C47:Z47"/>
    <mergeCell ref="AA47:AE47"/>
    <mergeCell ref="AF47:AJ47"/>
    <mergeCell ref="AK47:AO47"/>
    <mergeCell ref="AP47:AT47"/>
    <mergeCell ref="AU47:AY47"/>
    <mergeCell ref="AZ47:BC47"/>
    <mergeCell ref="BD47:BH47"/>
    <mergeCell ref="BI47:BM47"/>
    <mergeCell ref="BN47:BQ47"/>
    <mergeCell ref="A46:B46"/>
    <mergeCell ref="C46:Z46"/>
    <mergeCell ref="AA46:AE46"/>
    <mergeCell ref="AF46:AJ46"/>
    <mergeCell ref="AZ48:BC48"/>
    <mergeCell ref="BD48:BH48"/>
    <mergeCell ref="BI48:BM48"/>
    <mergeCell ref="BN48:BQ48"/>
    <mergeCell ref="A49:B49"/>
    <mergeCell ref="C49:Z49"/>
    <mergeCell ref="AA49:AE49"/>
    <mergeCell ref="AF49:AJ49"/>
    <mergeCell ref="AK49:AO49"/>
    <mergeCell ref="AP49:AT49"/>
    <mergeCell ref="A48:B48"/>
    <mergeCell ref="C48:Z48"/>
    <mergeCell ref="AA48:AE48"/>
    <mergeCell ref="AF48:AJ48"/>
    <mergeCell ref="AK48:AO48"/>
    <mergeCell ref="AP48:AT48"/>
    <mergeCell ref="AU48:AY48"/>
    <mergeCell ref="AZ50:BC50"/>
    <mergeCell ref="BD50:BH50"/>
    <mergeCell ref="BI50:BM50"/>
    <mergeCell ref="BN50:BQ50"/>
    <mergeCell ref="AU49:AY49"/>
    <mergeCell ref="AZ49:BC49"/>
    <mergeCell ref="BD49:BH49"/>
    <mergeCell ref="BI49:BM49"/>
    <mergeCell ref="BN49:BQ49"/>
    <mergeCell ref="AN63:AR63"/>
    <mergeCell ref="A57:B57"/>
    <mergeCell ref="C57:BQ57"/>
    <mergeCell ref="A58:B58"/>
    <mergeCell ref="C58:BQ58"/>
    <mergeCell ref="A60:BN60"/>
    <mergeCell ref="A61:BN61"/>
    <mergeCell ref="A52:BQ52"/>
    <mergeCell ref="A54:B54"/>
    <mergeCell ref="C54:BQ54"/>
    <mergeCell ref="A55:B55"/>
    <mergeCell ref="C55:BQ55"/>
    <mergeCell ref="A56:B56"/>
    <mergeCell ref="C56:BQ56"/>
    <mergeCell ref="A65:B65"/>
    <mergeCell ref="C65:R65"/>
    <mergeCell ref="S65:W65"/>
    <mergeCell ref="X65:AB65"/>
    <mergeCell ref="AC65:AH65"/>
    <mergeCell ref="AS63:AX63"/>
    <mergeCell ref="AY63:BC63"/>
    <mergeCell ref="BD63:BH63"/>
    <mergeCell ref="BI63:BN63"/>
    <mergeCell ref="A64:B64"/>
    <mergeCell ref="C64:R64"/>
    <mergeCell ref="S64:W64"/>
    <mergeCell ref="X64:AB64"/>
    <mergeCell ref="AC64:AH64"/>
    <mergeCell ref="AI64:AM64"/>
    <mergeCell ref="A62:B63"/>
    <mergeCell ref="C62:R63"/>
    <mergeCell ref="S62:AH62"/>
    <mergeCell ref="AI62:AX62"/>
    <mergeCell ref="AY62:BN62"/>
    <mergeCell ref="S63:W63"/>
    <mergeCell ref="X63:AB63"/>
    <mergeCell ref="AC63:AH63"/>
    <mergeCell ref="AI63:AM63"/>
    <mergeCell ref="AI65:AM65"/>
    <mergeCell ref="AN65:AR65"/>
    <mergeCell ref="AS65:AX65"/>
    <mergeCell ref="AY65:BC65"/>
    <mergeCell ref="BD65:BH65"/>
    <mergeCell ref="BI65:BN65"/>
    <mergeCell ref="AN64:AR64"/>
    <mergeCell ref="AS64:AX64"/>
    <mergeCell ref="AY64:BC64"/>
    <mergeCell ref="BD64:BH64"/>
    <mergeCell ref="BI64:BN64"/>
    <mergeCell ref="A67:B67"/>
    <mergeCell ref="C67:R67"/>
    <mergeCell ref="S67:W67"/>
    <mergeCell ref="X67:AB67"/>
    <mergeCell ref="AC67:AH67"/>
    <mergeCell ref="A66:B66"/>
    <mergeCell ref="C66:R66"/>
    <mergeCell ref="S66:W66"/>
    <mergeCell ref="X66:AB66"/>
    <mergeCell ref="AC66:AH66"/>
    <mergeCell ref="AI67:AM67"/>
    <mergeCell ref="AN67:AR67"/>
    <mergeCell ref="AS67:AX67"/>
    <mergeCell ref="AY67:BC67"/>
    <mergeCell ref="BD67:BH67"/>
    <mergeCell ref="BI67:BN67"/>
    <mergeCell ref="AN66:AR66"/>
    <mergeCell ref="AS66:AX66"/>
    <mergeCell ref="AY66:BC66"/>
    <mergeCell ref="BD66:BH66"/>
    <mergeCell ref="BI66:BN66"/>
    <mergeCell ref="AI66:AM66"/>
    <mergeCell ref="AI74:AM74"/>
    <mergeCell ref="AN74:AR74"/>
    <mergeCell ref="AD73:AH73"/>
    <mergeCell ref="AI73:AM73"/>
    <mergeCell ref="AN73:AR73"/>
    <mergeCell ref="A69:BQ69"/>
    <mergeCell ref="A70:BQ70"/>
    <mergeCell ref="A72:B73"/>
    <mergeCell ref="C72:I73"/>
    <mergeCell ref="J72:N73"/>
    <mergeCell ref="O72:X73"/>
    <mergeCell ref="Y72:AM72"/>
    <mergeCell ref="AN72:BB72"/>
    <mergeCell ref="BC72:BQ72"/>
    <mergeCell ref="Y73:AC73"/>
    <mergeCell ref="BH73:BL73"/>
    <mergeCell ref="BM73:BQ73"/>
    <mergeCell ref="AS73:AW73"/>
    <mergeCell ref="AX73:BB73"/>
    <mergeCell ref="BC73:BG73"/>
    <mergeCell ref="AD75:AH75"/>
    <mergeCell ref="AI75:AM75"/>
    <mergeCell ref="AN75:AR75"/>
    <mergeCell ref="AS74:AW74"/>
    <mergeCell ref="AX74:BB74"/>
    <mergeCell ref="BC74:BG74"/>
    <mergeCell ref="BH74:BL74"/>
    <mergeCell ref="BM74:BQ74"/>
    <mergeCell ref="A75:B75"/>
    <mergeCell ref="C75:I75"/>
    <mergeCell ref="J75:N75"/>
    <mergeCell ref="O75:X75"/>
    <mergeCell ref="Y75:AC75"/>
    <mergeCell ref="BH75:BL75"/>
    <mergeCell ref="BM75:BQ75"/>
    <mergeCell ref="AS75:AW75"/>
    <mergeCell ref="AX75:BB75"/>
    <mergeCell ref="BC75:BG75"/>
    <mergeCell ref="A74:B74"/>
    <mergeCell ref="C74:I74"/>
    <mergeCell ref="J74:N74"/>
    <mergeCell ref="O74:X74"/>
    <mergeCell ref="Y74:AC74"/>
    <mergeCell ref="AD74:AH74"/>
    <mergeCell ref="BM76:BQ76"/>
    <mergeCell ref="A77:B77"/>
    <mergeCell ref="C77:I77"/>
    <mergeCell ref="J77:N77"/>
    <mergeCell ref="O77:X77"/>
    <mergeCell ref="Y77:AC77"/>
    <mergeCell ref="BH77:BL77"/>
    <mergeCell ref="BM77:BQ77"/>
    <mergeCell ref="AS77:AW77"/>
    <mergeCell ref="AX77:BB77"/>
    <mergeCell ref="BC77:BG77"/>
    <mergeCell ref="A76:B76"/>
    <mergeCell ref="C76:I76"/>
    <mergeCell ref="J76:N76"/>
    <mergeCell ref="O76:X76"/>
    <mergeCell ref="Y76:AC76"/>
    <mergeCell ref="AD76:AH76"/>
    <mergeCell ref="AI76:AM76"/>
    <mergeCell ref="AN76:AR76"/>
    <mergeCell ref="AI78:AM78"/>
    <mergeCell ref="AN78:AR78"/>
    <mergeCell ref="AD77:AH77"/>
    <mergeCell ref="AI77:AM77"/>
    <mergeCell ref="AN77:AR77"/>
    <mergeCell ref="AS76:AW76"/>
    <mergeCell ref="AX76:BB76"/>
    <mergeCell ref="BC76:BG76"/>
    <mergeCell ref="BH76:BL76"/>
    <mergeCell ref="AD79:AH79"/>
    <mergeCell ref="AI79:AM79"/>
    <mergeCell ref="AN79:AR79"/>
    <mergeCell ref="AS78:AW78"/>
    <mergeCell ref="AX78:BB78"/>
    <mergeCell ref="BC78:BG78"/>
    <mergeCell ref="BH78:BL78"/>
    <mergeCell ref="BM78:BQ78"/>
    <mergeCell ref="A79:B79"/>
    <mergeCell ref="C79:I79"/>
    <mergeCell ref="J79:N79"/>
    <mergeCell ref="O79:X79"/>
    <mergeCell ref="Y79:AC79"/>
    <mergeCell ref="BH79:BL79"/>
    <mergeCell ref="BM79:BQ79"/>
    <mergeCell ref="AS79:AW79"/>
    <mergeCell ref="AX79:BB79"/>
    <mergeCell ref="BC79:BG79"/>
    <mergeCell ref="A78:B78"/>
    <mergeCell ref="C78:I78"/>
    <mergeCell ref="J78:N78"/>
    <mergeCell ref="O78:X78"/>
    <mergeCell ref="Y78:AC78"/>
    <mergeCell ref="AD78:AH78"/>
    <mergeCell ref="AS80:AW80"/>
    <mergeCell ref="AX80:BB80"/>
    <mergeCell ref="BC80:BG80"/>
    <mergeCell ref="BH80:BL80"/>
    <mergeCell ref="BM80:BQ80"/>
    <mergeCell ref="A81:B81"/>
    <mergeCell ref="C81:I81"/>
    <mergeCell ref="J81:N81"/>
    <mergeCell ref="O81:X81"/>
    <mergeCell ref="Y81:AC81"/>
    <mergeCell ref="A80:B80"/>
    <mergeCell ref="C80:I80"/>
    <mergeCell ref="J80:N80"/>
    <mergeCell ref="O80:X80"/>
    <mergeCell ref="Y80:AC80"/>
    <mergeCell ref="AD80:AH80"/>
    <mergeCell ref="AI80:AM80"/>
    <mergeCell ref="AN80:AR80"/>
    <mergeCell ref="AS82:AW82"/>
    <mergeCell ref="AX82:BB82"/>
    <mergeCell ref="BC82:BG82"/>
    <mergeCell ref="BH82:BL82"/>
    <mergeCell ref="BM82:BQ82"/>
    <mergeCell ref="A84:BQ84"/>
    <mergeCell ref="BH81:BL81"/>
    <mergeCell ref="BM81:BQ81"/>
    <mergeCell ref="A82:B82"/>
    <mergeCell ref="C82:I82"/>
    <mergeCell ref="J82:N82"/>
    <mergeCell ref="O82:X82"/>
    <mergeCell ref="Y82:AC82"/>
    <mergeCell ref="AD82:AH82"/>
    <mergeCell ref="AI82:AM82"/>
    <mergeCell ref="AN82:AR82"/>
    <mergeCell ref="AD81:AH81"/>
    <mergeCell ref="AI81:AM81"/>
    <mergeCell ref="AN81:AR81"/>
    <mergeCell ref="AS81:AW81"/>
    <mergeCell ref="AX81:BB81"/>
    <mergeCell ref="BC81:BG81"/>
    <mergeCell ref="A88:B88"/>
    <mergeCell ref="C88:I88"/>
    <mergeCell ref="J88:N88"/>
    <mergeCell ref="O88:BQ88"/>
    <mergeCell ref="A89:B89"/>
    <mergeCell ref="C89:I89"/>
    <mergeCell ref="J89:N89"/>
    <mergeCell ref="O89:BQ89"/>
    <mergeCell ref="A86:B86"/>
    <mergeCell ref="C86:I86"/>
    <mergeCell ref="J86:N86"/>
    <mergeCell ref="O86:BQ86"/>
    <mergeCell ref="A87:B87"/>
    <mergeCell ref="C87:I87"/>
    <mergeCell ref="J87:N87"/>
    <mergeCell ref="O87:BQ87"/>
    <mergeCell ref="A92:B92"/>
    <mergeCell ref="C92:I92"/>
    <mergeCell ref="J92:N92"/>
    <mergeCell ref="O92:BQ92"/>
    <mergeCell ref="A93:B93"/>
    <mergeCell ref="C93:I93"/>
    <mergeCell ref="J93:N93"/>
    <mergeCell ref="O93:BQ93"/>
    <mergeCell ref="A90:B90"/>
    <mergeCell ref="C90:I90"/>
    <mergeCell ref="J90:N90"/>
    <mergeCell ref="O90:BQ90"/>
    <mergeCell ref="A91:B91"/>
    <mergeCell ref="C91:I91"/>
    <mergeCell ref="J91:N91"/>
    <mergeCell ref="O91:BQ91"/>
    <mergeCell ref="A96:B96"/>
    <mergeCell ref="C96:I96"/>
    <mergeCell ref="J96:N96"/>
    <mergeCell ref="O96:BQ96"/>
    <mergeCell ref="A97:B97"/>
    <mergeCell ref="C97:I97"/>
    <mergeCell ref="J97:N97"/>
    <mergeCell ref="O97:BQ97"/>
    <mergeCell ref="A94:B94"/>
    <mergeCell ref="C94:I94"/>
    <mergeCell ref="J94:N94"/>
    <mergeCell ref="O94:BQ94"/>
    <mergeCell ref="A95:B95"/>
    <mergeCell ref="C95:I95"/>
    <mergeCell ref="J95:N95"/>
    <mergeCell ref="O95:BQ95"/>
    <mergeCell ref="W110:AM110"/>
    <mergeCell ref="AP110:BH110"/>
    <mergeCell ref="W113:AM113"/>
    <mergeCell ref="AP113:BH113"/>
    <mergeCell ref="W114:AM114"/>
    <mergeCell ref="AP114:BH114"/>
    <mergeCell ref="A113:V114"/>
    <mergeCell ref="A99:BL99"/>
    <mergeCell ref="A100:BL100"/>
    <mergeCell ref="A102:BL102"/>
    <mergeCell ref="A103:BL103"/>
    <mergeCell ref="A109:V109"/>
    <mergeCell ref="W109:AM109"/>
    <mergeCell ref="AP109:BH109"/>
  </mergeCells>
  <conditionalFormatting sqref="C85 C101 C76 C89">
    <cfRule type="cellIs" dxfId="79" priority="30" stopIfTrue="1" operator="equal">
      <formula>$C75</formula>
    </cfRule>
  </conditionalFormatting>
  <conditionalFormatting sqref="A76:B76 A85:B85 A89:B89 A101:B101 A66:B66 A83:B83 A98:B98">
    <cfRule type="cellIs" dxfId="78" priority="31" stopIfTrue="1" operator="equal">
      <formula>0</formula>
    </cfRule>
  </conditionalFormatting>
  <conditionalFormatting sqref="A67:B67">
    <cfRule type="cellIs" dxfId="77" priority="29" stopIfTrue="1" operator="equal">
      <formula>0</formula>
    </cfRule>
  </conditionalFormatting>
  <conditionalFormatting sqref="C83">
    <cfRule type="cellIs" dxfId="76" priority="32" stopIfTrue="1" operator="equal">
      <formula>$C76</formula>
    </cfRule>
  </conditionalFormatting>
  <conditionalFormatting sqref="C77">
    <cfRule type="cellIs" dxfId="75" priority="27" stopIfTrue="1" operator="equal">
      <formula>$C76</formula>
    </cfRule>
  </conditionalFormatting>
  <conditionalFormatting sqref="A77:B77">
    <cfRule type="cellIs" dxfId="74" priority="28" stopIfTrue="1" operator="equal">
      <formula>0</formula>
    </cfRule>
  </conditionalFormatting>
  <conditionalFormatting sqref="C78">
    <cfRule type="cellIs" dxfId="73" priority="25" stopIfTrue="1" operator="equal">
      <formula>$C77</formula>
    </cfRule>
  </conditionalFormatting>
  <conditionalFormatting sqref="A78:B78">
    <cfRule type="cellIs" dxfId="72" priority="26" stopIfTrue="1" operator="equal">
      <formula>0</formula>
    </cfRule>
  </conditionalFormatting>
  <conditionalFormatting sqref="C79">
    <cfRule type="cellIs" dxfId="71" priority="23" stopIfTrue="1" operator="equal">
      <formula>$C78</formula>
    </cfRule>
  </conditionalFormatting>
  <conditionalFormatting sqref="A79:B79">
    <cfRule type="cellIs" dxfId="70" priority="24" stopIfTrue="1" operator="equal">
      <formula>0</formula>
    </cfRule>
  </conditionalFormatting>
  <conditionalFormatting sqref="C80">
    <cfRule type="cellIs" dxfId="69" priority="21" stopIfTrue="1" operator="equal">
      <formula>$C79</formula>
    </cfRule>
  </conditionalFormatting>
  <conditionalFormatting sqref="A80:B80">
    <cfRule type="cellIs" dxfId="68" priority="22" stopIfTrue="1" operator="equal">
      <formula>0</formula>
    </cfRule>
  </conditionalFormatting>
  <conditionalFormatting sqref="C81">
    <cfRule type="cellIs" dxfId="67" priority="19" stopIfTrue="1" operator="equal">
      <formula>$C80</formula>
    </cfRule>
  </conditionalFormatting>
  <conditionalFormatting sqref="A81:B81">
    <cfRule type="cellIs" dxfId="66" priority="20" stopIfTrue="1" operator="equal">
      <formula>0</formula>
    </cfRule>
  </conditionalFormatting>
  <conditionalFormatting sqref="C82">
    <cfRule type="cellIs" dxfId="65" priority="17" stopIfTrue="1" operator="equal">
      <formula>$C81</formula>
    </cfRule>
  </conditionalFormatting>
  <conditionalFormatting sqref="A82:B82">
    <cfRule type="cellIs" dxfId="64" priority="18" stopIfTrue="1" operator="equal">
      <formula>0</formula>
    </cfRule>
  </conditionalFormatting>
  <conditionalFormatting sqref="C98">
    <cfRule type="cellIs" dxfId="63" priority="33" stopIfTrue="1" operator="equal">
      <formula>$C89</formula>
    </cfRule>
  </conditionalFormatting>
  <conditionalFormatting sqref="C90">
    <cfRule type="cellIs" dxfId="62" priority="15" stopIfTrue="1" operator="equal">
      <formula>$C89</formula>
    </cfRule>
  </conditionalFormatting>
  <conditionalFormatting sqref="A90:B90">
    <cfRule type="cellIs" dxfId="61" priority="16" stopIfTrue="1" operator="equal">
      <formula>0</formula>
    </cfRule>
  </conditionalFormatting>
  <conditionalFormatting sqref="C91">
    <cfRule type="cellIs" dxfId="60" priority="13" stopIfTrue="1" operator="equal">
      <formula>$C90</formula>
    </cfRule>
  </conditionalFormatting>
  <conditionalFormatting sqref="A91:B91">
    <cfRule type="cellIs" dxfId="59" priority="14" stopIfTrue="1" operator="equal">
      <formula>0</formula>
    </cfRule>
  </conditionalFormatting>
  <conditionalFormatting sqref="C92">
    <cfRule type="cellIs" dxfId="58" priority="11" stopIfTrue="1" operator="equal">
      <formula>$C91</formula>
    </cfRule>
  </conditionalFormatting>
  <conditionalFormatting sqref="A92:B92">
    <cfRule type="cellIs" dxfId="57" priority="12" stopIfTrue="1" operator="equal">
      <formula>0</formula>
    </cfRule>
  </conditionalFormatting>
  <conditionalFormatting sqref="C93">
    <cfRule type="cellIs" dxfId="56" priority="9" stopIfTrue="1" operator="equal">
      <formula>$C92</formula>
    </cfRule>
  </conditionalFormatting>
  <conditionalFormatting sqref="A93:B93">
    <cfRule type="cellIs" dxfId="55" priority="10" stopIfTrue="1" operator="equal">
      <formula>0</formula>
    </cfRule>
  </conditionalFormatting>
  <conditionalFormatting sqref="C94">
    <cfRule type="cellIs" dxfId="54" priority="7" stopIfTrue="1" operator="equal">
      <formula>$C93</formula>
    </cfRule>
  </conditionalFormatting>
  <conditionalFormatting sqref="A94:B94">
    <cfRule type="cellIs" dxfId="53" priority="8" stopIfTrue="1" operator="equal">
      <formula>0</formula>
    </cfRule>
  </conditionalFormatting>
  <conditionalFormatting sqref="C95">
    <cfRule type="cellIs" dxfId="52" priority="5" stopIfTrue="1" operator="equal">
      <formula>$C94</formula>
    </cfRule>
  </conditionalFormatting>
  <conditionalFormatting sqref="A95:B95">
    <cfRule type="cellIs" dxfId="51" priority="6" stopIfTrue="1" operator="equal">
      <formula>0</formula>
    </cfRule>
  </conditionalFormatting>
  <conditionalFormatting sqref="C96">
    <cfRule type="cellIs" dxfId="50" priority="3" stopIfTrue="1" operator="equal">
      <formula>$C95</formula>
    </cfRule>
  </conditionalFormatting>
  <conditionalFormatting sqref="A96:B96">
    <cfRule type="cellIs" dxfId="49" priority="4" stopIfTrue="1" operator="equal">
      <formula>0</formula>
    </cfRule>
  </conditionalFormatting>
  <conditionalFormatting sqref="C97">
    <cfRule type="cellIs" dxfId="48" priority="1" stopIfTrue="1" operator="equal">
      <formula>$C96</formula>
    </cfRule>
  </conditionalFormatting>
  <conditionalFormatting sqref="A97:B97">
    <cfRule type="cellIs" dxfId="47" priority="2" stopIfTrue="1" operator="equal">
      <formula>0</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0385C-A1E3-46B0-9366-9A1C771830D1}">
  <dimension ref="A1:CA114"/>
  <sheetViews>
    <sheetView topLeftCell="A40" workbookViewId="0">
      <selection activeCell="BY48" sqref="BY48"/>
    </sheetView>
  </sheetViews>
  <sheetFormatPr defaultRowHeight="12.75" x14ac:dyDescent="0.2"/>
  <cols>
    <col min="1" max="1" width="3.28515625" style="1" customWidth="1"/>
    <col min="2" max="2" width="3.42578125" style="1" customWidth="1"/>
    <col min="3" max="77" width="2.85546875" style="1" customWidth="1"/>
    <col min="78" max="78" width="3" style="1" customWidth="1"/>
    <col min="79" max="79" width="4.42578125" style="1" hidden="1" customWidth="1"/>
    <col min="80" max="80" width="2.28515625" style="1" customWidth="1"/>
    <col min="81" max="16384" width="9.140625" style="1"/>
  </cols>
  <sheetData>
    <row r="1" spans="1:64" ht="9" hidden="1" customHeight="1" x14ac:dyDescent="0.2"/>
    <row r="2" spans="1:64" ht="9" customHeight="1" x14ac:dyDescent="0.2">
      <c r="AO2" s="47" t="s">
        <v>60</v>
      </c>
      <c r="AP2" s="47"/>
      <c r="AQ2" s="47"/>
      <c r="AR2" s="47"/>
      <c r="AS2" s="47"/>
      <c r="AT2" s="47"/>
      <c r="AU2" s="47"/>
      <c r="AV2" s="47"/>
      <c r="AW2" s="47"/>
      <c r="AX2" s="47"/>
      <c r="AY2" s="47"/>
      <c r="AZ2" s="47"/>
      <c r="BA2" s="47"/>
      <c r="BB2" s="47"/>
      <c r="BC2" s="47"/>
      <c r="BD2" s="47"/>
      <c r="BE2" s="47"/>
      <c r="BF2" s="47"/>
      <c r="BG2" s="47"/>
      <c r="BH2" s="47"/>
      <c r="BI2" s="47"/>
      <c r="BJ2" s="47"/>
      <c r="BK2" s="47"/>
      <c r="BL2" s="47"/>
    </row>
    <row r="3" spans="1:64" ht="9" customHeight="1" x14ac:dyDescent="0.2">
      <c r="AO3" s="47"/>
      <c r="AP3" s="47"/>
      <c r="AQ3" s="47"/>
      <c r="AR3" s="47"/>
      <c r="AS3" s="47"/>
      <c r="AT3" s="47"/>
      <c r="AU3" s="47"/>
      <c r="AV3" s="47"/>
      <c r="AW3" s="47"/>
      <c r="AX3" s="47"/>
      <c r="AY3" s="47"/>
      <c r="AZ3" s="47"/>
      <c r="BA3" s="47"/>
      <c r="BB3" s="47"/>
      <c r="BC3" s="47"/>
      <c r="BD3" s="47"/>
      <c r="BE3" s="47"/>
      <c r="BF3" s="47"/>
      <c r="BG3" s="47"/>
      <c r="BH3" s="47"/>
      <c r="BI3" s="47"/>
      <c r="BJ3" s="47"/>
      <c r="BK3" s="47"/>
      <c r="BL3" s="47"/>
    </row>
    <row r="4" spans="1:64" ht="15.75" customHeight="1" x14ac:dyDescent="0.2">
      <c r="AO4" s="47"/>
      <c r="AP4" s="47"/>
      <c r="AQ4" s="47"/>
      <c r="AR4" s="47"/>
      <c r="AS4" s="47"/>
      <c r="AT4" s="47"/>
      <c r="AU4" s="47"/>
      <c r="AV4" s="47"/>
      <c r="AW4" s="47"/>
      <c r="AX4" s="47"/>
      <c r="AY4" s="47"/>
      <c r="AZ4" s="47"/>
      <c r="BA4" s="47"/>
      <c r="BB4" s="47"/>
      <c r="BC4" s="47"/>
      <c r="BD4" s="47"/>
      <c r="BE4" s="47"/>
      <c r="BF4" s="47"/>
      <c r="BG4" s="47"/>
      <c r="BH4" s="47"/>
      <c r="BI4" s="47"/>
      <c r="BJ4" s="47"/>
      <c r="BK4" s="47"/>
      <c r="BL4" s="47"/>
    </row>
    <row r="5" spans="1:64" ht="15.75" customHeight="1" x14ac:dyDescent="0.2">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7"/>
      <c r="AP5" s="47"/>
      <c r="AQ5" s="47"/>
      <c r="AR5" s="47"/>
      <c r="AS5" s="47"/>
      <c r="AT5" s="47"/>
      <c r="AU5" s="47"/>
      <c r="AV5" s="47"/>
      <c r="AW5" s="47"/>
      <c r="AX5" s="47"/>
      <c r="AY5" s="47"/>
      <c r="AZ5" s="47"/>
      <c r="BA5" s="47"/>
      <c r="BB5" s="47"/>
      <c r="BC5" s="47"/>
      <c r="BD5" s="47"/>
      <c r="BE5" s="47"/>
      <c r="BF5" s="47"/>
      <c r="BG5" s="47"/>
      <c r="BH5" s="47"/>
      <c r="BI5" s="47"/>
      <c r="BJ5" s="47"/>
      <c r="BK5" s="47"/>
      <c r="BL5" s="47"/>
    </row>
    <row r="6" spans="1:64" ht="15.7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7"/>
      <c r="AP6" s="47"/>
      <c r="AQ6" s="47"/>
      <c r="AR6" s="47"/>
      <c r="AS6" s="47"/>
      <c r="AT6" s="47"/>
      <c r="AU6" s="47"/>
      <c r="AV6" s="47"/>
      <c r="AW6" s="47"/>
      <c r="AX6" s="47"/>
      <c r="AY6" s="47"/>
      <c r="AZ6" s="47"/>
      <c r="BA6" s="47"/>
      <c r="BB6" s="47"/>
      <c r="BC6" s="47"/>
      <c r="BD6" s="47"/>
      <c r="BE6" s="47"/>
      <c r="BF6" s="47"/>
      <c r="BG6" s="47"/>
      <c r="BH6" s="47"/>
      <c r="BI6" s="47"/>
      <c r="BJ6" s="47"/>
      <c r="BK6" s="47"/>
      <c r="BL6" s="47"/>
    </row>
    <row r="7" spans="1:64" ht="9.75" hidden="1" customHeight="1" x14ac:dyDescent="0.2">
      <c r="A7" s="48"/>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row>
    <row r="8" spans="1:64" ht="9.75" hidden="1" customHeight="1" x14ac:dyDescent="0.2">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row>
    <row r="9" spans="1:64" ht="8.25" hidden="1" customHeight="1" x14ac:dyDescent="0.2">
      <c r="A9" s="48"/>
      <c r="B9" s="48"/>
      <c r="C9" s="48"/>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row>
    <row r="10" spans="1:64" ht="15.75" x14ac:dyDescent="0.2">
      <c r="A10" s="49" t="s">
        <v>18</v>
      </c>
      <c r="B10" s="49"/>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row>
    <row r="11" spans="1:64" ht="15.75" customHeight="1" x14ac:dyDescent="0.2">
      <c r="A11" s="49" t="s">
        <v>35</v>
      </c>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row>
    <row r="12" spans="1:64" ht="15.75" customHeight="1" x14ac:dyDescent="0.2">
      <c r="A12" s="49" t="s">
        <v>439</v>
      </c>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row>
    <row r="13" spans="1:64" ht="6" customHeight="1" x14ac:dyDescent="0.2">
      <c r="A13" s="44"/>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row>
    <row r="14" spans="1:64" ht="28.5" customHeight="1" x14ac:dyDescent="0.2">
      <c r="A14" s="15" t="s">
        <v>7</v>
      </c>
      <c r="B14" s="50" t="s">
        <v>123</v>
      </c>
      <c r="C14" s="51"/>
      <c r="D14" s="51"/>
      <c r="E14" s="51"/>
      <c r="F14" s="51"/>
      <c r="G14" s="51"/>
      <c r="H14" s="51"/>
      <c r="I14" s="51"/>
      <c r="J14" s="51"/>
      <c r="K14" s="51"/>
      <c r="L14" s="51"/>
      <c r="M14" s="16"/>
      <c r="N14" s="52" t="s">
        <v>218</v>
      </c>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17"/>
      <c r="AU14" s="50" t="s">
        <v>125</v>
      </c>
      <c r="AV14" s="51"/>
      <c r="AW14" s="51"/>
      <c r="AX14" s="51"/>
      <c r="AY14" s="51"/>
      <c r="AZ14" s="51"/>
      <c r="BA14" s="51"/>
      <c r="BB14" s="51"/>
      <c r="BC14" s="17"/>
      <c r="BD14" s="17"/>
      <c r="BE14" s="17"/>
      <c r="BF14" s="17"/>
      <c r="BG14" s="17"/>
      <c r="BH14" s="17"/>
      <c r="BI14" s="17"/>
      <c r="BJ14" s="17"/>
      <c r="BK14" s="17"/>
      <c r="BL14" s="17"/>
    </row>
    <row r="15" spans="1:64" ht="21.75" customHeight="1" x14ac:dyDescent="0.2">
      <c r="A15" s="18"/>
      <c r="B15" s="54" t="s">
        <v>52</v>
      </c>
      <c r="C15" s="54"/>
      <c r="D15" s="54"/>
      <c r="E15" s="54"/>
      <c r="F15" s="54"/>
      <c r="G15" s="54"/>
      <c r="H15" s="54"/>
      <c r="I15" s="54"/>
      <c r="J15" s="54"/>
      <c r="K15" s="54"/>
      <c r="L15" s="54"/>
      <c r="M15" s="18"/>
      <c r="N15" s="55" t="s">
        <v>53</v>
      </c>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18"/>
      <c r="AU15" s="54" t="s">
        <v>54</v>
      </c>
      <c r="AV15" s="54"/>
      <c r="AW15" s="54"/>
      <c r="AX15" s="54"/>
      <c r="AY15" s="54"/>
      <c r="AZ15" s="54"/>
      <c r="BA15" s="54"/>
      <c r="BB15" s="54"/>
      <c r="BC15" s="18"/>
      <c r="BD15" s="18"/>
      <c r="BE15" s="18"/>
      <c r="BF15" s="18"/>
      <c r="BG15" s="18"/>
      <c r="BH15" s="18"/>
      <c r="BI15" s="18"/>
      <c r="BJ15" s="18"/>
      <c r="BK15" s="18"/>
      <c r="BL15" s="18"/>
    </row>
    <row r="16" spans="1:64" ht="6"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19"/>
      <c r="BF16" s="19"/>
      <c r="BG16" s="19"/>
      <c r="BH16" s="19"/>
      <c r="BI16" s="19"/>
      <c r="BJ16" s="19"/>
      <c r="BK16" s="19"/>
      <c r="BL16" s="19"/>
    </row>
    <row r="17" spans="1:79" ht="28.5" customHeight="1" x14ac:dyDescent="0.2">
      <c r="A17" s="17" t="s">
        <v>33</v>
      </c>
      <c r="B17" s="50" t="s">
        <v>130</v>
      </c>
      <c r="C17" s="51"/>
      <c r="D17" s="51"/>
      <c r="E17" s="51"/>
      <c r="F17" s="51"/>
      <c r="G17" s="51"/>
      <c r="H17" s="51"/>
      <c r="I17" s="51"/>
      <c r="J17" s="51"/>
      <c r="K17" s="51"/>
      <c r="L17" s="51"/>
      <c r="M17" s="16"/>
      <c r="N17" s="52" t="s">
        <v>218</v>
      </c>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17"/>
      <c r="AU17" s="50" t="s">
        <v>125</v>
      </c>
      <c r="AV17" s="51"/>
      <c r="AW17" s="51"/>
      <c r="AX17" s="51"/>
      <c r="AY17" s="51"/>
      <c r="AZ17" s="51"/>
      <c r="BA17" s="51"/>
      <c r="BB17" s="51"/>
      <c r="BC17" s="20"/>
      <c r="BD17" s="20"/>
      <c r="BE17" s="20"/>
      <c r="BF17" s="20"/>
      <c r="BG17" s="20"/>
      <c r="BH17" s="20"/>
      <c r="BI17" s="20"/>
      <c r="BJ17" s="20"/>
      <c r="BK17" s="20"/>
      <c r="BL17" s="21"/>
    </row>
    <row r="18" spans="1:79" ht="23.25" customHeight="1" x14ac:dyDescent="0.2">
      <c r="A18" s="18"/>
      <c r="B18" s="54" t="s">
        <v>52</v>
      </c>
      <c r="C18" s="54"/>
      <c r="D18" s="54"/>
      <c r="E18" s="54"/>
      <c r="F18" s="54"/>
      <c r="G18" s="54"/>
      <c r="H18" s="54"/>
      <c r="I18" s="54"/>
      <c r="J18" s="54"/>
      <c r="K18" s="54"/>
      <c r="L18" s="54"/>
      <c r="M18" s="18"/>
      <c r="N18" s="55" t="s">
        <v>55</v>
      </c>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18"/>
      <c r="AU18" s="54" t="s">
        <v>54</v>
      </c>
      <c r="AV18" s="54"/>
      <c r="AW18" s="54"/>
      <c r="AX18" s="54"/>
      <c r="AY18" s="54"/>
      <c r="AZ18" s="54"/>
      <c r="BA18" s="54"/>
      <c r="BB18" s="54"/>
      <c r="BC18" s="22"/>
      <c r="BD18" s="22"/>
      <c r="BE18" s="22"/>
      <c r="BF18" s="22"/>
      <c r="BG18" s="22"/>
      <c r="BH18" s="22"/>
      <c r="BI18" s="22"/>
      <c r="BJ18" s="22"/>
      <c r="BK18" s="22"/>
      <c r="BL18" s="22"/>
    </row>
    <row r="19" spans="1:79" ht="6.75" customHeight="1" x14ac:dyDescent="0.2">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42.75" customHeight="1" x14ac:dyDescent="0.2">
      <c r="A20" s="15" t="s">
        <v>34</v>
      </c>
      <c r="B20" s="50" t="s">
        <v>449</v>
      </c>
      <c r="C20" s="51"/>
      <c r="D20" s="51"/>
      <c r="E20" s="51"/>
      <c r="F20" s="51"/>
      <c r="G20" s="51"/>
      <c r="H20" s="51"/>
      <c r="I20" s="51"/>
      <c r="J20" s="51"/>
      <c r="K20" s="51"/>
      <c r="L20" s="51"/>
      <c r="M20"/>
      <c r="N20" s="50">
        <v>3131</v>
      </c>
      <c r="O20" s="51"/>
      <c r="P20" s="51"/>
      <c r="Q20" s="51"/>
      <c r="R20" s="51"/>
      <c r="S20" s="51"/>
      <c r="T20" s="51"/>
      <c r="U20" s="51"/>
      <c r="V20" s="51"/>
      <c r="W20" s="51"/>
      <c r="X20" s="51"/>
      <c r="Y20" s="51"/>
      <c r="Z20" s="20"/>
      <c r="AA20" s="50">
        <v>1040</v>
      </c>
      <c r="AB20" s="51"/>
      <c r="AC20" s="51"/>
      <c r="AD20" s="51"/>
      <c r="AE20" s="51"/>
      <c r="AF20" s="51"/>
      <c r="AG20" s="51"/>
      <c r="AH20" s="51"/>
      <c r="AI20" s="51"/>
      <c r="AJ20" s="20"/>
      <c r="AK20" s="56" t="s">
        <v>450</v>
      </c>
      <c r="AL20" s="53"/>
      <c r="AM20" s="53"/>
      <c r="AN20" s="53"/>
      <c r="AO20" s="53"/>
      <c r="AP20" s="53"/>
      <c r="AQ20" s="53"/>
      <c r="AR20" s="53"/>
      <c r="AS20" s="53"/>
      <c r="AT20" s="53"/>
      <c r="AU20" s="53"/>
      <c r="AV20" s="53"/>
      <c r="AW20" s="53"/>
      <c r="AX20" s="53"/>
      <c r="AY20" s="53"/>
      <c r="AZ20" s="53"/>
      <c r="BA20" s="53"/>
      <c r="BB20" s="53"/>
      <c r="BC20" s="53"/>
      <c r="BD20" s="20"/>
      <c r="BE20" s="50" t="s">
        <v>240</v>
      </c>
      <c r="BF20" s="51"/>
      <c r="BG20" s="51"/>
      <c r="BH20" s="51"/>
      <c r="BI20" s="51"/>
      <c r="BJ20" s="51"/>
      <c r="BK20" s="51"/>
      <c r="BL20" s="51"/>
    </row>
    <row r="21" spans="1:79" ht="23.25" customHeight="1" x14ac:dyDescent="0.2">
      <c r="A21"/>
      <c r="B21" s="54" t="s">
        <v>52</v>
      </c>
      <c r="C21" s="54"/>
      <c r="D21" s="54"/>
      <c r="E21" s="54"/>
      <c r="F21" s="54"/>
      <c r="G21" s="54"/>
      <c r="H21" s="54"/>
      <c r="I21" s="54"/>
      <c r="J21" s="54"/>
      <c r="K21" s="54"/>
      <c r="L21" s="54"/>
      <c r="M21"/>
      <c r="N21" s="54" t="s">
        <v>56</v>
      </c>
      <c r="O21" s="54"/>
      <c r="P21" s="54"/>
      <c r="Q21" s="54"/>
      <c r="R21" s="54"/>
      <c r="S21" s="54"/>
      <c r="T21" s="54"/>
      <c r="U21" s="54"/>
      <c r="V21" s="54"/>
      <c r="W21" s="54"/>
      <c r="X21" s="54"/>
      <c r="Y21" s="54"/>
      <c r="Z21" s="22"/>
      <c r="AA21" s="57" t="s">
        <v>57</v>
      </c>
      <c r="AB21" s="57"/>
      <c r="AC21" s="57"/>
      <c r="AD21" s="57"/>
      <c r="AE21" s="57"/>
      <c r="AF21" s="57"/>
      <c r="AG21" s="57"/>
      <c r="AH21" s="57"/>
      <c r="AI21" s="57"/>
      <c r="AJ21" s="22"/>
      <c r="AK21" s="58" t="s">
        <v>58</v>
      </c>
      <c r="AL21" s="58"/>
      <c r="AM21" s="58"/>
      <c r="AN21" s="58"/>
      <c r="AO21" s="58"/>
      <c r="AP21" s="58"/>
      <c r="AQ21" s="58"/>
      <c r="AR21" s="58"/>
      <c r="AS21" s="58"/>
      <c r="AT21" s="58"/>
      <c r="AU21" s="58"/>
      <c r="AV21" s="58"/>
      <c r="AW21" s="58"/>
      <c r="AX21" s="58"/>
      <c r="AY21" s="58"/>
      <c r="AZ21" s="58"/>
      <c r="BA21" s="58"/>
      <c r="BB21" s="58"/>
      <c r="BC21" s="58"/>
      <c r="BD21" s="22"/>
      <c r="BE21" s="54" t="s">
        <v>59</v>
      </c>
      <c r="BF21" s="54"/>
      <c r="BG21" s="54"/>
      <c r="BH21" s="54"/>
      <c r="BI21" s="54"/>
      <c r="BJ21" s="54"/>
      <c r="BK21" s="54"/>
      <c r="BL21" s="54"/>
    </row>
    <row r="22" spans="1:79" ht="6.75" customHeight="1" x14ac:dyDescent="0.2"/>
    <row r="23" spans="1:79" ht="15.75" customHeight="1" x14ac:dyDescent="0.2">
      <c r="A23" s="60" t="s">
        <v>241</v>
      </c>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row>
    <row r="24" spans="1:79" ht="27.75" customHeight="1" x14ac:dyDescent="0.2">
      <c r="A24" s="61" t="s">
        <v>3</v>
      </c>
      <c r="B24" s="61"/>
      <c r="C24" s="61"/>
      <c r="D24" s="61"/>
      <c r="E24" s="61"/>
      <c r="F24" s="61"/>
      <c r="G24" s="62" t="s">
        <v>38</v>
      </c>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4"/>
    </row>
    <row r="25" spans="1:79" ht="10.5" hidden="1" customHeight="1" x14ac:dyDescent="0.2">
      <c r="A25" s="65" t="s">
        <v>36</v>
      </c>
      <c r="B25" s="65"/>
      <c r="C25" s="65"/>
      <c r="D25" s="65"/>
      <c r="E25" s="65"/>
      <c r="F25" s="65"/>
      <c r="G25" s="66" t="s">
        <v>14</v>
      </c>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8"/>
      <c r="CA25" s="1" t="s">
        <v>50</v>
      </c>
    </row>
    <row r="26" spans="1:79" ht="15.75" customHeight="1" x14ac:dyDescent="0.2">
      <c r="A26" s="65">
        <v>1</v>
      </c>
      <c r="B26" s="65"/>
      <c r="C26" s="65"/>
      <c r="D26" s="65"/>
      <c r="E26" s="65"/>
      <c r="F26" s="65"/>
      <c r="G26" s="69" t="s">
        <v>451</v>
      </c>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1"/>
      <c r="CA26" s="1" t="s">
        <v>48</v>
      </c>
    </row>
    <row r="27" spans="1:79" ht="15.75" customHeight="1" x14ac:dyDescent="0.2">
      <c r="A27" s="65">
        <v>2</v>
      </c>
      <c r="B27" s="65"/>
      <c r="C27" s="65"/>
      <c r="D27" s="65"/>
      <c r="E27" s="65"/>
      <c r="F27" s="65"/>
      <c r="G27" s="69" t="s">
        <v>452</v>
      </c>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1"/>
    </row>
    <row r="28" spans="1:79" ht="12.75" customHeight="1" x14ac:dyDescent="0.2">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row>
    <row r="29" spans="1:79" ht="15.95" customHeight="1" x14ac:dyDescent="0.2">
      <c r="A29" s="60" t="s">
        <v>41</v>
      </c>
      <c r="B29" s="60"/>
      <c r="C29" s="60"/>
      <c r="D29" s="60"/>
      <c r="E29" s="60"/>
      <c r="F29" s="60"/>
      <c r="G29" s="60"/>
      <c r="H29" s="60"/>
      <c r="I29" s="60"/>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c r="AL29" s="60"/>
      <c r="AM29" s="60"/>
      <c r="AN29" s="60"/>
      <c r="AO29" s="60"/>
      <c r="AP29" s="60"/>
      <c r="AQ29" s="60"/>
      <c r="AR29" s="60"/>
      <c r="AS29" s="60"/>
      <c r="AT29" s="60"/>
      <c r="AU29" s="60"/>
      <c r="AV29" s="60"/>
      <c r="AW29" s="60"/>
      <c r="AX29" s="60"/>
      <c r="AY29" s="60"/>
      <c r="AZ29" s="60"/>
      <c r="BA29" s="60"/>
      <c r="BB29" s="60"/>
      <c r="BC29" s="60"/>
      <c r="BD29" s="60"/>
      <c r="BE29" s="60"/>
      <c r="BF29" s="60"/>
      <c r="BG29" s="60"/>
      <c r="BH29" s="60"/>
      <c r="BI29" s="60"/>
      <c r="BJ29" s="60"/>
      <c r="BK29" s="60"/>
      <c r="BL29" s="60"/>
    </row>
    <row r="30" spans="1:79" ht="78.75" customHeight="1" x14ac:dyDescent="0.2">
      <c r="A30" s="160" t="s">
        <v>453</v>
      </c>
      <c r="B30" s="53"/>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row>
    <row r="31" spans="1:79" ht="12.75" customHeight="1" x14ac:dyDescent="0.2">
      <c r="A31" s="45"/>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5"/>
      <c r="BG31" s="45"/>
      <c r="BH31" s="45"/>
      <c r="BI31" s="45"/>
      <c r="BJ31" s="45"/>
      <c r="BK31" s="45"/>
      <c r="BL31" s="45"/>
    </row>
    <row r="32" spans="1:79" ht="15.75" customHeight="1" x14ac:dyDescent="0.2">
      <c r="A32" s="60" t="s">
        <v>42</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0"/>
      <c r="BJ32" s="60"/>
      <c r="BK32" s="60"/>
      <c r="BL32" s="60"/>
    </row>
    <row r="33" spans="1:79" ht="27.75" customHeight="1" x14ac:dyDescent="0.2">
      <c r="A33" s="61" t="s">
        <v>3</v>
      </c>
      <c r="B33" s="61"/>
      <c r="C33" s="61"/>
      <c r="D33" s="61"/>
      <c r="E33" s="61"/>
      <c r="F33" s="61"/>
      <c r="G33" s="62" t="s">
        <v>39</v>
      </c>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4"/>
    </row>
    <row r="34" spans="1:79" ht="10.5" hidden="1" customHeight="1" x14ac:dyDescent="0.2">
      <c r="A34" s="65" t="s">
        <v>13</v>
      </c>
      <c r="B34" s="65"/>
      <c r="C34" s="65"/>
      <c r="D34" s="65"/>
      <c r="E34" s="65"/>
      <c r="F34" s="65"/>
      <c r="G34" s="66" t="s">
        <v>14</v>
      </c>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68"/>
      <c r="CA34" s="1" t="s">
        <v>51</v>
      </c>
    </row>
    <row r="35" spans="1:79" ht="29.25" customHeight="1" x14ac:dyDescent="0.2">
      <c r="A35" s="65">
        <v>1</v>
      </c>
      <c r="B35" s="65"/>
      <c r="C35" s="65"/>
      <c r="D35" s="65"/>
      <c r="E35" s="65"/>
      <c r="F35" s="65"/>
      <c r="G35" s="69" t="s">
        <v>455</v>
      </c>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1"/>
      <c r="CA35" s="1" t="s">
        <v>49</v>
      </c>
    </row>
    <row r="36" spans="1:79" ht="15" hidden="1" customHeight="1" x14ac:dyDescent="0.2">
      <c r="A36" s="65"/>
      <c r="B36" s="65"/>
      <c r="C36" s="65"/>
      <c r="D36" s="65"/>
      <c r="E36" s="65"/>
      <c r="F36" s="65"/>
      <c r="G36" s="69"/>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1"/>
    </row>
    <row r="37" spans="1:79" ht="15" hidden="1" customHeight="1" x14ac:dyDescent="0.2">
      <c r="A37" s="65"/>
      <c r="B37" s="65"/>
      <c r="C37" s="65"/>
      <c r="D37" s="65"/>
      <c r="E37" s="65"/>
      <c r="F37" s="65"/>
      <c r="G37" s="69"/>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1"/>
    </row>
    <row r="38" spans="1:79" ht="15" hidden="1" customHeight="1" x14ac:dyDescent="0.2">
      <c r="A38" s="65"/>
      <c r="B38" s="65"/>
      <c r="C38" s="65"/>
      <c r="D38" s="65"/>
      <c r="E38" s="65"/>
      <c r="F38" s="65"/>
      <c r="G38" s="69"/>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1"/>
    </row>
    <row r="39" spans="1:79" ht="15" hidden="1" customHeight="1" x14ac:dyDescent="0.2">
      <c r="A39" s="65"/>
      <c r="B39" s="65"/>
      <c r="C39" s="65"/>
      <c r="D39" s="65"/>
      <c r="E39" s="65"/>
      <c r="F39" s="65"/>
      <c r="G39" s="69"/>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1"/>
    </row>
    <row r="41" spans="1:79" ht="15.75" customHeight="1" x14ac:dyDescent="0.2">
      <c r="A41" s="60" t="s">
        <v>75</v>
      </c>
      <c r="B41" s="60"/>
      <c r="C41" s="60"/>
      <c r="D41" s="60"/>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row>
    <row r="42" spans="1:79" ht="15.75" customHeight="1" x14ac:dyDescent="0.2">
      <c r="A42" s="60" t="s">
        <v>76</v>
      </c>
      <c r="B42" s="60"/>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row>
    <row r="43" spans="1:79" ht="15" customHeight="1" x14ac:dyDescent="0.2">
      <c r="A43" s="78" t="s">
        <v>127</v>
      </c>
      <c r="B43" s="78"/>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row>
    <row r="44" spans="1:79" ht="48" customHeight="1" x14ac:dyDescent="0.2">
      <c r="A44" s="59" t="s">
        <v>3</v>
      </c>
      <c r="B44" s="59"/>
      <c r="C44" s="59" t="s">
        <v>68</v>
      </c>
      <c r="D44" s="59"/>
      <c r="E44" s="59"/>
      <c r="F44" s="59"/>
      <c r="G44" s="59"/>
      <c r="H44" s="59"/>
      <c r="I44" s="59"/>
      <c r="J44" s="59"/>
      <c r="K44" s="59"/>
      <c r="L44" s="59"/>
      <c r="M44" s="59"/>
      <c r="N44" s="59"/>
      <c r="O44" s="59"/>
      <c r="P44" s="59"/>
      <c r="Q44" s="59"/>
      <c r="R44" s="59"/>
      <c r="S44" s="59"/>
      <c r="T44" s="59"/>
      <c r="U44" s="59"/>
      <c r="V44" s="59"/>
      <c r="W44" s="59"/>
      <c r="X44" s="59"/>
      <c r="Y44" s="59"/>
      <c r="Z44" s="59"/>
      <c r="AA44" s="59" t="s">
        <v>25</v>
      </c>
      <c r="AB44" s="59"/>
      <c r="AC44" s="59"/>
      <c r="AD44" s="59"/>
      <c r="AE44" s="59"/>
      <c r="AF44" s="59"/>
      <c r="AG44" s="59"/>
      <c r="AH44" s="59"/>
      <c r="AI44" s="59"/>
      <c r="AJ44" s="59"/>
      <c r="AK44" s="59"/>
      <c r="AL44" s="59"/>
      <c r="AM44" s="59"/>
      <c r="AN44" s="59"/>
      <c r="AO44" s="59"/>
      <c r="AP44" s="59" t="s">
        <v>45</v>
      </c>
      <c r="AQ44" s="59"/>
      <c r="AR44" s="59"/>
      <c r="AS44" s="59"/>
      <c r="AT44" s="59"/>
      <c r="AU44" s="59"/>
      <c r="AV44" s="59"/>
      <c r="AW44" s="59"/>
      <c r="AX44" s="59"/>
      <c r="AY44" s="59"/>
      <c r="AZ44" s="59"/>
      <c r="BA44" s="59"/>
      <c r="BB44" s="59"/>
      <c r="BC44" s="59"/>
      <c r="BD44" s="59" t="s">
        <v>0</v>
      </c>
      <c r="BE44" s="59"/>
      <c r="BF44" s="59"/>
      <c r="BG44" s="59"/>
      <c r="BH44" s="59"/>
      <c r="BI44" s="59"/>
      <c r="BJ44" s="59"/>
      <c r="BK44" s="59"/>
      <c r="BL44" s="59"/>
      <c r="BM44" s="59"/>
      <c r="BN44" s="59"/>
      <c r="BO44" s="59"/>
      <c r="BP44" s="59"/>
      <c r="BQ44" s="59"/>
    </row>
    <row r="45" spans="1:79" ht="29.1" customHeight="1" x14ac:dyDescent="0.2">
      <c r="A45" s="59"/>
      <c r="B45" s="59"/>
      <c r="C45" s="59"/>
      <c r="D45" s="59"/>
      <c r="E45" s="59"/>
      <c r="F45" s="59"/>
      <c r="G45" s="59"/>
      <c r="H45" s="59"/>
      <c r="I45" s="59"/>
      <c r="J45" s="59"/>
      <c r="K45" s="59"/>
      <c r="L45" s="59"/>
      <c r="M45" s="59"/>
      <c r="N45" s="59"/>
      <c r="O45" s="59"/>
      <c r="P45" s="59"/>
      <c r="Q45" s="59"/>
      <c r="R45" s="59"/>
      <c r="S45" s="59"/>
      <c r="T45" s="59"/>
      <c r="U45" s="59"/>
      <c r="V45" s="59"/>
      <c r="W45" s="59"/>
      <c r="X45" s="59"/>
      <c r="Y45" s="59"/>
      <c r="Z45" s="59"/>
      <c r="AA45" s="59" t="s">
        <v>2</v>
      </c>
      <c r="AB45" s="59"/>
      <c r="AC45" s="59"/>
      <c r="AD45" s="59"/>
      <c r="AE45" s="59"/>
      <c r="AF45" s="59" t="s">
        <v>1</v>
      </c>
      <c r="AG45" s="59"/>
      <c r="AH45" s="59"/>
      <c r="AI45" s="59"/>
      <c r="AJ45" s="59"/>
      <c r="AK45" s="59" t="s">
        <v>26</v>
      </c>
      <c r="AL45" s="59"/>
      <c r="AM45" s="59"/>
      <c r="AN45" s="59"/>
      <c r="AO45" s="59"/>
      <c r="AP45" s="59" t="s">
        <v>2</v>
      </c>
      <c r="AQ45" s="59"/>
      <c r="AR45" s="59"/>
      <c r="AS45" s="59"/>
      <c r="AT45" s="59"/>
      <c r="AU45" s="59" t="s">
        <v>1</v>
      </c>
      <c r="AV45" s="59"/>
      <c r="AW45" s="59"/>
      <c r="AX45" s="59"/>
      <c r="AY45" s="59"/>
      <c r="AZ45" s="59" t="s">
        <v>26</v>
      </c>
      <c r="BA45" s="59"/>
      <c r="BB45" s="59"/>
      <c r="BC45" s="59"/>
      <c r="BD45" s="59" t="s">
        <v>2</v>
      </c>
      <c r="BE45" s="59"/>
      <c r="BF45" s="59"/>
      <c r="BG45" s="59"/>
      <c r="BH45" s="59"/>
      <c r="BI45" s="59" t="s">
        <v>1</v>
      </c>
      <c r="BJ45" s="59"/>
      <c r="BK45" s="59"/>
      <c r="BL45" s="59"/>
      <c r="BM45" s="59"/>
      <c r="BN45" s="59" t="s">
        <v>27</v>
      </c>
      <c r="BO45" s="59"/>
      <c r="BP45" s="59"/>
      <c r="BQ45" s="59"/>
    </row>
    <row r="46" spans="1:79" ht="15.95" customHeight="1" x14ac:dyDescent="0.2">
      <c r="A46" s="59">
        <v>1</v>
      </c>
      <c r="B46" s="59"/>
      <c r="C46" s="59">
        <v>2</v>
      </c>
      <c r="D46" s="59"/>
      <c r="E46" s="59"/>
      <c r="F46" s="59"/>
      <c r="G46" s="59"/>
      <c r="H46" s="59"/>
      <c r="I46" s="59"/>
      <c r="J46" s="59"/>
      <c r="K46" s="59"/>
      <c r="L46" s="59"/>
      <c r="M46" s="59"/>
      <c r="N46" s="59"/>
      <c r="O46" s="59"/>
      <c r="P46" s="59"/>
      <c r="Q46" s="59"/>
      <c r="R46" s="59"/>
      <c r="S46" s="59"/>
      <c r="T46" s="59"/>
      <c r="U46" s="59"/>
      <c r="V46" s="59"/>
      <c r="W46" s="59"/>
      <c r="X46" s="59"/>
      <c r="Y46" s="59"/>
      <c r="Z46" s="59"/>
      <c r="AA46" s="92">
        <v>3</v>
      </c>
      <c r="AB46" s="93"/>
      <c r="AC46" s="93"/>
      <c r="AD46" s="93"/>
      <c r="AE46" s="94"/>
      <c r="AF46" s="92">
        <v>4</v>
      </c>
      <c r="AG46" s="93"/>
      <c r="AH46" s="93"/>
      <c r="AI46" s="93"/>
      <c r="AJ46" s="94"/>
      <c r="AK46" s="92">
        <v>5</v>
      </c>
      <c r="AL46" s="93"/>
      <c r="AM46" s="93"/>
      <c r="AN46" s="93"/>
      <c r="AO46" s="94"/>
      <c r="AP46" s="92">
        <v>6</v>
      </c>
      <c r="AQ46" s="93"/>
      <c r="AR46" s="93"/>
      <c r="AS46" s="93"/>
      <c r="AT46" s="94"/>
      <c r="AU46" s="92">
        <v>7</v>
      </c>
      <c r="AV46" s="93"/>
      <c r="AW46" s="93"/>
      <c r="AX46" s="93"/>
      <c r="AY46" s="94"/>
      <c r="AZ46" s="92">
        <v>8</v>
      </c>
      <c r="BA46" s="93"/>
      <c r="BB46" s="93"/>
      <c r="BC46" s="94"/>
      <c r="BD46" s="92">
        <v>9</v>
      </c>
      <c r="BE46" s="93"/>
      <c r="BF46" s="93"/>
      <c r="BG46" s="93"/>
      <c r="BH46" s="94"/>
      <c r="BI46" s="59">
        <v>10</v>
      </c>
      <c r="BJ46" s="59"/>
      <c r="BK46" s="59"/>
      <c r="BL46" s="59"/>
      <c r="BM46" s="59"/>
      <c r="BN46" s="59">
        <v>11</v>
      </c>
      <c r="BO46" s="59"/>
      <c r="BP46" s="59"/>
      <c r="BQ46" s="59"/>
    </row>
    <row r="47" spans="1:79" ht="15.75" hidden="1" customHeight="1" x14ac:dyDescent="0.2">
      <c r="A47" s="65" t="s">
        <v>13</v>
      </c>
      <c r="B47" s="65"/>
      <c r="C47" s="80" t="s">
        <v>14</v>
      </c>
      <c r="D47" s="80"/>
      <c r="E47" s="80"/>
      <c r="F47" s="80"/>
      <c r="G47" s="80"/>
      <c r="H47" s="80"/>
      <c r="I47" s="80"/>
      <c r="J47" s="80"/>
      <c r="K47" s="80"/>
      <c r="L47" s="80"/>
      <c r="M47" s="80"/>
      <c r="N47" s="80"/>
      <c r="O47" s="80"/>
      <c r="P47" s="80"/>
      <c r="Q47" s="80"/>
      <c r="R47" s="80"/>
      <c r="S47" s="80"/>
      <c r="T47" s="80"/>
      <c r="U47" s="80"/>
      <c r="V47" s="80"/>
      <c r="W47" s="80"/>
      <c r="X47" s="80"/>
      <c r="Y47" s="80"/>
      <c r="Z47" s="81"/>
      <c r="AA47" s="75" t="s">
        <v>10</v>
      </c>
      <c r="AB47" s="75"/>
      <c r="AC47" s="75"/>
      <c r="AD47" s="75"/>
      <c r="AE47" s="75"/>
      <c r="AF47" s="75" t="s">
        <v>9</v>
      </c>
      <c r="AG47" s="75"/>
      <c r="AH47" s="75"/>
      <c r="AI47" s="75"/>
      <c r="AJ47" s="75"/>
      <c r="AK47" s="76" t="s">
        <v>16</v>
      </c>
      <c r="AL47" s="76"/>
      <c r="AM47" s="76"/>
      <c r="AN47" s="76"/>
      <c r="AO47" s="76"/>
      <c r="AP47" s="75" t="s">
        <v>11</v>
      </c>
      <c r="AQ47" s="75"/>
      <c r="AR47" s="75"/>
      <c r="AS47" s="75"/>
      <c r="AT47" s="75"/>
      <c r="AU47" s="75" t="s">
        <v>12</v>
      </c>
      <c r="AV47" s="75"/>
      <c r="AW47" s="75"/>
      <c r="AX47" s="75"/>
      <c r="AY47" s="75"/>
      <c r="AZ47" s="76" t="s">
        <v>16</v>
      </c>
      <c r="BA47" s="76"/>
      <c r="BB47" s="76"/>
      <c r="BC47" s="76"/>
      <c r="BD47" s="65" t="s">
        <v>31</v>
      </c>
      <c r="BE47" s="65"/>
      <c r="BF47" s="65"/>
      <c r="BG47" s="65"/>
      <c r="BH47" s="65"/>
      <c r="BI47" s="65" t="s">
        <v>31</v>
      </c>
      <c r="BJ47" s="65"/>
      <c r="BK47" s="65"/>
      <c r="BL47" s="65"/>
      <c r="BM47" s="65"/>
      <c r="BN47" s="77" t="s">
        <v>16</v>
      </c>
      <c r="BO47" s="77"/>
      <c r="BP47" s="77"/>
      <c r="BQ47" s="77"/>
      <c r="CA47" s="1" t="s">
        <v>19</v>
      </c>
    </row>
    <row r="48" spans="1:79" ht="21" customHeight="1" x14ac:dyDescent="0.2">
      <c r="A48" s="65">
        <v>1</v>
      </c>
      <c r="B48" s="65"/>
      <c r="C48" s="96" t="s">
        <v>456</v>
      </c>
      <c r="D48" s="97"/>
      <c r="E48" s="97"/>
      <c r="F48" s="97"/>
      <c r="G48" s="97"/>
      <c r="H48" s="97"/>
      <c r="I48" s="97"/>
      <c r="J48" s="97"/>
      <c r="K48" s="97"/>
      <c r="L48" s="97"/>
      <c r="M48" s="97"/>
      <c r="N48" s="97"/>
      <c r="O48" s="97"/>
      <c r="P48" s="97"/>
      <c r="Q48" s="97"/>
      <c r="R48" s="97"/>
      <c r="S48" s="97"/>
      <c r="T48" s="97"/>
      <c r="U48" s="97"/>
      <c r="V48" s="97"/>
      <c r="W48" s="97"/>
      <c r="X48" s="97"/>
      <c r="Y48" s="97"/>
      <c r="Z48" s="98"/>
      <c r="AA48" s="74">
        <v>50000</v>
      </c>
      <c r="AB48" s="74"/>
      <c r="AC48" s="74"/>
      <c r="AD48" s="74"/>
      <c r="AE48" s="74"/>
      <c r="AF48" s="74">
        <v>0</v>
      </c>
      <c r="AG48" s="74"/>
      <c r="AH48" s="74"/>
      <c r="AI48" s="74"/>
      <c r="AJ48" s="74"/>
      <c r="AK48" s="74">
        <f>AA48+AF48</f>
        <v>50000</v>
      </c>
      <c r="AL48" s="74"/>
      <c r="AM48" s="74"/>
      <c r="AN48" s="74"/>
      <c r="AO48" s="74"/>
      <c r="AP48" s="74">
        <v>0</v>
      </c>
      <c r="AQ48" s="74"/>
      <c r="AR48" s="74"/>
      <c r="AS48" s="74"/>
      <c r="AT48" s="74"/>
      <c r="AU48" s="74">
        <v>0</v>
      </c>
      <c r="AV48" s="74"/>
      <c r="AW48" s="74"/>
      <c r="AX48" s="74"/>
      <c r="AY48" s="74"/>
      <c r="AZ48" s="74">
        <f>AP48+AU48</f>
        <v>0</v>
      </c>
      <c r="BA48" s="74"/>
      <c r="BB48" s="74"/>
      <c r="BC48" s="74"/>
      <c r="BD48" s="74">
        <f>AP48-AA48</f>
        <v>-50000</v>
      </c>
      <c r="BE48" s="74"/>
      <c r="BF48" s="74"/>
      <c r="BG48" s="74"/>
      <c r="BH48" s="74"/>
      <c r="BI48" s="74">
        <f>AU48-AF48</f>
        <v>0</v>
      </c>
      <c r="BJ48" s="74"/>
      <c r="BK48" s="74"/>
      <c r="BL48" s="74"/>
      <c r="BM48" s="74"/>
      <c r="BN48" s="74">
        <f>BD48+BI48</f>
        <v>-50000</v>
      </c>
      <c r="BO48" s="74"/>
      <c r="BP48" s="74"/>
      <c r="BQ48" s="74"/>
      <c r="CA48" s="1" t="s">
        <v>20</v>
      </c>
    </row>
    <row r="49" spans="1:79" ht="15" customHeight="1" x14ac:dyDescent="0.2">
      <c r="A49" s="65"/>
      <c r="B49" s="65"/>
      <c r="C49" s="96"/>
      <c r="D49" s="97"/>
      <c r="E49" s="97"/>
      <c r="F49" s="97"/>
      <c r="G49" s="97"/>
      <c r="H49" s="97"/>
      <c r="I49" s="97"/>
      <c r="J49" s="97"/>
      <c r="K49" s="97"/>
      <c r="L49" s="97"/>
      <c r="M49" s="97"/>
      <c r="N49" s="97"/>
      <c r="O49" s="97"/>
      <c r="P49" s="97"/>
      <c r="Q49" s="97"/>
      <c r="R49" s="97"/>
      <c r="S49" s="97"/>
      <c r="T49" s="97"/>
      <c r="U49" s="97"/>
      <c r="V49" s="97"/>
      <c r="W49" s="97"/>
      <c r="X49" s="97"/>
      <c r="Y49" s="97"/>
      <c r="Z49" s="98"/>
      <c r="AA49" s="74"/>
      <c r="AB49" s="74"/>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s="74"/>
      <c r="BE49" s="74"/>
      <c r="BF49" s="74"/>
      <c r="BG49" s="74"/>
      <c r="BH49" s="74"/>
      <c r="BI49" s="74"/>
      <c r="BJ49" s="74"/>
      <c r="BK49" s="74"/>
      <c r="BL49" s="74"/>
      <c r="BM49" s="74"/>
      <c r="BN49" s="74"/>
      <c r="BO49" s="74"/>
      <c r="BP49" s="74"/>
      <c r="BQ49" s="74"/>
    </row>
    <row r="50" spans="1:79" s="30" customFormat="1" ht="15" customHeight="1" x14ac:dyDescent="0.2">
      <c r="A50" s="76"/>
      <c r="B50" s="76"/>
      <c r="C50" s="128" t="s">
        <v>93</v>
      </c>
      <c r="D50" s="129"/>
      <c r="E50" s="129"/>
      <c r="F50" s="129"/>
      <c r="G50" s="129"/>
      <c r="H50" s="129"/>
      <c r="I50" s="129"/>
      <c r="J50" s="129"/>
      <c r="K50" s="129"/>
      <c r="L50" s="129"/>
      <c r="M50" s="129"/>
      <c r="N50" s="129"/>
      <c r="O50" s="129"/>
      <c r="P50" s="129"/>
      <c r="Q50" s="129"/>
      <c r="R50" s="129"/>
      <c r="S50" s="129"/>
      <c r="T50" s="129"/>
      <c r="U50" s="129"/>
      <c r="V50" s="129"/>
      <c r="W50" s="129"/>
      <c r="X50" s="129"/>
      <c r="Y50" s="129"/>
      <c r="Z50" s="130"/>
      <c r="AA50" s="79">
        <f>SUM(AA48:AE49)</f>
        <v>50000</v>
      </c>
      <c r="AB50" s="79"/>
      <c r="AC50" s="79"/>
      <c r="AD50" s="79"/>
      <c r="AE50" s="79"/>
      <c r="AF50" s="79">
        <f>SUM(AF48:AJ49)</f>
        <v>0</v>
      </c>
      <c r="AG50" s="79"/>
      <c r="AH50" s="79"/>
      <c r="AI50" s="79"/>
      <c r="AJ50" s="79"/>
      <c r="AK50" s="79">
        <f>AA50+AF50</f>
        <v>50000</v>
      </c>
      <c r="AL50" s="79"/>
      <c r="AM50" s="79"/>
      <c r="AN50" s="79"/>
      <c r="AO50" s="79"/>
      <c r="AP50" s="79">
        <f>SUM(AP48:AT49)</f>
        <v>0</v>
      </c>
      <c r="AQ50" s="79"/>
      <c r="AR50" s="79"/>
      <c r="AS50" s="79"/>
      <c r="AT50" s="79"/>
      <c r="AU50" s="79">
        <f>SUM(AU48:AY49)</f>
        <v>0</v>
      </c>
      <c r="AV50" s="79"/>
      <c r="AW50" s="79"/>
      <c r="AX50" s="79"/>
      <c r="AY50" s="79"/>
      <c r="AZ50" s="79">
        <f>AP50+AU50</f>
        <v>0</v>
      </c>
      <c r="BA50" s="79"/>
      <c r="BB50" s="79"/>
      <c r="BC50" s="79"/>
      <c r="BD50" s="79">
        <f>SUM(BD48:BH49)</f>
        <v>-50000</v>
      </c>
      <c r="BE50" s="79"/>
      <c r="BF50" s="79"/>
      <c r="BG50" s="79"/>
      <c r="BH50" s="79"/>
      <c r="BI50" s="79">
        <f>SUM(BI48:BM49)</f>
        <v>0</v>
      </c>
      <c r="BJ50" s="79"/>
      <c r="BK50" s="79"/>
      <c r="BL50" s="79"/>
      <c r="BM50" s="79"/>
      <c r="BN50" s="79">
        <f>BD50+BI50</f>
        <v>-50000</v>
      </c>
      <c r="BO50" s="79"/>
      <c r="BP50" s="79"/>
      <c r="BQ50" s="79"/>
    </row>
    <row r="52" spans="1:79" ht="29.25" customHeight="1" x14ac:dyDescent="0.2">
      <c r="A52" s="60" t="s">
        <v>77</v>
      </c>
      <c r="B52" s="60"/>
      <c r="C52" s="60"/>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L52" s="60"/>
      <c r="BM52" s="60"/>
      <c r="BN52" s="60"/>
      <c r="BO52" s="60"/>
      <c r="BP52" s="60"/>
      <c r="BQ52" s="60"/>
    </row>
    <row r="53" spans="1:79" ht="9.75" customHeight="1" x14ac:dyDescent="0.2">
      <c r="A53" s="45"/>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c r="BH53" s="45"/>
      <c r="BI53" s="45"/>
      <c r="BJ53" s="45"/>
      <c r="BK53" s="45"/>
      <c r="BL53" s="45"/>
      <c r="BM53" s="45"/>
      <c r="BN53" s="45"/>
      <c r="BO53" s="45"/>
      <c r="BP53" s="45"/>
      <c r="BQ53" s="45"/>
    </row>
    <row r="54" spans="1:79" ht="15.75" customHeight="1" x14ac:dyDescent="0.2">
      <c r="A54" s="59" t="s">
        <v>3</v>
      </c>
      <c r="B54" s="59"/>
      <c r="C54" s="59" t="s">
        <v>61</v>
      </c>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row>
    <row r="55" spans="1:79" ht="15.75" x14ac:dyDescent="0.2">
      <c r="A55" s="59">
        <v>1</v>
      </c>
      <c r="B55" s="59"/>
      <c r="C55" s="86">
        <v>2</v>
      </c>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c r="AG55" s="86"/>
      <c r="AH55" s="86"/>
      <c r="AI55" s="86"/>
      <c r="AJ55" s="86"/>
      <c r="AK55" s="86"/>
      <c r="AL55" s="86"/>
      <c r="AM55" s="86"/>
      <c r="AN55" s="86"/>
      <c r="AO55" s="86"/>
      <c r="AP55" s="86"/>
      <c r="AQ55" s="86"/>
      <c r="AR55" s="86"/>
      <c r="AS55" s="86"/>
      <c r="AT55" s="86"/>
      <c r="AU55" s="86"/>
      <c r="AV55" s="86"/>
      <c r="AW55" s="86"/>
      <c r="AX55" s="86"/>
      <c r="AY55" s="86"/>
      <c r="AZ55" s="86"/>
      <c r="BA55" s="86"/>
      <c r="BB55" s="86"/>
      <c r="BC55" s="86"/>
      <c r="BD55" s="86"/>
      <c r="BE55" s="86"/>
      <c r="BF55" s="86"/>
      <c r="BG55" s="86"/>
      <c r="BH55" s="86"/>
      <c r="BI55" s="86"/>
      <c r="BJ55" s="86"/>
      <c r="BK55" s="86"/>
      <c r="BL55" s="86"/>
      <c r="BM55" s="86"/>
      <c r="BN55" s="86"/>
      <c r="BO55" s="86"/>
      <c r="BP55" s="86"/>
      <c r="BQ55" s="86"/>
    </row>
    <row r="56" spans="1:79" hidden="1" x14ac:dyDescent="0.2">
      <c r="A56" s="87" t="s">
        <v>13</v>
      </c>
      <c r="B56" s="88"/>
      <c r="C56" s="89" t="s">
        <v>14</v>
      </c>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90"/>
      <c r="AX56" s="90"/>
      <c r="AY56" s="90"/>
      <c r="AZ56" s="90"/>
      <c r="BA56" s="90"/>
      <c r="BB56" s="90"/>
      <c r="BC56" s="90"/>
      <c r="BD56" s="90"/>
      <c r="BE56" s="90"/>
      <c r="BF56" s="90"/>
      <c r="BG56" s="90"/>
      <c r="BH56" s="90"/>
      <c r="BI56" s="90"/>
      <c r="BJ56" s="90"/>
      <c r="BK56" s="90"/>
      <c r="BL56" s="90"/>
      <c r="BM56" s="90"/>
      <c r="BN56" s="90"/>
      <c r="BO56" s="90"/>
      <c r="BP56" s="90"/>
      <c r="BQ56" s="91"/>
      <c r="CA56" s="1" t="s">
        <v>71</v>
      </c>
    </row>
    <row r="57" spans="1:79" ht="14.25" customHeight="1" x14ac:dyDescent="0.2">
      <c r="A57" s="95">
        <v>1</v>
      </c>
      <c r="B57" s="81"/>
      <c r="C57" s="205" t="s">
        <v>441</v>
      </c>
      <c r="D57" s="206"/>
      <c r="E57" s="206"/>
      <c r="F57" s="206"/>
      <c r="G57" s="206"/>
      <c r="H57" s="206"/>
      <c r="I57" s="206"/>
      <c r="J57" s="206"/>
      <c r="K57" s="206"/>
      <c r="L57" s="206"/>
      <c r="M57" s="206"/>
      <c r="N57" s="206"/>
      <c r="O57" s="206"/>
      <c r="P57" s="206"/>
      <c r="Q57" s="206"/>
      <c r="R57" s="206"/>
      <c r="S57" s="206"/>
      <c r="T57" s="206"/>
      <c r="U57" s="206"/>
      <c r="V57" s="206"/>
      <c r="W57" s="206"/>
      <c r="X57" s="206"/>
      <c r="Y57" s="206"/>
      <c r="Z57" s="206"/>
      <c r="AA57" s="206"/>
      <c r="AB57" s="206"/>
      <c r="AC57" s="206"/>
      <c r="AD57" s="206"/>
      <c r="AE57" s="206"/>
      <c r="AF57" s="206"/>
      <c r="AG57" s="206"/>
      <c r="AH57" s="206"/>
      <c r="AI57" s="206"/>
      <c r="AJ57" s="206"/>
      <c r="AK57" s="206"/>
      <c r="AL57" s="206"/>
      <c r="AM57" s="206"/>
      <c r="AN57" s="206"/>
      <c r="AO57" s="206"/>
      <c r="AP57" s="206"/>
      <c r="AQ57" s="206"/>
      <c r="AR57" s="206"/>
      <c r="AS57" s="206"/>
      <c r="AT57" s="206"/>
      <c r="AU57" s="206"/>
      <c r="AV57" s="206"/>
      <c r="AW57" s="206"/>
      <c r="AX57" s="206"/>
      <c r="AY57" s="206"/>
      <c r="AZ57" s="206"/>
      <c r="BA57" s="206"/>
      <c r="BB57" s="206"/>
      <c r="BC57" s="206"/>
      <c r="BD57" s="206"/>
      <c r="BE57" s="206"/>
      <c r="BF57" s="206"/>
      <c r="BG57" s="206"/>
      <c r="BH57" s="206"/>
      <c r="BI57" s="206"/>
      <c r="BJ57" s="206"/>
      <c r="BK57" s="206"/>
      <c r="BL57" s="206"/>
      <c r="BM57" s="206"/>
      <c r="BN57" s="206"/>
      <c r="BO57" s="206"/>
      <c r="BP57" s="206"/>
      <c r="BQ57" s="207"/>
      <c r="CA57" s="1" t="s">
        <v>62</v>
      </c>
    </row>
    <row r="58" spans="1:79" ht="14.25" customHeight="1" x14ac:dyDescent="0.2">
      <c r="A58" s="95">
        <v>2</v>
      </c>
      <c r="B58" s="81"/>
      <c r="C58" s="96"/>
      <c r="D58" s="97"/>
      <c r="E58" s="97"/>
      <c r="F58" s="97"/>
      <c r="G58" s="97"/>
      <c r="H58" s="97"/>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8"/>
    </row>
    <row r="60" spans="1:79" ht="15.75" customHeight="1" x14ac:dyDescent="0.2">
      <c r="A60" s="60" t="s">
        <v>43</v>
      </c>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c r="BM60" s="60"/>
      <c r="BN60" s="60"/>
    </row>
    <row r="61" spans="1:79" ht="15" customHeight="1" x14ac:dyDescent="0.2">
      <c r="A61" s="78" t="s">
        <v>127</v>
      </c>
      <c r="B61" s="78"/>
      <c r="C61" s="78"/>
      <c r="D61" s="78"/>
      <c r="E61" s="78"/>
      <c r="F61" s="78"/>
      <c r="G61" s="78"/>
      <c r="H61" s="78"/>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78"/>
      <c r="AM61" s="78"/>
      <c r="AN61" s="78"/>
      <c r="AO61" s="78"/>
      <c r="AP61" s="78"/>
      <c r="AQ61" s="78"/>
      <c r="AR61" s="78"/>
      <c r="AS61" s="78"/>
      <c r="AT61" s="78"/>
      <c r="AU61" s="78"/>
      <c r="AV61" s="78"/>
      <c r="AW61" s="78"/>
      <c r="AX61" s="78"/>
      <c r="AY61" s="78"/>
      <c r="AZ61" s="78"/>
      <c r="BA61" s="78"/>
      <c r="BB61" s="78"/>
      <c r="BC61" s="78"/>
      <c r="BD61" s="78"/>
      <c r="BE61" s="78"/>
      <c r="BF61" s="78"/>
      <c r="BG61" s="78"/>
      <c r="BH61" s="78"/>
      <c r="BI61" s="78"/>
      <c r="BJ61" s="78"/>
      <c r="BK61" s="78"/>
      <c r="BL61" s="78"/>
      <c r="BM61" s="78"/>
      <c r="BN61" s="78"/>
    </row>
    <row r="62" spans="1:79" ht="28.5" customHeight="1" x14ac:dyDescent="0.2">
      <c r="A62" s="82" t="s">
        <v>3</v>
      </c>
      <c r="B62" s="83"/>
      <c r="C62" s="59" t="s">
        <v>28</v>
      </c>
      <c r="D62" s="59"/>
      <c r="E62" s="59"/>
      <c r="F62" s="59"/>
      <c r="G62" s="59"/>
      <c r="H62" s="59"/>
      <c r="I62" s="59"/>
      <c r="J62" s="59"/>
      <c r="K62" s="59"/>
      <c r="L62" s="59"/>
      <c r="M62" s="59"/>
      <c r="N62" s="59"/>
      <c r="O62" s="59"/>
      <c r="P62" s="59"/>
      <c r="Q62" s="59"/>
      <c r="R62" s="59"/>
      <c r="S62" s="59" t="s">
        <v>25</v>
      </c>
      <c r="T62" s="59"/>
      <c r="U62" s="59"/>
      <c r="V62" s="59"/>
      <c r="W62" s="59"/>
      <c r="X62" s="59"/>
      <c r="Y62" s="59"/>
      <c r="Z62" s="59"/>
      <c r="AA62" s="59"/>
      <c r="AB62" s="59"/>
      <c r="AC62" s="59"/>
      <c r="AD62" s="59"/>
      <c r="AE62" s="59"/>
      <c r="AF62" s="59"/>
      <c r="AG62" s="59"/>
      <c r="AH62" s="59"/>
      <c r="AI62" s="59" t="s">
        <v>45</v>
      </c>
      <c r="AJ62" s="59"/>
      <c r="AK62" s="59"/>
      <c r="AL62" s="59"/>
      <c r="AM62" s="59"/>
      <c r="AN62" s="59"/>
      <c r="AO62" s="59"/>
      <c r="AP62" s="59"/>
      <c r="AQ62" s="59"/>
      <c r="AR62" s="59"/>
      <c r="AS62" s="59"/>
      <c r="AT62" s="59"/>
      <c r="AU62" s="59"/>
      <c r="AV62" s="59"/>
      <c r="AW62" s="59"/>
      <c r="AX62" s="59"/>
      <c r="AY62" s="59" t="s">
        <v>0</v>
      </c>
      <c r="AZ62" s="59"/>
      <c r="BA62" s="59"/>
      <c r="BB62" s="59"/>
      <c r="BC62" s="59"/>
      <c r="BD62" s="59"/>
      <c r="BE62" s="59"/>
      <c r="BF62" s="59"/>
      <c r="BG62" s="59"/>
      <c r="BH62" s="59"/>
      <c r="BI62" s="59"/>
      <c r="BJ62" s="59"/>
      <c r="BK62" s="59"/>
      <c r="BL62" s="59"/>
      <c r="BM62" s="59"/>
      <c r="BN62" s="59"/>
      <c r="BO62" s="2"/>
      <c r="BP62" s="2"/>
      <c r="BQ62" s="2"/>
    </row>
    <row r="63" spans="1:79" ht="29.1" customHeight="1" x14ac:dyDescent="0.2">
      <c r="A63" s="84"/>
      <c r="B63" s="85"/>
      <c r="C63" s="59"/>
      <c r="D63" s="59"/>
      <c r="E63" s="59"/>
      <c r="F63" s="59"/>
      <c r="G63" s="59"/>
      <c r="H63" s="59"/>
      <c r="I63" s="59"/>
      <c r="J63" s="59"/>
      <c r="K63" s="59"/>
      <c r="L63" s="59"/>
      <c r="M63" s="59"/>
      <c r="N63" s="59"/>
      <c r="O63" s="59"/>
      <c r="P63" s="59"/>
      <c r="Q63" s="59"/>
      <c r="R63" s="59"/>
      <c r="S63" s="59" t="s">
        <v>2</v>
      </c>
      <c r="T63" s="59"/>
      <c r="U63" s="59"/>
      <c r="V63" s="59"/>
      <c r="W63" s="59"/>
      <c r="X63" s="59" t="s">
        <v>1</v>
      </c>
      <c r="Y63" s="59"/>
      <c r="Z63" s="59"/>
      <c r="AA63" s="59"/>
      <c r="AB63" s="59"/>
      <c r="AC63" s="59" t="s">
        <v>26</v>
      </c>
      <c r="AD63" s="59"/>
      <c r="AE63" s="59"/>
      <c r="AF63" s="59"/>
      <c r="AG63" s="59"/>
      <c r="AH63" s="59"/>
      <c r="AI63" s="59" t="s">
        <v>2</v>
      </c>
      <c r="AJ63" s="59"/>
      <c r="AK63" s="59"/>
      <c r="AL63" s="59"/>
      <c r="AM63" s="59"/>
      <c r="AN63" s="59" t="s">
        <v>1</v>
      </c>
      <c r="AO63" s="59"/>
      <c r="AP63" s="59"/>
      <c r="AQ63" s="59"/>
      <c r="AR63" s="59"/>
      <c r="AS63" s="59" t="s">
        <v>26</v>
      </c>
      <c r="AT63" s="59"/>
      <c r="AU63" s="59"/>
      <c r="AV63" s="59"/>
      <c r="AW63" s="59"/>
      <c r="AX63" s="59"/>
      <c r="AY63" s="92" t="s">
        <v>2</v>
      </c>
      <c r="AZ63" s="93"/>
      <c r="BA63" s="93"/>
      <c r="BB63" s="93"/>
      <c r="BC63" s="94"/>
      <c r="BD63" s="92" t="s">
        <v>1</v>
      </c>
      <c r="BE63" s="93"/>
      <c r="BF63" s="93"/>
      <c r="BG63" s="93"/>
      <c r="BH63" s="94"/>
      <c r="BI63" s="59" t="s">
        <v>26</v>
      </c>
      <c r="BJ63" s="59"/>
      <c r="BK63" s="59"/>
      <c r="BL63" s="59"/>
      <c r="BM63" s="59"/>
      <c r="BN63" s="59"/>
      <c r="BO63" s="2"/>
      <c r="BP63" s="2"/>
      <c r="BQ63" s="2"/>
    </row>
    <row r="64" spans="1:79" ht="15.95" customHeight="1" x14ac:dyDescent="0.25">
      <c r="A64" s="59">
        <v>1</v>
      </c>
      <c r="B64" s="59"/>
      <c r="C64" s="59">
        <v>2</v>
      </c>
      <c r="D64" s="59"/>
      <c r="E64" s="59"/>
      <c r="F64" s="59"/>
      <c r="G64" s="59"/>
      <c r="H64" s="59"/>
      <c r="I64" s="59"/>
      <c r="J64" s="59"/>
      <c r="K64" s="59"/>
      <c r="L64" s="59"/>
      <c r="M64" s="59"/>
      <c r="N64" s="59"/>
      <c r="O64" s="59"/>
      <c r="P64" s="59"/>
      <c r="Q64" s="59"/>
      <c r="R64" s="59"/>
      <c r="S64" s="59">
        <v>3</v>
      </c>
      <c r="T64" s="59"/>
      <c r="U64" s="59"/>
      <c r="V64" s="59"/>
      <c r="W64" s="59"/>
      <c r="X64" s="59">
        <v>4</v>
      </c>
      <c r="Y64" s="59"/>
      <c r="Z64" s="59"/>
      <c r="AA64" s="59"/>
      <c r="AB64" s="59"/>
      <c r="AC64" s="59">
        <v>5</v>
      </c>
      <c r="AD64" s="59"/>
      <c r="AE64" s="59"/>
      <c r="AF64" s="59"/>
      <c r="AG64" s="59"/>
      <c r="AH64" s="59"/>
      <c r="AI64" s="59">
        <v>6</v>
      </c>
      <c r="AJ64" s="59"/>
      <c r="AK64" s="59"/>
      <c r="AL64" s="59"/>
      <c r="AM64" s="59"/>
      <c r="AN64" s="59">
        <v>7</v>
      </c>
      <c r="AO64" s="59"/>
      <c r="AP64" s="59"/>
      <c r="AQ64" s="59"/>
      <c r="AR64" s="59"/>
      <c r="AS64" s="59">
        <v>8</v>
      </c>
      <c r="AT64" s="59"/>
      <c r="AU64" s="59"/>
      <c r="AV64" s="59"/>
      <c r="AW64" s="59"/>
      <c r="AX64" s="59"/>
      <c r="AY64" s="59">
        <v>9</v>
      </c>
      <c r="AZ64" s="59"/>
      <c r="BA64" s="59"/>
      <c r="BB64" s="59"/>
      <c r="BC64" s="59"/>
      <c r="BD64" s="59">
        <v>10</v>
      </c>
      <c r="BE64" s="59"/>
      <c r="BF64" s="59"/>
      <c r="BG64" s="59"/>
      <c r="BH64" s="59"/>
      <c r="BI64" s="92">
        <v>11</v>
      </c>
      <c r="BJ64" s="93"/>
      <c r="BK64" s="93"/>
      <c r="BL64" s="93"/>
      <c r="BM64" s="93"/>
      <c r="BN64" s="94"/>
      <c r="BO64" s="6"/>
      <c r="BP64" s="6"/>
      <c r="BQ64" s="6"/>
    </row>
    <row r="65" spans="1:79" ht="18" hidden="1" customHeight="1" x14ac:dyDescent="0.2">
      <c r="A65" s="65" t="s">
        <v>13</v>
      </c>
      <c r="B65" s="65"/>
      <c r="C65" s="101" t="s">
        <v>14</v>
      </c>
      <c r="D65" s="101"/>
      <c r="E65" s="101"/>
      <c r="F65" s="101"/>
      <c r="G65" s="101"/>
      <c r="H65" s="101"/>
      <c r="I65" s="101"/>
      <c r="J65" s="101"/>
      <c r="K65" s="101"/>
      <c r="L65" s="101"/>
      <c r="M65" s="101"/>
      <c r="N65" s="101"/>
      <c r="O65" s="101"/>
      <c r="P65" s="101"/>
      <c r="Q65" s="101"/>
      <c r="R65" s="101"/>
      <c r="S65" s="75" t="s">
        <v>10</v>
      </c>
      <c r="T65" s="75"/>
      <c r="U65" s="75"/>
      <c r="V65" s="75"/>
      <c r="W65" s="75"/>
      <c r="X65" s="75" t="s">
        <v>9</v>
      </c>
      <c r="Y65" s="75"/>
      <c r="Z65" s="75"/>
      <c r="AA65" s="75"/>
      <c r="AB65" s="75"/>
      <c r="AC65" s="76" t="s">
        <v>16</v>
      </c>
      <c r="AD65" s="77"/>
      <c r="AE65" s="77"/>
      <c r="AF65" s="77"/>
      <c r="AG65" s="77"/>
      <c r="AH65" s="77"/>
      <c r="AI65" s="75" t="s">
        <v>11</v>
      </c>
      <c r="AJ65" s="75"/>
      <c r="AK65" s="75"/>
      <c r="AL65" s="75"/>
      <c r="AM65" s="75"/>
      <c r="AN65" s="75" t="s">
        <v>12</v>
      </c>
      <c r="AO65" s="75"/>
      <c r="AP65" s="75"/>
      <c r="AQ65" s="75"/>
      <c r="AR65" s="75"/>
      <c r="AS65" s="76" t="s">
        <v>16</v>
      </c>
      <c r="AT65" s="77"/>
      <c r="AU65" s="77"/>
      <c r="AV65" s="77"/>
      <c r="AW65" s="77"/>
      <c r="AX65" s="77"/>
      <c r="AY65" s="95" t="s">
        <v>17</v>
      </c>
      <c r="AZ65" s="80"/>
      <c r="BA65" s="80"/>
      <c r="BB65" s="80"/>
      <c r="BC65" s="81"/>
      <c r="BD65" s="95" t="s">
        <v>17</v>
      </c>
      <c r="BE65" s="80"/>
      <c r="BF65" s="80"/>
      <c r="BG65" s="80"/>
      <c r="BH65" s="81"/>
      <c r="BI65" s="77" t="s">
        <v>16</v>
      </c>
      <c r="BJ65" s="77"/>
      <c r="BK65" s="77"/>
      <c r="BL65" s="77"/>
      <c r="BM65" s="77"/>
      <c r="BN65" s="77"/>
      <c r="BO65" s="7"/>
      <c r="BP65" s="7"/>
      <c r="BQ65" s="7"/>
      <c r="CA65" s="1" t="s">
        <v>21</v>
      </c>
    </row>
    <row r="66" spans="1:79" ht="26.25" customHeight="1" x14ac:dyDescent="0.2">
      <c r="A66" s="65">
        <v>1</v>
      </c>
      <c r="B66" s="65"/>
      <c r="C66" s="96" t="s">
        <v>457</v>
      </c>
      <c r="D66" s="97"/>
      <c r="E66" s="97"/>
      <c r="F66" s="97"/>
      <c r="G66" s="97"/>
      <c r="H66" s="97"/>
      <c r="I66" s="97"/>
      <c r="J66" s="97"/>
      <c r="K66" s="97"/>
      <c r="L66" s="97"/>
      <c r="M66" s="97"/>
      <c r="N66" s="97"/>
      <c r="O66" s="97"/>
      <c r="P66" s="97"/>
      <c r="Q66" s="97"/>
      <c r="R66" s="98"/>
      <c r="S66" s="74">
        <f>AA48</f>
        <v>50000</v>
      </c>
      <c r="T66" s="74"/>
      <c r="U66" s="74"/>
      <c r="V66" s="74"/>
      <c r="W66" s="74"/>
      <c r="X66" s="74">
        <v>0</v>
      </c>
      <c r="Y66" s="74"/>
      <c r="Z66" s="74"/>
      <c r="AA66" s="74"/>
      <c r="AB66" s="74"/>
      <c r="AC66" s="74">
        <f>S66+X66</f>
        <v>50000</v>
      </c>
      <c r="AD66" s="74"/>
      <c r="AE66" s="74"/>
      <c r="AF66" s="74"/>
      <c r="AG66" s="74"/>
      <c r="AH66" s="74"/>
      <c r="AI66" s="74">
        <f>AP48</f>
        <v>0</v>
      </c>
      <c r="AJ66" s="74"/>
      <c r="AK66" s="74"/>
      <c r="AL66" s="74"/>
      <c r="AM66" s="74"/>
      <c r="AN66" s="74">
        <v>0</v>
      </c>
      <c r="AO66" s="74"/>
      <c r="AP66" s="74"/>
      <c r="AQ66" s="74"/>
      <c r="AR66" s="74"/>
      <c r="AS66" s="74">
        <f>AI66+AN66</f>
        <v>0</v>
      </c>
      <c r="AT66" s="74"/>
      <c r="AU66" s="74"/>
      <c r="AV66" s="74"/>
      <c r="AW66" s="74"/>
      <c r="AX66" s="74"/>
      <c r="AY66" s="74">
        <f>AI66-S66</f>
        <v>-50000</v>
      </c>
      <c r="AZ66" s="74"/>
      <c r="BA66" s="74"/>
      <c r="BB66" s="74"/>
      <c r="BC66" s="74"/>
      <c r="BD66" s="189">
        <f>AN66-X66</f>
        <v>0</v>
      </c>
      <c r="BE66" s="189"/>
      <c r="BF66" s="189"/>
      <c r="BG66" s="189"/>
      <c r="BH66" s="189"/>
      <c r="BI66" s="189">
        <f>AY66+BD66</f>
        <v>-50000</v>
      </c>
      <c r="BJ66" s="189"/>
      <c r="BK66" s="189"/>
      <c r="BL66" s="189"/>
      <c r="BM66" s="189"/>
      <c r="BN66" s="189"/>
      <c r="BO66" s="8"/>
      <c r="BP66" s="8"/>
      <c r="BQ66" s="8"/>
      <c r="CA66" s="1" t="s">
        <v>22</v>
      </c>
    </row>
    <row r="67" spans="1:79" s="30" customFormat="1" ht="15" customHeight="1" x14ac:dyDescent="0.2">
      <c r="A67" s="76"/>
      <c r="B67" s="76"/>
      <c r="C67" s="128" t="s">
        <v>94</v>
      </c>
      <c r="D67" s="129"/>
      <c r="E67" s="129"/>
      <c r="F67" s="129"/>
      <c r="G67" s="129"/>
      <c r="H67" s="129"/>
      <c r="I67" s="129"/>
      <c r="J67" s="129"/>
      <c r="K67" s="129"/>
      <c r="L67" s="129"/>
      <c r="M67" s="129"/>
      <c r="N67" s="129"/>
      <c r="O67" s="129"/>
      <c r="P67" s="129"/>
      <c r="Q67" s="129"/>
      <c r="R67" s="130"/>
      <c r="S67" s="79">
        <f>S66</f>
        <v>50000</v>
      </c>
      <c r="T67" s="79"/>
      <c r="U67" s="79"/>
      <c r="V67" s="79"/>
      <c r="W67" s="79"/>
      <c r="X67" s="79">
        <v>0</v>
      </c>
      <c r="Y67" s="79"/>
      <c r="Z67" s="79"/>
      <c r="AA67" s="79"/>
      <c r="AB67" s="79"/>
      <c r="AC67" s="79">
        <f>S67+X67</f>
        <v>50000</v>
      </c>
      <c r="AD67" s="79"/>
      <c r="AE67" s="79"/>
      <c r="AF67" s="79"/>
      <c r="AG67" s="79"/>
      <c r="AH67" s="79"/>
      <c r="AI67" s="79">
        <f>AI66</f>
        <v>0</v>
      </c>
      <c r="AJ67" s="79"/>
      <c r="AK67" s="79"/>
      <c r="AL67" s="79"/>
      <c r="AM67" s="79"/>
      <c r="AN67" s="79">
        <f>AN66</f>
        <v>0</v>
      </c>
      <c r="AO67" s="79"/>
      <c r="AP67" s="79"/>
      <c r="AQ67" s="79"/>
      <c r="AR67" s="79"/>
      <c r="AS67" s="79">
        <f>AI67+AN67</f>
        <v>0</v>
      </c>
      <c r="AT67" s="79"/>
      <c r="AU67" s="79"/>
      <c r="AV67" s="79"/>
      <c r="AW67" s="79"/>
      <c r="AX67" s="79"/>
      <c r="AY67" s="79">
        <f>AI67-S67</f>
        <v>-50000</v>
      </c>
      <c r="AZ67" s="79"/>
      <c r="BA67" s="79"/>
      <c r="BB67" s="79"/>
      <c r="BC67" s="79"/>
      <c r="BD67" s="99">
        <f>AN67-X67</f>
        <v>0</v>
      </c>
      <c r="BE67" s="99"/>
      <c r="BF67" s="99"/>
      <c r="BG67" s="99"/>
      <c r="BH67" s="99"/>
      <c r="BI67" s="99">
        <f>AY67+BD67</f>
        <v>-50000</v>
      </c>
      <c r="BJ67" s="99"/>
      <c r="BK67" s="99"/>
      <c r="BL67" s="99"/>
      <c r="BM67" s="99"/>
      <c r="BN67" s="99"/>
      <c r="BO67" s="31"/>
      <c r="BP67" s="31"/>
      <c r="BQ67" s="31"/>
    </row>
    <row r="69" spans="1:79" ht="15.75" customHeight="1" x14ac:dyDescent="0.2">
      <c r="A69" s="60" t="s">
        <v>44</v>
      </c>
      <c r="B69" s="60"/>
      <c r="C69" s="60"/>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c r="BF69" s="60"/>
      <c r="BG69" s="60"/>
      <c r="BH69" s="60"/>
      <c r="BI69" s="60"/>
      <c r="BJ69" s="60"/>
      <c r="BK69" s="60"/>
      <c r="BL69" s="60"/>
      <c r="BM69" s="60"/>
      <c r="BN69" s="60"/>
      <c r="BO69" s="60"/>
      <c r="BP69" s="60"/>
      <c r="BQ69" s="60"/>
    </row>
    <row r="70" spans="1:79" ht="15.75" customHeight="1" x14ac:dyDescent="0.2">
      <c r="A70" s="60" t="s">
        <v>63</v>
      </c>
      <c r="B70" s="60"/>
      <c r="C70" s="60"/>
      <c r="D70" s="60"/>
      <c r="E70" s="60"/>
      <c r="F70" s="60"/>
      <c r="G70" s="60"/>
      <c r="H70" s="60"/>
      <c r="I70" s="60"/>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L70" s="60"/>
      <c r="BM70" s="60"/>
      <c r="BN70" s="60"/>
      <c r="BO70" s="60"/>
      <c r="BP70" s="60"/>
      <c r="BQ70" s="60"/>
    </row>
    <row r="71" spans="1:79" ht="8.25" customHeight="1" x14ac:dyDescent="0.2"/>
    <row r="72" spans="1:79" ht="45" customHeight="1" x14ac:dyDescent="0.2">
      <c r="A72" s="82" t="s">
        <v>3</v>
      </c>
      <c r="B72" s="83"/>
      <c r="C72" s="82" t="s">
        <v>6</v>
      </c>
      <c r="D72" s="102"/>
      <c r="E72" s="102"/>
      <c r="F72" s="102"/>
      <c r="G72" s="102"/>
      <c r="H72" s="102"/>
      <c r="I72" s="83"/>
      <c r="J72" s="82" t="s">
        <v>5</v>
      </c>
      <c r="K72" s="102"/>
      <c r="L72" s="102"/>
      <c r="M72" s="102"/>
      <c r="N72" s="83"/>
      <c r="O72" s="82" t="s">
        <v>4</v>
      </c>
      <c r="P72" s="102"/>
      <c r="Q72" s="102"/>
      <c r="R72" s="102"/>
      <c r="S72" s="102"/>
      <c r="T72" s="102"/>
      <c r="U72" s="102"/>
      <c r="V72" s="102"/>
      <c r="W72" s="102"/>
      <c r="X72" s="83"/>
      <c r="Y72" s="59" t="s">
        <v>25</v>
      </c>
      <c r="Z72" s="59"/>
      <c r="AA72" s="59"/>
      <c r="AB72" s="59"/>
      <c r="AC72" s="59"/>
      <c r="AD72" s="59"/>
      <c r="AE72" s="59"/>
      <c r="AF72" s="59"/>
      <c r="AG72" s="59"/>
      <c r="AH72" s="59"/>
      <c r="AI72" s="59"/>
      <c r="AJ72" s="59"/>
      <c r="AK72" s="59"/>
      <c r="AL72" s="59"/>
      <c r="AM72" s="59"/>
      <c r="AN72" s="59" t="s">
        <v>46</v>
      </c>
      <c r="AO72" s="59"/>
      <c r="AP72" s="59"/>
      <c r="AQ72" s="59"/>
      <c r="AR72" s="59"/>
      <c r="AS72" s="59"/>
      <c r="AT72" s="59"/>
      <c r="AU72" s="59"/>
      <c r="AV72" s="59"/>
      <c r="AW72" s="59"/>
      <c r="AX72" s="59"/>
      <c r="AY72" s="59"/>
      <c r="AZ72" s="59"/>
      <c r="BA72" s="59"/>
      <c r="BB72" s="59"/>
      <c r="BC72" s="104" t="s">
        <v>0</v>
      </c>
      <c r="BD72" s="104"/>
      <c r="BE72" s="104"/>
      <c r="BF72" s="104"/>
      <c r="BG72" s="104"/>
      <c r="BH72" s="104"/>
      <c r="BI72" s="104"/>
      <c r="BJ72" s="104"/>
      <c r="BK72" s="104"/>
      <c r="BL72" s="104"/>
      <c r="BM72" s="104"/>
      <c r="BN72" s="104"/>
      <c r="BO72" s="104"/>
      <c r="BP72" s="104"/>
      <c r="BQ72" s="104"/>
      <c r="BR72" s="9"/>
      <c r="BS72" s="9"/>
      <c r="BT72" s="9"/>
      <c r="BU72" s="9"/>
      <c r="BV72" s="9"/>
      <c r="BW72" s="9"/>
      <c r="BX72" s="9"/>
      <c r="BY72" s="9"/>
    </row>
    <row r="73" spans="1:79" ht="32.25" customHeight="1" x14ac:dyDescent="0.2">
      <c r="A73" s="84"/>
      <c r="B73" s="85"/>
      <c r="C73" s="84"/>
      <c r="D73" s="103"/>
      <c r="E73" s="103"/>
      <c r="F73" s="103"/>
      <c r="G73" s="103"/>
      <c r="H73" s="103"/>
      <c r="I73" s="85"/>
      <c r="J73" s="84"/>
      <c r="K73" s="103"/>
      <c r="L73" s="103"/>
      <c r="M73" s="103"/>
      <c r="N73" s="85"/>
      <c r="O73" s="84"/>
      <c r="P73" s="103"/>
      <c r="Q73" s="103"/>
      <c r="R73" s="103"/>
      <c r="S73" s="103"/>
      <c r="T73" s="103"/>
      <c r="U73" s="103"/>
      <c r="V73" s="103"/>
      <c r="W73" s="103"/>
      <c r="X73" s="85"/>
      <c r="Y73" s="92" t="s">
        <v>2</v>
      </c>
      <c r="Z73" s="93"/>
      <c r="AA73" s="93"/>
      <c r="AB73" s="93"/>
      <c r="AC73" s="94"/>
      <c r="AD73" s="92" t="s">
        <v>1</v>
      </c>
      <c r="AE73" s="93"/>
      <c r="AF73" s="93"/>
      <c r="AG73" s="93"/>
      <c r="AH73" s="94"/>
      <c r="AI73" s="59" t="s">
        <v>26</v>
      </c>
      <c r="AJ73" s="59"/>
      <c r="AK73" s="59"/>
      <c r="AL73" s="59"/>
      <c r="AM73" s="59"/>
      <c r="AN73" s="59" t="s">
        <v>2</v>
      </c>
      <c r="AO73" s="59"/>
      <c r="AP73" s="59"/>
      <c r="AQ73" s="59"/>
      <c r="AR73" s="59"/>
      <c r="AS73" s="59" t="s">
        <v>1</v>
      </c>
      <c r="AT73" s="59"/>
      <c r="AU73" s="59"/>
      <c r="AV73" s="59"/>
      <c r="AW73" s="59"/>
      <c r="AX73" s="59" t="s">
        <v>26</v>
      </c>
      <c r="AY73" s="59"/>
      <c r="AZ73" s="59"/>
      <c r="BA73" s="59"/>
      <c r="BB73" s="59"/>
      <c r="BC73" s="59" t="s">
        <v>2</v>
      </c>
      <c r="BD73" s="59"/>
      <c r="BE73" s="59"/>
      <c r="BF73" s="59"/>
      <c r="BG73" s="59"/>
      <c r="BH73" s="59" t="s">
        <v>1</v>
      </c>
      <c r="BI73" s="59"/>
      <c r="BJ73" s="59"/>
      <c r="BK73" s="59"/>
      <c r="BL73" s="59"/>
      <c r="BM73" s="59" t="s">
        <v>26</v>
      </c>
      <c r="BN73" s="59"/>
      <c r="BO73" s="59"/>
      <c r="BP73" s="59"/>
      <c r="BQ73" s="59"/>
      <c r="BR73" s="2"/>
      <c r="BS73" s="2"/>
      <c r="BT73" s="2"/>
      <c r="BU73" s="2"/>
      <c r="BV73" s="2"/>
      <c r="BW73" s="2"/>
      <c r="BX73" s="2"/>
      <c r="BY73" s="2"/>
    </row>
    <row r="74" spans="1:79" ht="15.95" customHeight="1" x14ac:dyDescent="0.2">
      <c r="A74" s="59">
        <v>1</v>
      </c>
      <c r="B74" s="59"/>
      <c r="C74" s="59">
        <v>2</v>
      </c>
      <c r="D74" s="59"/>
      <c r="E74" s="59"/>
      <c r="F74" s="59"/>
      <c r="G74" s="59"/>
      <c r="H74" s="59"/>
      <c r="I74" s="59"/>
      <c r="J74" s="59">
        <v>3</v>
      </c>
      <c r="K74" s="59"/>
      <c r="L74" s="59"/>
      <c r="M74" s="59"/>
      <c r="N74" s="59"/>
      <c r="O74" s="59">
        <v>4</v>
      </c>
      <c r="P74" s="59"/>
      <c r="Q74" s="59"/>
      <c r="R74" s="59"/>
      <c r="S74" s="59"/>
      <c r="T74" s="59"/>
      <c r="U74" s="59"/>
      <c r="V74" s="59"/>
      <c r="W74" s="59"/>
      <c r="X74" s="59"/>
      <c r="Y74" s="59">
        <v>5</v>
      </c>
      <c r="Z74" s="59"/>
      <c r="AA74" s="59"/>
      <c r="AB74" s="59"/>
      <c r="AC74" s="59"/>
      <c r="AD74" s="59">
        <v>6</v>
      </c>
      <c r="AE74" s="59"/>
      <c r="AF74" s="59"/>
      <c r="AG74" s="59"/>
      <c r="AH74" s="59"/>
      <c r="AI74" s="59">
        <v>7</v>
      </c>
      <c r="AJ74" s="59"/>
      <c r="AK74" s="59"/>
      <c r="AL74" s="59"/>
      <c r="AM74" s="59"/>
      <c r="AN74" s="92">
        <v>8</v>
      </c>
      <c r="AO74" s="93"/>
      <c r="AP74" s="93"/>
      <c r="AQ74" s="93"/>
      <c r="AR74" s="94"/>
      <c r="AS74" s="92">
        <v>9</v>
      </c>
      <c r="AT74" s="93"/>
      <c r="AU74" s="93"/>
      <c r="AV74" s="93"/>
      <c r="AW74" s="94"/>
      <c r="AX74" s="92">
        <v>10</v>
      </c>
      <c r="AY74" s="93"/>
      <c r="AZ74" s="93"/>
      <c r="BA74" s="93"/>
      <c r="BB74" s="94"/>
      <c r="BC74" s="92">
        <v>11</v>
      </c>
      <c r="BD74" s="93"/>
      <c r="BE74" s="93"/>
      <c r="BF74" s="93"/>
      <c r="BG74" s="94"/>
      <c r="BH74" s="92">
        <v>12</v>
      </c>
      <c r="BI74" s="93"/>
      <c r="BJ74" s="93"/>
      <c r="BK74" s="93"/>
      <c r="BL74" s="94"/>
      <c r="BM74" s="92">
        <v>13</v>
      </c>
      <c r="BN74" s="93"/>
      <c r="BO74" s="93"/>
      <c r="BP74" s="93"/>
      <c r="BQ74" s="94"/>
      <c r="BR74" s="2"/>
      <c r="BS74" s="2"/>
      <c r="BT74" s="2"/>
      <c r="BU74" s="2"/>
      <c r="BV74" s="2"/>
      <c r="BW74" s="2"/>
      <c r="BX74" s="2"/>
      <c r="BY74" s="2"/>
    </row>
    <row r="75" spans="1:79" ht="12.75" hidden="1" customHeight="1" x14ac:dyDescent="0.2">
      <c r="A75" s="65" t="s">
        <v>36</v>
      </c>
      <c r="B75" s="65"/>
      <c r="C75" s="66" t="s">
        <v>14</v>
      </c>
      <c r="D75" s="67"/>
      <c r="E75" s="67"/>
      <c r="F75" s="67"/>
      <c r="G75" s="67"/>
      <c r="H75" s="67"/>
      <c r="I75" s="68"/>
      <c r="J75" s="65" t="s">
        <v>15</v>
      </c>
      <c r="K75" s="65"/>
      <c r="L75" s="65"/>
      <c r="M75" s="65"/>
      <c r="N75" s="65"/>
      <c r="O75" s="101" t="s">
        <v>37</v>
      </c>
      <c r="P75" s="101"/>
      <c r="Q75" s="101"/>
      <c r="R75" s="101"/>
      <c r="S75" s="101"/>
      <c r="T75" s="101"/>
      <c r="U75" s="101"/>
      <c r="V75" s="101"/>
      <c r="W75" s="101"/>
      <c r="X75" s="66"/>
      <c r="Y75" s="75" t="s">
        <v>10</v>
      </c>
      <c r="Z75" s="75"/>
      <c r="AA75" s="75"/>
      <c r="AB75" s="75"/>
      <c r="AC75" s="75"/>
      <c r="AD75" s="75" t="s">
        <v>29</v>
      </c>
      <c r="AE75" s="75"/>
      <c r="AF75" s="75"/>
      <c r="AG75" s="75"/>
      <c r="AH75" s="75"/>
      <c r="AI75" s="75" t="s">
        <v>79</v>
      </c>
      <c r="AJ75" s="75"/>
      <c r="AK75" s="75"/>
      <c r="AL75" s="75"/>
      <c r="AM75" s="75"/>
      <c r="AN75" s="75" t="s">
        <v>30</v>
      </c>
      <c r="AO75" s="75"/>
      <c r="AP75" s="75"/>
      <c r="AQ75" s="75"/>
      <c r="AR75" s="75"/>
      <c r="AS75" s="75" t="s">
        <v>11</v>
      </c>
      <c r="AT75" s="75"/>
      <c r="AU75" s="75"/>
      <c r="AV75" s="75"/>
      <c r="AW75" s="75"/>
      <c r="AX75" s="75" t="s">
        <v>80</v>
      </c>
      <c r="AY75" s="75"/>
      <c r="AZ75" s="75"/>
      <c r="BA75" s="75"/>
      <c r="BB75" s="75"/>
      <c r="BC75" s="75" t="s">
        <v>32</v>
      </c>
      <c r="BD75" s="75"/>
      <c r="BE75" s="75"/>
      <c r="BF75" s="75"/>
      <c r="BG75" s="75"/>
      <c r="BH75" s="75" t="s">
        <v>32</v>
      </c>
      <c r="BI75" s="75"/>
      <c r="BJ75" s="75"/>
      <c r="BK75" s="75"/>
      <c r="BL75" s="75"/>
      <c r="BM75" s="170" t="s">
        <v>16</v>
      </c>
      <c r="BN75" s="170"/>
      <c r="BO75" s="170"/>
      <c r="BP75" s="170"/>
      <c r="BQ75" s="170"/>
      <c r="CA75" s="1" t="s">
        <v>23</v>
      </c>
    </row>
    <row r="76" spans="1:79" s="30" customFormat="1" ht="15.75" x14ac:dyDescent="0.2">
      <c r="A76" s="76">
        <v>0</v>
      </c>
      <c r="B76" s="76"/>
      <c r="C76" s="113" t="s">
        <v>95</v>
      </c>
      <c r="D76" s="113"/>
      <c r="E76" s="113"/>
      <c r="F76" s="113"/>
      <c r="G76" s="113"/>
      <c r="H76" s="113"/>
      <c r="I76" s="113"/>
      <c r="J76" s="113" t="s">
        <v>96</v>
      </c>
      <c r="K76" s="113"/>
      <c r="L76" s="113"/>
      <c r="M76" s="113"/>
      <c r="N76" s="113"/>
      <c r="O76" s="113" t="s">
        <v>96</v>
      </c>
      <c r="P76" s="113"/>
      <c r="Q76" s="113"/>
      <c r="R76" s="113"/>
      <c r="S76" s="113"/>
      <c r="T76" s="113"/>
      <c r="U76" s="113"/>
      <c r="V76" s="113"/>
      <c r="W76" s="113"/>
      <c r="X76" s="113"/>
      <c r="Y76" s="79"/>
      <c r="Z76" s="79"/>
      <c r="AA76" s="79"/>
      <c r="AB76" s="79"/>
      <c r="AC76" s="79"/>
      <c r="AD76" s="79"/>
      <c r="AE76" s="79"/>
      <c r="AF76" s="79"/>
      <c r="AG76" s="79"/>
      <c r="AH76" s="79"/>
      <c r="AI76" s="79"/>
      <c r="AJ76" s="79"/>
      <c r="AK76" s="79"/>
      <c r="AL76" s="79"/>
      <c r="AM76" s="79"/>
      <c r="AN76" s="79"/>
      <c r="AO76" s="79"/>
      <c r="AP76" s="79"/>
      <c r="AQ76" s="79"/>
      <c r="AR76" s="79"/>
      <c r="AS76" s="79"/>
      <c r="AT76" s="79"/>
      <c r="AU76" s="79"/>
      <c r="AV76" s="79"/>
      <c r="AW76" s="79"/>
      <c r="AX76" s="79"/>
      <c r="AY76" s="79"/>
      <c r="AZ76" s="79"/>
      <c r="BA76" s="79"/>
      <c r="BB76" s="79"/>
      <c r="BC76" s="79"/>
      <c r="BD76" s="79"/>
      <c r="BE76" s="79"/>
      <c r="BF76" s="79"/>
      <c r="BG76" s="79"/>
      <c r="BH76" s="79"/>
      <c r="BI76" s="79"/>
      <c r="BJ76" s="79"/>
      <c r="BK76" s="79"/>
      <c r="BL76" s="79"/>
      <c r="BM76" s="79"/>
      <c r="BN76" s="79"/>
      <c r="BO76" s="79"/>
      <c r="BP76" s="79"/>
      <c r="BQ76" s="79"/>
      <c r="BR76" s="32"/>
      <c r="BS76" s="32"/>
      <c r="BT76" s="32"/>
      <c r="BU76" s="32"/>
      <c r="BV76" s="32"/>
      <c r="BW76" s="32"/>
      <c r="BX76" s="32"/>
      <c r="BY76" s="32"/>
      <c r="CA76" s="30" t="s">
        <v>24</v>
      </c>
    </row>
    <row r="77" spans="1:79" ht="25.5" hidden="1" customHeight="1" x14ac:dyDescent="0.2">
      <c r="A77" s="65">
        <v>0</v>
      </c>
      <c r="B77" s="65"/>
      <c r="C77" s="110" t="s">
        <v>321</v>
      </c>
      <c r="D77" s="97"/>
      <c r="E77" s="97"/>
      <c r="F77" s="97"/>
      <c r="G77" s="97"/>
      <c r="H77" s="97"/>
      <c r="I77" s="98"/>
      <c r="J77" s="111" t="s">
        <v>98</v>
      </c>
      <c r="K77" s="111"/>
      <c r="L77" s="111"/>
      <c r="M77" s="111"/>
      <c r="N77" s="111"/>
      <c r="O77" s="111" t="s">
        <v>322</v>
      </c>
      <c r="P77" s="111"/>
      <c r="Q77" s="111"/>
      <c r="R77" s="111"/>
      <c r="S77" s="111"/>
      <c r="T77" s="111"/>
      <c r="U77" s="111"/>
      <c r="V77" s="111"/>
      <c r="W77" s="111"/>
      <c r="X77" s="111"/>
      <c r="Y77" s="74">
        <v>10</v>
      </c>
      <c r="Z77" s="74"/>
      <c r="AA77" s="74"/>
      <c r="AB77" s="74"/>
      <c r="AC77" s="74"/>
      <c r="AD77" s="74">
        <v>0</v>
      </c>
      <c r="AE77" s="74"/>
      <c r="AF77" s="74"/>
      <c r="AG77" s="74"/>
      <c r="AH77" s="74"/>
      <c r="AI77" s="74">
        <v>10</v>
      </c>
      <c r="AJ77" s="74"/>
      <c r="AK77" s="74"/>
      <c r="AL77" s="74"/>
      <c r="AM77" s="74"/>
      <c r="AN77" s="74">
        <v>0</v>
      </c>
      <c r="AO77" s="74"/>
      <c r="AP77" s="74"/>
      <c r="AQ77" s="74"/>
      <c r="AR77" s="74"/>
      <c r="AS77" s="74">
        <v>0</v>
      </c>
      <c r="AT77" s="74"/>
      <c r="AU77" s="74"/>
      <c r="AV77" s="74"/>
      <c r="AW77" s="74"/>
      <c r="AX77" s="74">
        <v>0</v>
      </c>
      <c r="AY77" s="74"/>
      <c r="AZ77" s="74"/>
      <c r="BA77" s="74"/>
      <c r="BB77" s="74"/>
      <c r="BC77" s="74">
        <f>AN77-Y77</f>
        <v>-10</v>
      </c>
      <c r="BD77" s="74"/>
      <c r="BE77" s="74"/>
      <c r="BF77" s="74"/>
      <c r="BG77" s="74"/>
      <c r="BH77" s="74">
        <f>AS77-AD77</f>
        <v>0</v>
      </c>
      <c r="BI77" s="74"/>
      <c r="BJ77" s="74"/>
      <c r="BK77" s="74"/>
      <c r="BL77" s="74"/>
      <c r="BM77" s="74">
        <v>-10</v>
      </c>
      <c r="BN77" s="74"/>
      <c r="BO77" s="74"/>
      <c r="BP77" s="74"/>
      <c r="BQ77" s="74"/>
      <c r="BR77" s="10"/>
      <c r="BS77" s="10"/>
      <c r="BT77" s="10"/>
      <c r="BU77" s="10"/>
      <c r="BV77" s="10"/>
      <c r="BW77" s="10"/>
      <c r="BX77" s="10"/>
      <c r="BY77" s="10"/>
    </row>
    <row r="78" spans="1:79" ht="76.5" hidden="1" customHeight="1" x14ac:dyDescent="0.2">
      <c r="A78" s="65">
        <v>0</v>
      </c>
      <c r="B78" s="65"/>
      <c r="C78" s="110" t="s">
        <v>323</v>
      </c>
      <c r="D78" s="97"/>
      <c r="E78" s="97"/>
      <c r="F78" s="97"/>
      <c r="G78" s="97"/>
      <c r="H78" s="97"/>
      <c r="I78" s="98"/>
      <c r="J78" s="111" t="s">
        <v>172</v>
      </c>
      <c r="K78" s="111"/>
      <c r="L78" s="111"/>
      <c r="M78" s="111"/>
      <c r="N78" s="111"/>
      <c r="O78" s="111" t="s">
        <v>324</v>
      </c>
      <c r="P78" s="111"/>
      <c r="Q78" s="111"/>
      <c r="R78" s="111"/>
      <c r="S78" s="111"/>
      <c r="T78" s="111"/>
      <c r="U78" s="111"/>
      <c r="V78" s="111"/>
      <c r="W78" s="111"/>
      <c r="X78" s="111"/>
      <c r="Y78" s="74">
        <v>0</v>
      </c>
      <c r="Z78" s="74"/>
      <c r="AA78" s="74"/>
      <c r="AB78" s="74"/>
      <c r="AC78" s="74"/>
      <c r="AD78" s="74">
        <v>0</v>
      </c>
      <c r="AE78" s="74"/>
      <c r="AF78" s="74"/>
      <c r="AG78" s="74"/>
      <c r="AH78" s="74"/>
      <c r="AI78" s="74">
        <v>0</v>
      </c>
      <c r="AJ78" s="74"/>
      <c r="AK78" s="74"/>
      <c r="AL78" s="74"/>
      <c r="AM78" s="74"/>
      <c r="AN78" s="74">
        <v>0</v>
      </c>
      <c r="AO78" s="74"/>
      <c r="AP78" s="74"/>
      <c r="AQ78" s="74"/>
      <c r="AR78" s="74"/>
      <c r="AS78" s="74">
        <v>0</v>
      </c>
      <c r="AT78" s="74"/>
      <c r="AU78" s="74"/>
      <c r="AV78" s="74"/>
      <c r="AW78" s="74"/>
      <c r="AX78" s="74">
        <v>0</v>
      </c>
      <c r="AY78" s="74"/>
      <c r="AZ78" s="74"/>
      <c r="BA78" s="74"/>
      <c r="BB78" s="74"/>
      <c r="BC78" s="74">
        <f>AN78-Y78</f>
        <v>0</v>
      </c>
      <c r="BD78" s="74"/>
      <c r="BE78" s="74"/>
      <c r="BF78" s="74"/>
      <c r="BG78" s="74"/>
      <c r="BH78" s="74">
        <f>AS78-AD78</f>
        <v>0</v>
      </c>
      <c r="BI78" s="74"/>
      <c r="BJ78" s="74"/>
      <c r="BK78" s="74"/>
      <c r="BL78" s="74"/>
      <c r="BM78" s="74">
        <v>0</v>
      </c>
      <c r="BN78" s="74"/>
      <c r="BO78" s="74"/>
      <c r="BP78" s="74"/>
      <c r="BQ78" s="74"/>
      <c r="BR78" s="10"/>
      <c r="BS78" s="10"/>
      <c r="BT78" s="10"/>
      <c r="BU78" s="10"/>
      <c r="BV78" s="10"/>
      <c r="BW78" s="10"/>
      <c r="BX78" s="10"/>
      <c r="BY78" s="10"/>
    </row>
    <row r="79" spans="1:79" ht="41.25" customHeight="1" x14ac:dyDescent="0.2">
      <c r="A79" s="65">
        <v>0</v>
      </c>
      <c r="B79" s="65"/>
      <c r="C79" s="110" t="s">
        <v>459</v>
      </c>
      <c r="D79" s="97"/>
      <c r="E79" s="97"/>
      <c r="F79" s="97"/>
      <c r="G79" s="97"/>
      <c r="H79" s="97"/>
      <c r="I79" s="98"/>
      <c r="J79" s="111" t="s">
        <v>172</v>
      </c>
      <c r="K79" s="111"/>
      <c r="L79" s="111"/>
      <c r="M79" s="111"/>
      <c r="N79" s="111"/>
      <c r="O79" s="111" t="s">
        <v>324</v>
      </c>
      <c r="P79" s="111"/>
      <c r="Q79" s="111"/>
      <c r="R79" s="111"/>
      <c r="S79" s="111"/>
      <c r="T79" s="111"/>
      <c r="U79" s="111"/>
      <c r="V79" s="111"/>
      <c r="W79" s="111"/>
      <c r="X79" s="111"/>
      <c r="Y79" s="74">
        <v>50000</v>
      </c>
      <c r="Z79" s="74"/>
      <c r="AA79" s="74"/>
      <c r="AB79" s="74"/>
      <c r="AC79" s="74"/>
      <c r="AD79" s="74">
        <v>0</v>
      </c>
      <c r="AE79" s="74"/>
      <c r="AF79" s="74"/>
      <c r="AG79" s="74"/>
      <c r="AH79" s="74"/>
      <c r="AI79" s="74">
        <f>Y79</f>
        <v>50000</v>
      </c>
      <c r="AJ79" s="74"/>
      <c r="AK79" s="74"/>
      <c r="AL79" s="74"/>
      <c r="AM79" s="74"/>
      <c r="AN79" s="74">
        <v>0</v>
      </c>
      <c r="AO79" s="74"/>
      <c r="AP79" s="74"/>
      <c r="AQ79" s="74"/>
      <c r="AR79" s="74"/>
      <c r="AS79" s="74">
        <v>0</v>
      </c>
      <c r="AT79" s="74"/>
      <c r="AU79" s="74"/>
      <c r="AV79" s="74"/>
      <c r="AW79" s="74"/>
      <c r="AX79" s="74">
        <f>AN79</f>
        <v>0</v>
      </c>
      <c r="AY79" s="74"/>
      <c r="AZ79" s="74"/>
      <c r="BA79" s="74"/>
      <c r="BB79" s="74"/>
      <c r="BC79" s="74">
        <f>AN79-Y79</f>
        <v>-50000</v>
      </c>
      <c r="BD79" s="74"/>
      <c r="BE79" s="74"/>
      <c r="BF79" s="74"/>
      <c r="BG79" s="74"/>
      <c r="BH79" s="74">
        <f t="shared" ref="BH79" si="0">AS79-AD79</f>
        <v>0</v>
      </c>
      <c r="BI79" s="74"/>
      <c r="BJ79" s="74"/>
      <c r="BK79" s="74"/>
      <c r="BL79" s="74"/>
      <c r="BM79" s="74">
        <f t="shared" ref="BM79" si="1">AX79-AI79</f>
        <v>-50000</v>
      </c>
      <c r="BN79" s="74"/>
      <c r="BO79" s="74"/>
      <c r="BP79" s="74"/>
      <c r="BQ79" s="74"/>
      <c r="BR79" s="10"/>
      <c r="BS79" s="10"/>
      <c r="BT79" s="10"/>
      <c r="BU79" s="10"/>
      <c r="BV79" s="10"/>
      <c r="BW79" s="10"/>
      <c r="BX79" s="10"/>
      <c r="BY79" s="10"/>
    </row>
    <row r="80" spans="1:79" ht="37.5" hidden="1" customHeight="1" x14ac:dyDescent="0.2">
      <c r="A80" s="65"/>
      <c r="B80" s="65"/>
      <c r="C80" s="110"/>
      <c r="D80" s="97"/>
      <c r="E80" s="97"/>
      <c r="F80" s="97"/>
      <c r="G80" s="97"/>
      <c r="H80" s="97"/>
      <c r="I80" s="98"/>
      <c r="J80" s="111"/>
      <c r="K80" s="111"/>
      <c r="L80" s="111"/>
      <c r="M80" s="111"/>
      <c r="N80" s="111"/>
      <c r="O80" s="111"/>
      <c r="P80" s="111"/>
      <c r="Q80" s="111"/>
      <c r="R80" s="111"/>
      <c r="S80" s="111"/>
      <c r="T80" s="111"/>
      <c r="U80" s="111"/>
      <c r="V80" s="111"/>
      <c r="W80" s="111"/>
      <c r="X80" s="111"/>
      <c r="Y80" s="74"/>
      <c r="Z80" s="74"/>
      <c r="AA80" s="74"/>
      <c r="AB80" s="74"/>
      <c r="AC80" s="74"/>
      <c r="AD80" s="74"/>
      <c r="AE80" s="74"/>
      <c r="AF80" s="74"/>
      <c r="AG80" s="74"/>
      <c r="AH80" s="74"/>
      <c r="AI80" s="74"/>
      <c r="AJ80" s="74"/>
      <c r="AK80" s="74"/>
      <c r="AL80" s="74"/>
      <c r="AM80" s="74"/>
      <c r="AN80" s="74"/>
      <c r="AO80" s="74"/>
      <c r="AP80" s="74"/>
      <c r="AQ80" s="74"/>
      <c r="AR80" s="74"/>
      <c r="AS80" s="74"/>
      <c r="AT80" s="74"/>
      <c r="AU80" s="74"/>
      <c r="AV80" s="74"/>
      <c r="AW80" s="74"/>
      <c r="AX80" s="74"/>
      <c r="AY80" s="74"/>
      <c r="AZ80" s="74"/>
      <c r="BA80" s="74"/>
      <c r="BB80" s="74"/>
      <c r="BC80" s="74"/>
      <c r="BD80" s="74"/>
      <c r="BE80" s="74"/>
      <c r="BF80" s="74"/>
      <c r="BG80" s="74"/>
      <c r="BH80" s="74"/>
      <c r="BI80" s="74"/>
      <c r="BJ80" s="74"/>
      <c r="BK80" s="74"/>
      <c r="BL80" s="74"/>
      <c r="BM80" s="74"/>
      <c r="BN80" s="74"/>
      <c r="BO80" s="74"/>
      <c r="BP80" s="74"/>
      <c r="BQ80" s="74"/>
      <c r="BR80" s="10"/>
      <c r="BS80" s="10"/>
      <c r="BT80" s="10"/>
      <c r="BU80" s="10"/>
      <c r="BV80" s="10"/>
      <c r="BW80" s="10"/>
      <c r="BX80" s="10"/>
      <c r="BY80" s="10"/>
    </row>
    <row r="81" spans="1:79" s="30" customFormat="1" ht="15.75" hidden="1" x14ac:dyDescent="0.2">
      <c r="A81" s="76">
        <v>0</v>
      </c>
      <c r="B81" s="76"/>
      <c r="C81" s="132" t="s">
        <v>108</v>
      </c>
      <c r="D81" s="129"/>
      <c r="E81" s="129"/>
      <c r="F81" s="129"/>
      <c r="G81" s="129"/>
      <c r="H81" s="129"/>
      <c r="I81" s="130"/>
      <c r="J81" s="113" t="s">
        <v>96</v>
      </c>
      <c r="K81" s="113"/>
      <c r="L81" s="113"/>
      <c r="M81" s="113"/>
      <c r="N81" s="113"/>
      <c r="O81" s="113" t="s">
        <v>96</v>
      </c>
      <c r="P81" s="113"/>
      <c r="Q81" s="113"/>
      <c r="R81" s="113"/>
      <c r="S81" s="113"/>
      <c r="T81" s="113"/>
      <c r="U81" s="113"/>
      <c r="V81" s="113"/>
      <c r="W81" s="113"/>
      <c r="X81" s="113"/>
      <c r="Y81" s="79"/>
      <c r="Z81" s="79"/>
      <c r="AA81" s="79"/>
      <c r="AB81" s="79"/>
      <c r="AC81" s="79"/>
      <c r="AD81" s="79"/>
      <c r="AE81" s="79"/>
      <c r="AF81" s="79"/>
      <c r="AG81" s="79"/>
      <c r="AH81" s="79"/>
      <c r="AI81" s="79"/>
      <c r="AJ81" s="79"/>
      <c r="AK81" s="79"/>
      <c r="AL81" s="79"/>
      <c r="AM81" s="79"/>
      <c r="AN81" s="79"/>
      <c r="AO81" s="79"/>
      <c r="AP81" s="79"/>
      <c r="AQ81" s="79"/>
      <c r="AR81" s="79"/>
      <c r="AS81" s="79"/>
      <c r="AT81" s="79"/>
      <c r="AU81" s="79"/>
      <c r="AV81" s="79"/>
      <c r="AW81" s="79"/>
      <c r="AX81" s="79"/>
      <c r="AY81" s="79"/>
      <c r="AZ81" s="79"/>
      <c r="BA81" s="79"/>
      <c r="BB81" s="79"/>
      <c r="BC81" s="79"/>
      <c r="BD81" s="79"/>
      <c r="BE81" s="79"/>
      <c r="BF81" s="79"/>
      <c r="BG81" s="79"/>
      <c r="BH81" s="79"/>
      <c r="BI81" s="79"/>
      <c r="BJ81" s="79"/>
      <c r="BK81" s="79"/>
      <c r="BL81" s="79"/>
      <c r="BM81" s="79"/>
      <c r="BN81" s="79"/>
      <c r="BO81" s="79"/>
      <c r="BP81" s="79"/>
      <c r="BQ81" s="79"/>
      <c r="BR81" s="32"/>
      <c r="BS81" s="32"/>
      <c r="BT81" s="32"/>
      <c r="BU81" s="32"/>
      <c r="BV81" s="32"/>
      <c r="BW81" s="32"/>
      <c r="BX81" s="32"/>
      <c r="BY81" s="32"/>
    </row>
    <row r="82" spans="1:79" ht="38.25" hidden="1" customHeight="1" x14ac:dyDescent="0.2">
      <c r="A82" s="65">
        <v>0</v>
      </c>
      <c r="B82" s="65"/>
      <c r="C82" s="110" t="s">
        <v>326</v>
      </c>
      <c r="D82" s="97"/>
      <c r="E82" s="97"/>
      <c r="F82" s="97"/>
      <c r="G82" s="97"/>
      <c r="H82" s="97"/>
      <c r="I82" s="98"/>
      <c r="J82" s="111" t="s">
        <v>172</v>
      </c>
      <c r="K82" s="111"/>
      <c r="L82" s="111"/>
      <c r="M82" s="111"/>
      <c r="N82" s="111"/>
      <c r="O82" s="111" t="s">
        <v>324</v>
      </c>
      <c r="P82" s="111"/>
      <c r="Q82" s="111"/>
      <c r="R82" s="111"/>
      <c r="S82" s="111"/>
      <c r="T82" s="111"/>
      <c r="U82" s="111"/>
      <c r="V82" s="111"/>
      <c r="W82" s="111"/>
      <c r="X82" s="111"/>
      <c r="Y82" s="74">
        <v>0</v>
      </c>
      <c r="Z82" s="74"/>
      <c r="AA82" s="74"/>
      <c r="AB82" s="74"/>
      <c r="AC82" s="74"/>
      <c r="AD82" s="74">
        <v>0</v>
      </c>
      <c r="AE82" s="74"/>
      <c r="AF82" s="74"/>
      <c r="AG82" s="74"/>
      <c r="AH82" s="74"/>
      <c r="AI82" s="74">
        <v>0</v>
      </c>
      <c r="AJ82" s="74"/>
      <c r="AK82" s="74"/>
      <c r="AL82" s="74"/>
      <c r="AM82" s="74"/>
      <c r="AN82" s="74">
        <v>0</v>
      </c>
      <c r="AO82" s="74"/>
      <c r="AP82" s="74"/>
      <c r="AQ82" s="74"/>
      <c r="AR82" s="74"/>
      <c r="AS82" s="74">
        <v>0</v>
      </c>
      <c r="AT82" s="74"/>
      <c r="AU82" s="74"/>
      <c r="AV82" s="74"/>
      <c r="AW82" s="74"/>
      <c r="AX82" s="74">
        <v>0</v>
      </c>
      <c r="AY82" s="74"/>
      <c r="AZ82" s="74"/>
      <c r="BA82" s="74"/>
      <c r="BB82" s="74"/>
      <c r="BC82" s="74">
        <f>AN82-Y82</f>
        <v>0</v>
      </c>
      <c r="BD82" s="74"/>
      <c r="BE82" s="74"/>
      <c r="BF82" s="74"/>
      <c r="BG82" s="74"/>
      <c r="BH82" s="74">
        <f>AS82-AD82</f>
        <v>0</v>
      </c>
      <c r="BI82" s="74"/>
      <c r="BJ82" s="74"/>
      <c r="BK82" s="74"/>
      <c r="BL82" s="74"/>
      <c r="BM82" s="74">
        <v>0</v>
      </c>
      <c r="BN82" s="74"/>
      <c r="BO82" s="74"/>
      <c r="BP82" s="74"/>
      <c r="BQ82" s="74"/>
      <c r="BR82" s="10"/>
      <c r="BS82" s="10"/>
      <c r="BT82" s="10"/>
      <c r="BU82" s="10"/>
      <c r="BV82" s="10"/>
      <c r="BW82" s="10"/>
      <c r="BX82" s="10"/>
      <c r="BY82" s="10"/>
    </row>
    <row r="83" spans="1:79" ht="15.75" x14ac:dyDescent="0.2">
      <c r="A83" s="25"/>
      <c r="B83" s="25"/>
      <c r="C83" s="26"/>
      <c r="D83" s="26"/>
      <c r="E83" s="26"/>
      <c r="F83" s="26"/>
      <c r="G83" s="26"/>
      <c r="H83" s="26"/>
      <c r="I83" s="26"/>
      <c r="J83" s="26"/>
      <c r="K83" s="26"/>
      <c r="L83" s="26"/>
      <c r="M83" s="26"/>
      <c r="N83" s="26"/>
      <c r="O83" s="26"/>
      <c r="P83" s="26"/>
      <c r="Q83" s="26"/>
      <c r="R83" s="26"/>
      <c r="S83" s="26"/>
      <c r="T83" s="26"/>
      <c r="U83" s="26"/>
      <c r="V83" s="26"/>
      <c r="W83" s="26"/>
      <c r="X83" s="26"/>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8"/>
      <c r="AY83" s="28"/>
      <c r="AZ83" s="28"/>
      <c r="BA83" s="28"/>
      <c r="BB83" s="28"/>
      <c r="BC83" s="28"/>
      <c r="BD83" s="28"/>
      <c r="BE83" s="28"/>
      <c r="BF83" s="28"/>
      <c r="BG83" s="28"/>
      <c r="BH83" s="28"/>
      <c r="BI83" s="28"/>
      <c r="BJ83" s="28"/>
      <c r="BK83" s="28"/>
      <c r="BL83" s="28"/>
      <c r="BM83" s="28"/>
      <c r="BN83" s="28"/>
      <c r="BO83" s="28"/>
      <c r="BP83" s="28"/>
      <c r="BQ83" s="28"/>
      <c r="BR83" s="10"/>
      <c r="BS83" s="10"/>
      <c r="BT83" s="10"/>
      <c r="BU83" s="10"/>
      <c r="BV83" s="10"/>
      <c r="BW83" s="10"/>
      <c r="BX83" s="10"/>
      <c r="BY83" s="10"/>
    </row>
    <row r="84" spans="1:79" ht="15.75" customHeight="1" x14ac:dyDescent="0.2">
      <c r="A84" s="60" t="s">
        <v>64</v>
      </c>
      <c r="B84" s="60"/>
      <c r="C84" s="60"/>
      <c r="D84" s="60"/>
      <c r="E84" s="60"/>
      <c r="F84" s="60"/>
      <c r="G84" s="60"/>
      <c r="H84" s="60"/>
      <c r="I84" s="60"/>
      <c r="J84" s="60"/>
      <c r="K84" s="60"/>
      <c r="L84" s="60"/>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c r="AR84" s="60"/>
      <c r="AS84" s="60"/>
      <c r="AT84" s="60"/>
      <c r="AU84" s="60"/>
      <c r="AV84" s="60"/>
      <c r="AW84" s="60"/>
      <c r="AX84" s="60"/>
      <c r="AY84" s="60"/>
      <c r="AZ84" s="60"/>
      <c r="BA84" s="60"/>
      <c r="BB84" s="60"/>
      <c r="BC84" s="60"/>
      <c r="BD84" s="60"/>
      <c r="BE84" s="60"/>
      <c r="BF84" s="60"/>
      <c r="BG84" s="60"/>
      <c r="BH84" s="60"/>
      <c r="BI84" s="60"/>
      <c r="BJ84" s="60"/>
      <c r="BK84" s="60"/>
      <c r="BL84" s="60"/>
      <c r="BM84" s="60"/>
      <c r="BN84" s="60"/>
      <c r="BO84" s="60"/>
      <c r="BP84" s="60"/>
      <c r="BQ84" s="60"/>
    </row>
    <row r="85" spans="1:79" ht="9" customHeight="1" x14ac:dyDescent="0.2">
      <c r="A85" s="25"/>
      <c r="B85" s="25"/>
      <c r="C85" s="26"/>
      <c r="D85" s="26"/>
      <c r="E85" s="26"/>
      <c r="F85" s="26"/>
      <c r="G85" s="26"/>
      <c r="H85" s="26"/>
      <c r="I85" s="26"/>
      <c r="J85" s="26"/>
      <c r="K85" s="26"/>
      <c r="L85" s="26"/>
      <c r="M85" s="26"/>
      <c r="N85" s="26"/>
      <c r="O85" s="26"/>
      <c r="P85" s="26"/>
      <c r="Q85" s="26"/>
      <c r="R85" s="26"/>
      <c r="S85" s="26"/>
      <c r="T85" s="26"/>
      <c r="U85" s="26"/>
      <c r="V85" s="26"/>
      <c r="W85" s="26"/>
      <c r="X85" s="26"/>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8"/>
      <c r="AY85" s="28"/>
      <c r="AZ85" s="28"/>
      <c r="BA85" s="28"/>
      <c r="BB85" s="28"/>
      <c r="BC85" s="28"/>
      <c r="BD85" s="28"/>
      <c r="BE85" s="28"/>
      <c r="BF85" s="28"/>
      <c r="BG85" s="28"/>
      <c r="BH85" s="28"/>
      <c r="BI85" s="28"/>
      <c r="BJ85" s="28"/>
      <c r="BK85" s="28"/>
      <c r="BL85" s="28"/>
      <c r="BM85" s="28"/>
      <c r="BN85" s="28"/>
      <c r="BO85" s="28"/>
      <c r="BP85" s="28"/>
      <c r="BQ85" s="28"/>
      <c r="BR85" s="10"/>
      <c r="BS85" s="10"/>
      <c r="BT85" s="10"/>
      <c r="BU85" s="10"/>
      <c r="BV85" s="10"/>
      <c r="BW85" s="10"/>
      <c r="BX85" s="10"/>
      <c r="BY85" s="10"/>
    </row>
    <row r="86" spans="1:79" ht="45" customHeight="1" x14ac:dyDescent="0.2">
      <c r="A86" s="82" t="s">
        <v>3</v>
      </c>
      <c r="B86" s="83"/>
      <c r="C86" s="82" t="s">
        <v>6</v>
      </c>
      <c r="D86" s="102"/>
      <c r="E86" s="102"/>
      <c r="F86" s="102"/>
      <c r="G86" s="102"/>
      <c r="H86" s="102"/>
      <c r="I86" s="83"/>
      <c r="J86" s="82" t="s">
        <v>5</v>
      </c>
      <c r="K86" s="102"/>
      <c r="L86" s="102"/>
      <c r="M86" s="102"/>
      <c r="N86" s="83"/>
      <c r="O86" s="92" t="s">
        <v>65</v>
      </c>
      <c r="P86" s="108"/>
      <c r="Q86" s="108"/>
      <c r="R86" s="108"/>
      <c r="S86" s="108"/>
      <c r="T86" s="108"/>
      <c r="U86" s="108"/>
      <c r="V86" s="108"/>
      <c r="W86" s="108"/>
      <c r="X86" s="108"/>
      <c r="Y86" s="108"/>
      <c r="Z86" s="108"/>
      <c r="AA86" s="108"/>
      <c r="AB86" s="108"/>
      <c r="AC86" s="108"/>
      <c r="AD86" s="108"/>
      <c r="AE86" s="108"/>
      <c r="AF86" s="108"/>
      <c r="AG86" s="108"/>
      <c r="AH86" s="108"/>
      <c r="AI86" s="108"/>
      <c r="AJ86" s="108"/>
      <c r="AK86" s="108"/>
      <c r="AL86" s="108"/>
      <c r="AM86" s="108"/>
      <c r="AN86" s="108"/>
      <c r="AO86" s="108"/>
      <c r="AP86" s="108"/>
      <c r="AQ86" s="108"/>
      <c r="AR86" s="108"/>
      <c r="AS86" s="108"/>
      <c r="AT86" s="108"/>
      <c r="AU86" s="108"/>
      <c r="AV86" s="108"/>
      <c r="AW86" s="108"/>
      <c r="AX86" s="108"/>
      <c r="AY86" s="108"/>
      <c r="AZ86" s="108"/>
      <c r="BA86" s="108"/>
      <c r="BB86" s="108"/>
      <c r="BC86" s="108"/>
      <c r="BD86" s="108"/>
      <c r="BE86" s="108"/>
      <c r="BF86" s="108"/>
      <c r="BG86" s="108"/>
      <c r="BH86" s="108"/>
      <c r="BI86" s="108"/>
      <c r="BJ86" s="108"/>
      <c r="BK86" s="108"/>
      <c r="BL86" s="108"/>
      <c r="BM86" s="108"/>
      <c r="BN86" s="108"/>
      <c r="BO86" s="108"/>
      <c r="BP86" s="108"/>
      <c r="BQ86" s="109"/>
      <c r="BR86" s="9"/>
      <c r="BS86" s="9"/>
      <c r="BT86" s="9"/>
      <c r="BU86" s="9"/>
      <c r="BV86" s="9"/>
      <c r="BW86" s="9"/>
      <c r="BX86" s="9"/>
      <c r="BY86" s="9"/>
    </row>
    <row r="87" spans="1:79" ht="15.95" customHeight="1" x14ac:dyDescent="0.2">
      <c r="A87" s="59">
        <v>1</v>
      </c>
      <c r="B87" s="59"/>
      <c r="C87" s="59">
        <v>2</v>
      </c>
      <c r="D87" s="59"/>
      <c r="E87" s="59"/>
      <c r="F87" s="59"/>
      <c r="G87" s="59"/>
      <c r="H87" s="59"/>
      <c r="I87" s="59"/>
      <c r="J87" s="59">
        <v>3</v>
      </c>
      <c r="K87" s="59"/>
      <c r="L87" s="59"/>
      <c r="M87" s="59"/>
      <c r="N87" s="59"/>
      <c r="O87" s="92">
        <v>4</v>
      </c>
      <c r="P87" s="126"/>
      <c r="Q87" s="126"/>
      <c r="R87" s="126"/>
      <c r="S87" s="126"/>
      <c r="T87" s="126"/>
      <c r="U87" s="126"/>
      <c r="V87" s="126"/>
      <c r="W87" s="126"/>
      <c r="X87" s="126"/>
      <c r="Y87" s="126"/>
      <c r="Z87" s="126"/>
      <c r="AA87" s="126"/>
      <c r="AB87" s="126"/>
      <c r="AC87" s="126"/>
      <c r="AD87" s="126"/>
      <c r="AE87" s="126"/>
      <c r="AF87" s="126"/>
      <c r="AG87" s="126"/>
      <c r="AH87" s="126"/>
      <c r="AI87" s="126"/>
      <c r="AJ87" s="126"/>
      <c r="AK87" s="126"/>
      <c r="AL87" s="126"/>
      <c r="AM87" s="126"/>
      <c r="AN87" s="126"/>
      <c r="AO87" s="126"/>
      <c r="AP87" s="126"/>
      <c r="AQ87" s="126"/>
      <c r="AR87" s="126"/>
      <c r="AS87" s="126"/>
      <c r="AT87" s="126"/>
      <c r="AU87" s="126"/>
      <c r="AV87" s="126"/>
      <c r="AW87" s="126"/>
      <c r="AX87" s="126"/>
      <c r="AY87" s="126"/>
      <c r="AZ87" s="126"/>
      <c r="BA87" s="126"/>
      <c r="BB87" s="126"/>
      <c r="BC87" s="126"/>
      <c r="BD87" s="126"/>
      <c r="BE87" s="126"/>
      <c r="BF87" s="126"/>
      <c r="BG87" s="126"/>
      <c r="BH87" s="126"/>
      <c r="BI87" s="126"/>
      <c r="BJ87" s="126"/>
      <c r="BK87" s="126"/>
      <c r="BL87" s="126"/>
      <c r="BM87" s="126"/>
      <c r="BN87" s="126"/>
      <c r="BO87" s="126"/>
      <c r="BP87" s="126"/>
      <c r="BQ87" s="127"/>
      <c r="BR87" s="2"/>
      <c r="BS87" s="2"/>
      <c r="BT87" s="2"/>
      <c r="BU87" s="2"/>
      <c r="BV87" s="2"/>
      <c r="BW87" s="2"/>
      <c r="BX87" s="2"/>
      <c r="BY87" s="2"/>
    </row>
    <row r="88" spans="1:79" ht="12.75" hidden="1" customHeight="1" x14ac:dyDescent="0.2">
      <c r="A88" s="65" t="s">
        <v>36</v>
      </c>
      <c r="B88" s="65"/>
      <c r="C88" s="66" t="s">
        <v>14</v>
      </c>
      <c r="D88" s="67"/>
      <c r="E88" s="67"/>
      <c r="F88" s="67"/>
      <c r="G88" s="67"/>
      <c r="H88" s="67"/>
      <c r="I88" s="68"/>
      <c r="J88" s="65" t="s">
        <v>15</v>
      </c>
      <c r="K88" s="65"/>
      <c r="L88" s="65"/>
      <c r="M88" s="65"/>
      <c r="N88" s="65"/>
      <c r="O88" s="96" t="s">
        <v>73</v>
      </c>
      <c r="P88" s="105"/>
      <c r="Q88" s="105"/>
      <c r="R88" s="105"/>
      <c r="S88" s="105"/>
      <c r="T88" s="105"/>
      <c r="U88" s="105"/>
      <c r="V88" s="105"/>
      <c r="W88" s="105"/>
      <c r="X88" s="105"/>
      <c r="Y88" s="106"/>
      <c r="Z88" s="106"/>
      <c r="AA88" s="106"/>
      <c r="AB88" s="106"/>
      <c r="AC88" s="106"/>
      <c r="AD88" s="106"/>
      <c r="AE88" s="106"/>
      <c r="AF88" s="106"/>
      <c r="AG88" s="106"/>
      <c r="AH88" s="106"/>
      <c r="AI88" s="106"/>
      <c r="AJ88" s="106"/>
      <c r="AK88" s="106"/>
      <c r="AL88" s="106"/>
      <c r="AM88" s="106"/>
      <c r="AN88" s="106"/>
      <c r="AO88" s="106"/>
      <c r="AP88" s="106"/>
      <c r="AQ88" s="106"/>
      <c r="AR88" s="106"/>
      <c r="AS88" s="106"/>
      <c r="AT88" s="106"/>
      <c r="AU88" s="106"/>
      <c r="AV88" s="106"/>
      <c r="AW88" s="106"/>
      <c r="AX88" s="106"/>
      <c r="AY88" s="106"/>
      <c r="AZ88" s="106"/>
      <c r="BA88" s="106"/>
      <c r="BB88" s="106"/>
      <c r="BC88" s="106"/>
      <c r="BD88" s="106"/>
      <c r="BE88" s="106"/>
      <c r="BF88" s="106"/>
      <c r="BG88" s="106"/>
      <c r="BH88" s="106"/>
      <c r="BI88" s="106"/>
      <c r="BJ88" s="106"/>
      <c r="BK88" s="106"/>
      <c r="BL88" s="106"/>
      <c r="BM88" s="106"/>
      <c r="BN88" s="106"/>
      <c r="BO88" s="106"/>
      <c r="BP88" s="106"/>
      <c r="BQ88" s="107"/>
      <c r="CA88" s="1" t="s">
        <v>72</v>
      </c>
    </row>
    <row r="89" spans="1:79" s="30" customFormat="1" ht="15.75" x14ac:dyDescent="0.2">
      <c r="A89" s="76">
        <v>0</v>
      </c>
      <c r="B89" s="76"/>
      <c r="C89" s="76" t="s">
        <v>95</v>
      </c>
      <c r="D89" s="76"/>
      <c r="E89" s="76"/>
      <c r="F89" s="76"/>
      <c r="G89" s="76"/>
      <c r="H89" s="76"/>
      <c r="I89" s="76"/>
      <c r="J89" s="76"/>
      <c r="K89" s="76"/>
      <c r="L89" s="76"/>
      <c r="M89" s="76"/>
      <c r="N89" s="76"/>
      <c r="O89" s="114"/>
      <c r="P89" s="115"/>
      <c r="Q89" s="115"/>
      <c r="R89" s="115"/>
      <c r="S89" s="115"/>
      <c r="T89" s="115"/>
      <c r="U89" s="115"/>
      <c r="V89" s="115"/>
      <c r="W89" s="115"/>
      <c r="X89" s="115"/>
      <c r="Y89" s="116"/>
      <c r="Z89" s="116"/>
      <c r="AA89" s="116"/>
      <c r="AB89" s="116"/>
      <c r="AC89" s="116"/>
      <c r="AD89" s="116"/>
      <c r="AE89" s="116"/>
      <c r="AF89" s="116"/>
      <c r="AG89" s="116"/>
      <c r="AH89" s="116"/>
      <c r="AI89" s="116"/>
      <c r="AJ89" s="116"/>
      <c r="AK89" s="116"/>
      <c r="AL89" s="116"/>
      <c r="AM89" s="116"/>
      <c r="AN89" s="116"/>
      <c r="AO89" s="116"/>
      <c r="AP89" s="116"/>
      <c r="AQ89" s="116"/>
      <c r="AR89" s="116"/>
      <c r="AS89" s="116"/>
      <c r="AT89" s="116"/>
      <c r="AU89" s="116"/>
      <c r="AV89" s="116"/>
      <c r="AW89" s="116"/>
      <c r="AX89" s="116"/>
      <c r="AY89" s="116"/>
      <c r="AZ89" s="116"/>
      <c r="BA89" s="116"/>
      <c r="BB89" s="116"/>
      <c r="BC89" s="116"/>
      <c r="BD89" s="116"/>
      <c r="BE89" s="116"/>
      <c r="BF89" s="116"/>
      <c r="BG89" s="116"/>
      <c r="BH89" s="116"/>
      <c r="BI89" s="116"/>
      <c r="BJ89" s="116"/>
      <c r="BK89" s="116"/>
      <c r="BL89" s="116"/>
      <c r="BM89" s="116"/>
      <c r="BN89" s="116"/>
      <c r="BO89" s="116"/>
      <c r="BP89" s="116"/>
      <c r="BQ89" s="117"/>
      <c r="BR89" s="33"/>
      <c r="BS89" s="33"/>
      <c r="BT89" s="33"/>
      <c r="BU89" s="33"/>
      <c r="BV89" s="33"/>
      <c r="BW89" s="33"/>
      <c r="BX89" s="33"/>
      <c r="BY89" s="33"/>
      <c r="CA89" s="30" t="s">
        <v>67</v>
      </c>
    </row>
    <row r="90" spans="1:79" ht="33" customHeight="1" x14ac:dyDescent="0.2">
      <c r="A90" s="65">
        <v>0</v>
      </c>
      <c r="B90" s="65"/>
      <c r="C90" s="65" t="s">
        <v>458</v>
      </c>
      <c r="D90" s="65"/>
      <c r="E90" s="65"/>
      <c r="F90" s="65"/>
      <c r="G90" s="65"/>
      <c r="H90" s="65"/>
      <c r="I90" s="65"/>
      <c r="J90" s="65" t="s">
        <v>172</v>
      </c>
      <c r="K90" s="65"/>
      <c r="L90" s="65"/>
      <c r="M90" s="65"/>
      <c r="N90" s="65"/>
      <c r="O90" s="120" t="s">
        <v>446</v>
      </c>
      <c r="P90" s="121"/>
      <c r="Q90" s="121"/>
      <c r="R90" s="121"/>
      <c r="S90" s="121"/>
      <c r="T90" s="121"/>
      <c r="U90" s="121"/>
      <c r="V90" s="121"/>
      <c r="W90" s="121"/>
      <c r="X90" s="121"/>
      <c r="Y90" s="124"/>
      <c r="Z90" s="124"/>
      <c r="AA90" s="124"/>
      <c r="AB90" s="124"/>
      <c r="AC90" s="124"/>
      <c r="AD90" s="124"/>
      <c r="AE90" s="124"/>
      <c r="AF90" s="124"/>
      <c r="AG90" s="124"/>
      <c r="AH90" s="124"/>
      <c r="AI90" s="124"/>
      <c r="AJ90" s="124"/>
      <c r="AK90" s="124"/>
      <c r="AL90" s="124"/>
      <c r="AM90" s="124"/>
      <c r="AN90" s="124"/>
      <c r="AO90" s="124"/>
      <c r="AP90" s="124"/>
      <c r="AQ90" s="124"/>
      <c r="AR90" s="124"/>
      <c r="AS90" s="124"/>
      <c r="AT90" s="124"/>
      <c r="AU90" s="124"/>
      <c r="AV90" s="124"/>
      <c r="AW90" s="124"/>
      <c r="AX90" s="124"/>
      <c r="AY90" s="124"/>
      <c r="AZ90" s="124"/>
      <c r="BA90" s="124"/>
      <c r="BB90" s="124"/>
      <c r="BC90" s="124"/>
      <c r="BD90" s="124"/>
      <c r="BE90" s="124"/>
      <c r="BF90" s="124"/>
      <c r="BG90" s="124"/>
      <c r="BH90" s="124"/>
      <c r="BI90" s="124"/>
      <c r="BJ90" s="124"/>
      <c r="BK90" s="124"/>
      <c r="BL90" s="124"/>
      <c r="BM90" s="124"/>
      <c r="BN90" s="124"/>
      <c r="BO90" s="124"/>
      <c r="BP90" s="124"/>
      <c r="BQ90" s="125"/>
      <c r="BR90" s="2"/>
      <c r="BS90" s="2"/>
      <c r="BT90" s="2"/>
      <c r="BU90" s="2"/>
      <c r="BV90" s="2"/>
      <c r="BW90" s="2"/>
      <c r="BX90" s="2"/>
      <c r="BY90" s="2"/>
    </row>
    <row r="91" spans="1:79" ht="13.5" hidden="1" customHeight="1" x14ac:dyDescent="0.2">
      <c r="A91" s="65">
        <v>0</v>
      </c>
      <c r="B91" s="65"/>
      <c r="C91" s="96" t="s">
        <v>321</v>
      </c>
      <c r="D91" s="172"/>
      <c r="E91" s="172"/>
      <c r="F91" s="172"/>
      <c r="G91" s="172"/>
      <c r="H91" s="172"/>
      <c r="I91" s="173"/>
      <c r="J91" s="65" t="s">
        <v>98</v>
      </c>
      <c r="K91" s="65"/>
      <c r="L91" s="65"/>
      <c r="M91" s="65"/>
      <c r="N91" s="65"/>
      <c r="O91" s="120" t="s">
        <v>446</v>
      </c>
      <c r="P91" s="121"/>
      <c r="Q91" s="121"/>
      <c r="R91" s="121"/>
      <c r="S91" s="121"/>
      <c r="T91" s="121"/>
      <c r="U91" s="121"/>
      <c r="V91" s="121"/>
      <c r="W91" s="121"/>
      <c r="X91" s="121"/>
      <c r="Y91" s="124"/>
      <c r="Z91" s="124"/>
      <c r="AA91" s="124"/>
      <c r="AB91" s="124"/>
      <c r="AC91" s="124"/>
      <c r="AD91" s="124"/>
      <c r="AE91" s="124"/>
      <c r="AF91" s="124"/>
      <c r="AG91" s="124"/>
      <c r="AH91" s="124"/>
      <c r="AI91" s="124"/>
      <c r="AJ91" s="124"/>
      <c r="AK91" s="124"/>
      <c r="AL91" s="124"/>
      <c r="AM91" s="124"/>
      <c r="AN91" s="124"/>
      <c r="AO91" s="124"/>
      <c r="AP91" s="124"/>
      <c r="AQ91" s="124"/>
      <c r="AR91" s="124"/>
      <c r="AS91" s="124"/>
      <c r="AT91" s="124"/>
      <c r="AU91" s="124"/>
      <c r="AV91" s="124"/>
      <c r="AW91" s="124"/>
      <c r="AX91" s="124"/>
      <c r="AY91" s="124"/>
      <c r="AZ91" s="124"/>
      <c r="BA91" s="124"/>
      <c r="BB91" s="124"/>
      <c r="BC91" s="124"/>
      <c r="BD91" s="124"/>
      <c r="BE91" s="124"/>
      <c r="BF91" s="124"/>
      <c r="BG91" s="124"/>
      <c r="BH91" s="124"/>
      <c r="BI91" s="124"/>
      <c r="BJ91" s="124"/>
      <c r="BK91" s="124"/>
      <c r="BL91" s="124"/>
      <c r="BM91" s="124"/>
      <c r="BN91" s="124"/>
      <c r="BO91" s="124"/>
      <c r="BP91" s="124"/>
      <c r="BQ91" s="125"/>
      <c r="BR91" s="2"/>
      <c r="BS91" s="2"/>
      <c r="BT91" s="2"/>
      <c r="BU91" s="2"/>
      <c r="BV91" s="2"/>
      <c r="BW91" s="2"/>
      <c r="BX91" s="2"/>
      <c r="BY91" s="2"/>
    </row>
    <row r="92" spans="1:79" ht="15.75" hidden="1" customHeight="1" x14ac:dyDescent="0.2">
      <c r="A92" s="65"/>
      <c r="B92" s="65"/>
      <c r="C92" s="96"/>
      <c r="D92" s="172"/>
      <c r="E92" s="172"/>
      <c r="F92" s="172"/>
      <c r="G92" s="172"/>
      <c r="H92" s="172"/>
      <c r="I92" s="173"/>
      <c r="J92" s="65"/>
      <c r="K92" s="65"/>
      <c r="L92" s="65"/>
      <c r="M92" s="65"/>
      <c r="N92" s="65"/>
      <c r="O92" s="120" t="s">
        <v>446</v>
      </c>
      <c r="P92" s="121"/>
      <c r="Q92" s="121"/>
      <c r="R92" s="121"/>
      <c r="S92" s="121"/>
      <c r="T92" s="121"/>
      <c r="U92" s="121"/>
      <c r="V92" s="121"/>
      <c r="W92" s="121"/>
      <c r="X92" s="121"/>
      <c r="Y92" s="124"/>
      <c r="Z92" s="124"/>
      <c r="AA92" s="124"/>
      <c r="AB92" s="124"/>
      <c r="AC92" s="124"/>
      <c r="AD92" s="124"/>
      <c r="AE92" s="124"/>
      <c r="AF92" s="124"/>
      <c r="AG92" s="124"/>
      <c r="AH92" s="124"/>
      <c r="AI92" s="124"/>
      <c r="AJ92" s="124"/>
      <c r="AK92" s="124"/>
      <c r="AL92" s="124"/>
      <c r="AM92" s="124"/>
      <c r="AN92" s="124"/>
      <c r="AO92" s="124"/>
      <c r="AP92" s="124"/>
      <c r="AQ92" s="124"/>
      <c r="AR92" s="124"/>
      <c r="AS92" s="124"/>
      <c r="AT92" s="124"/>
      <c r="AU92" s="124"/>
      <c r="AV92" s="124"/>
      <c r="AW92" s="124"/>
      <c r="AX92" s="124"/>
      <c r="AY92" s="124"/>
      <c r="AZ92" s="124"/>
      <c r="BA92" s="124"/>
      <c r="BB92" s="124"/>
      <c r="BC92" s="124"/>
      <c r="BD92" s="124"/>
      <c r="BE92" s="124"/>
      <c r="BF92" s="124"/>
      <c r="BG92" s="124"/>
      <c r="BH92" s="124"/>
      <c r="BI92" s="124"/>
      <c r="BJ92" s="124"/>
      <c r="BK92" s="124"/>
      <c r="BL92" s="124"/>
      <c r="BM92" s="124"/>
      <c r="BN92" s="124"/>
      <c r="BO92" s="124"/>
      <c r="BP92" s="124"/>
      <c r="BQ92" s="125"/>
      <c r="BR92" s="2"/>
      <c r="BS92" s="2"/>
      <c r="BT92" s="2"/>
      <c r="BU92" s="2"/>
      <c r="BV92" s="2"/>
      <c r="BW92" s="2"/>
      <c r="BX92" s="2"/>
      <c r="BY92" s="2"/>
    </row>
    <row r="93" spans="1:79" ht="15.75" hidden="1" customHeight="1" x14ac:dyDescent="0.2">
      <c r="A93" s="65"/>
      <c r="B93" s="65"/>
      <c r="C93" s="96"/>
      <c r="D93" s="97"/>
      <c r="E93" s="97"/>
      <c r="F93" s="97"/>
      <c r="G93" s="97"/>
      <c r="H93" s="97"/>
      <c r="I93" s="98"/>
      <c r="J93" s="65"/>
      <c r="K93" s="65"/>
      <c r="L93" s="65"/>
      <c r="M93" s="65"/>
      <c r="N93" s="65"/>
      <c r="O93" s="120" t="s">
        <v>446</v>
      </c>
      <c r="P93" s="121"/>
      <c r="Q93" s="121"/>
      <c r="R93" s="121"/>
      <c r="S93" s="121"/>
      <c r="T93" s="121"/>
      <c r="U93" s="121"/>
      <c r="V93" s="121"/>
      <c r="W93" s="121"/>
      <c r="X93" s="121"/>
      <c r="Y93" s="124"/>
      <c r="Z93" s="124"/>
      <c r="AA93" s="124"/>
      <c r="AB93" s="124"/>
      <c r="AC93" s="124"/>
      <c r="AD93" s="124"/>
      <c r="AE93" s="124"/>
      <c r="AF93" s="124"/>
      <c r="AG93" s="124"/>
      <c r="AH93" s="124"/>
      <c r="AI93" s="124"/>
      <c r="AJ93" s="124"/>
      <c r="AK93" s="124"/>
      <c r="AL93" s="124"/>
      <c r="AM93" s="124"/>
      <c r="AN93" s="124"/>
      <c r="AO93" s="124"/>
      <c r="AP93" s="124"/>
      <c r="AQ93" s="124"/>
      <c r="AR93" s="124"/>
      <c r="AS93" s="124"/>
      <c r="AT93" s="124"/>
      <c r="AU93" s="124"/>
      <c r="AV93" s="124"/>
      <c r="AW93" s="124"/>
      <c r="AX93" s="124"/>
      <c r="AY93" s="124"/>
      <c r="AZ93" s="124"/>
      <c r="BA93" s="124"/>
      <c r="BB93" s="124"/>
      <c r="BC93" s="124"/>
      <c r="BD93" s="124"/>
      <c r="BE93" s="124"/>
      <c r="BF93" s="124"/>
      <c r="BG93" s="124"/>
      <c r="BH93" s="124"/>
      <c r="BI93" s="124"/>
      <c r="BJ93" s="124"/>
      <c r="BK93" s="124"/>
      <c r="BL93" s="124"/>
      <c r="BM93" s="124"/>
      <c r="BN93" s="124"/>
      <c r="BO93" s="124"/>
      <c r="BP93" s="124"/>
      <c r="BQ93" s="125"/>
      <c r="BR93" s="2"/>
      <c r="BS93" s="2"/>
      <c r="BT93" s="2"/>
      <c r="BU93" s="2"/>
      <c r="BV93" s="2"/>
      <c r="BW93" s="2"/>
      <c r="BX93" s="2"/>
      <c r="BY93" s="2"/>
    </row>
    <row r="94" spans="1:79" ht="42" hidden="1" customHeight="1" x14ac:dyDescent="0.2">
      <c r="A94" s="65">
        <v>0</v>
      </c>
      <c r="B94" s="65"/>
      <c r="C94" s="96"/>
      <c r="D94" s="97"/>
      <c r="E94" s="97"/>
      <c r="F94" s="97"/>
      <c r="G94" s="97"/>
      <c r="H94" s="97"/>
      <c r="I94" s="98"/>
      <c r="J94" s="65"/>
      <c r="K94" s="65"/>
      <c r="L94" s="65"/>
      <c r="M94" s="65"/>
      <c r="N94" s="65"/>
      <c r="O94" s="120"/>
      <c r="P94" s="121"/>
      <c r="Q94" s="121"/>
      <c r="R94" s="121"/>
      <c r="S94" s="121"/>
      <c r="T94" s="121"/>
      <c r="U94" s="121"/>
      <c r="V94" s="121"/>
      <c r="W94" s="121"/>
      <c r="X94" s="121"/>
      <c r="Y94" s="124"/>
      <c r="Z94" s="124"/>
      <c r="AA94" s="124"/>
      <c r="AB94" s="124"/>
      <c r="AC94" s="124"/>
      <c r="AD94" s="124"/>
      <c r="AE94" s="124"/>
      <c r="AF94" s="124"/>
      <c r="AG94" s="124"/>
      <c r="AH94" s="124"/>
      <c r="AI94" s="124"/>
      <c r="AJ94" s="124"/>
      <c r="AK94" s="124"/>
      <c r="AL94" s="124"/>
      <c r="AM94" s="124"/>
      <c r="AN94" s="124"/>
      <c r="AO94" s="124"/>
      <c r="AP94" s="124"/>
      <c r="AQ94" s="124"/>
      <c r="AR94" s="124"/>
      <c r="AS94" s="124"/>
      <c r="AT94" s="124"/>
      <c r="AU94" s="124"/>
      <c r="AV94" s="124"/>
      <c r="AW94" s="124"/>
      <c r="AX94" s="124"/>
      <c r="AY94" s="124"/>
      <c r="AZ94" s="124"/>
      <c r="BA94" s="124"/>
      <c r="BB94" s="124"/>
      <c r="BC94" s="124"/>
      <c r="BD94" s="124"/>
      <c r="BE94" s="124"/>
      <c r="BF94" s="124"/>
      <c r="BG94" s="124"/>
      <c r="BH94" s="124"/>
      <c r="BI94" s="124"/>
      <c r="BJ94" s="124"/>
      <c r="BK94" s="124"/>
      <c r="BL94" s="124"/>
      <c r="BM94" s="124"/>
      <c r="BN94" s="124"/>
      <c r="BO94" s="124"/>
      <c r="BP94" s="124"/>
      <c r="BQ94" s="125"/>
      <c r="BR94" s="2"/>
      <c r="BS94" s="2"/>
      <c r="BT94" s="2"/>
      <c r="BU94" s="2"/>
      <c r="BV94" s="2"/>
      <c r="BW94" s="2"/>
      <c r="BX94" s="2"/>
      <c r="BY94" s="2"/>
    </row>
    <row r="95" spans="1:79" s="30" customFormat="1" ht="15.75" hidden="1" x14ac:dyDescent="0.2">
      <c r="A95" s="76">
        <v>0</v>
      </c>
      <c r="B95" s="76"/>
      <c r="C95" s="128" t="s">
        <v>108</v>
      </c>
      <c r="D95" s="129"/>
      <c r="E95" s="129"/>
      <c r="F95" s="129"/>
      <c r="G95" s="129"/>
      <c r="H95" s="129"/>
      <c r="I95" s="130"/>
      <c r="J95" s="76"/>
      <c r="K95" s="76"/>
      <c r="L95" s="76"/>
      <c r="M95" s="76"/>
      <c r="N95" s="76"/>
      <c r="O95" s="114"/>
      <c r="P95" s="115"/>
      <c r="Q95" s="115"/>
      <c r="R95" s="115"/>
      <c r="S95" s="115"/>
      <c r="T95" s="115"/>
      <c r="U95" s="115"/>
      <c r="V95" s="115"/>
      <c r="W95" s="115"/>
      <c r="X95" s="115"/>
      <c r="Y95" s="116"/>
      <c r="Z95" s="116"/>
      <c r="AA95" s="116"/>
      <c r="AB95" s="116"/>
      <c r="AC95" s="116"/>
      <c r="AD95" s="116"/>
      <c r="AE95" s="116"/>
      <c r="AF95" s="116"/>
      <c r="AG95" s="116"/>
      <c r="AH95" s="116"/>
      <c r="AI95" s="116"/>
      <c r="AJ95" s="116"/>
      <c r="AK95" s="116"/>
      <c r="AL95" s="116"/>
      <c r="AM95" s="116"/>
      <c r="AN95" s="116"/>
      <c r="AO95" s="116"/>
      <c r="AP95" s="116"/>
      <c r="AQ95" s="116"/>
      <c r="AR95" s="116"/>
      <c r="AS95" s="116"/>
      <c r="AT95" s="116"/>
      <c r="AU95" s="116"/>
      <c r="AV95" s="116"/>
      <c r="AW95" s="116"/>
      <c r="AX95" s="116"/>
      <c r="AY95" s="116"/>
      <c r="AZ95" s="116"/>
      <c r="BA95" s="116"/>
      <c r="BB95" s="116"/>
      <c r="BC95" s="116"/>
      <c r="BD95" s="116"/>
      <c r="BE95" s="116"/>
      <c r="BF95" s="116"/>
      <c r="BG95" s="116"/>
      <c r="BH95" s="116"/>
      <c r="BI95" s="116"/>
      <c r="BJ95" s="116"/>
      <c r="BK95" s="116"/>
      <c r="BL95" s="116"/>
      <c r="BM95" s="116"/>
      <c r="BN95" s="116"/>
      <c r="BO95" s="116"/>
      <c r="BP95" s="116"/>
      <c r="BQ95" s="117"/>
      <c r="BR95" s="33"/>
      <c r="BS95" s="33"/>
      <c r="BT95" s="33"/>
      <c r="BU95" s="33"/>
      <c r="BV95" s="33"/>
      <c r="BW95" s="33"/>
      <c r="BX95" s="33"/>
      <c r="BY95" s="33"/>
    </row>
    <row r="96" spans="1:79" s="30" customFormat="1" ht="15.75" hidden="1" x14ac:dyDescent="0.2">
      <c r="A96" s="76">
        <v>0</v>
      </c>
      <c r="B96" s="76"/>
      <c r="C96" s="128"/>
      <c r="D96" s="129"/>
      <c r="E96" s="129"/>
      <c r="F96" s="129"/>
      <c r="G96" s="129"/>
      <c r="H96" s="129"/>
      <c r="I96" s="130"/>
      <c r="J96" s="76"/>
      <c r="K96" s="76"/>
      <c r="L96" s="76"/>
      <c r="M96" s="76"/>
      <c r="N96" s="76"/>
      <c r="O96" s="114"/>
      <c r="P96" s="115"/>
      <c r="Q96" s="115"/>
      <c r="R96" s="115"/>
      <c r="S96" s="115"/>
      <c r="T96" s="115"/>
      <c r="U96" s="115"/>
      <c r="V96" s="115"/>
      <c r="W96" s="115"/>
      <c r="X96" s="115"/>
      <c r="Y96" s="116"/>
      <c r="Z96" s="116"/>
      <c r="AA96" s="116"/>
      <c r="AB96" s="116"/>
      <c r="AC96" s="116"/>
      <c r="AD96" s="116"/>
      <c r="AE96" s="116"/>
      <c r="AF96" s="116"/>
      <c r="AG96" s="116"/>
      <c r="AH96" s="116"/>
      <c r="AI96" s="116"/>
      <c r="AJ96" s="116"/>
      <c r="AK96" s="116"/>
      <c r="AL96" s="116"/>
      <c r="AM96" s="116"/>
      <c r="AN96" s="116"/>
      <c r="AO96" s="116"/>
      <c r="AP96" s="116"/>
      <c r="AQ96" s="116"/>
      <c r="AR96" s="116"/>
      <c r="AS96" s="116"/>
      <c r="AT96" s="116"/>
      <c r="AU96" s="116"/>
      <c r="AV96" s="116"/>
      <c r="AW96" s="116"/>
      <c r="AX96" s="116"/>
      <c r="AY96" s="116"/>
      <c r="AZ96" s="116"/>
      <c r="BA96" s="116"/>
      <c r="BB96" s="116"/>
      <c r="BC96" s="116"/>
      <c r="BD96" s="116"/>
      <c r="BE96" s="116"/>
      <c r="BF96" s="116"/>
      <c r="BG96" s="116"/>
      <c r="BH96" s="116"/>
      <c r="BI96" s="116"/>
      <c r="BJ96" s="116"/>
      <c r="BK96" s="116"/>
      <c r="BL96" s="116"/>
      <c r="BM96" s="116"/>
      <c r="BN96" s="116"/>
      <c r="BO96" s="116"/>
      <c r="BP96" s="116"/>
      <c r="BQ96" s="117"/>
      <c r="BR96" s="33"/>
      <c r="BS96" s="33"/>
      <c r="BT96" s="33"/>
      <c r="BU96" s="33"/>
      <c r="BV96" s="33"/>
      <c r="BW96" s="33"/>
      <c r="BX96" s="33"/>
      <c r="BY96" s="33"/>
    </row>
    <row r="97" spans="1:77" ht="15.75" x14ac:dyDescent="0.2">
      <c r="A97" s="65"/>
      <c r="B97" s="65"/>
      <c r="C97" s="96"/>
      <c r="D97" s="97"/>
      <c r="E97" s="97"/>
      <c r="F97" s="97"/>
      <c r="G97" s="97"/>
      <c r="H97" s="97"/>
      <c r="I97" s="98"/>
      <c r="J97" s="65"/>
      <c r="K97" s="65"/>
      <c r="L97" s="65"/>
      <c r="M97" s="65"/>
      <c r="N97" s="65"/>
      <c r="O97" s="120"/>
      <c r="P97" s="121"/>
      <c r="Q97" s="121"/>
      <c r="R97" s="121"/>
      <c r="S97" s="121"/>
      <c r="T97" s="121"/>
      <c r="U97" s="121"/>
      <c r="V97" s="121"/>
      <c r="W97" s="121"/>
      <c r="X97" s="121"/>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122"/>
      <c r="BH97" s="122"/>
      <c r="BI97" s="122"/>
      <c r="BJ97" s="122"/>
      <c r="BK97" s="122"/>
      <c r="BL97" s="122"/>
      <c r="BM97" s="122"/>
      <c r="BN97" s="122"/>
      <c r="BO97" s="122"/>
      <c r="BP97" s="122"/>
      <c r="BQ97" s="123"/>
      <c r="BR97" s="2"/>
      <c r="BS97" s="2"/>
      <c r="BT97" s="2"/>
      <c r="BU97" s="2"/>
      <c r="BV97" s="2"/>
      <c r="BW97" s="2"/>
      <c r="BX97" s="2"/>
      <c r="BY97" s="2"/>
    </row>
    <row r="98" spans="1:77" ht="15.75" x14ac:dyDescent="0.2">
      <c r="A98" s="25"/>
      <c r="B98" s="25"/>
      <c r="C98" s="26"/>
      <c r="D98" s="26"/>
      <c r="E98" s="26"/>
      <c r="F98" s="26"/>
      <c r="G98" s="26"/>
      <c r="H98" s="26"/>
      <c r="I98" s="26"/>
      <c r="J98" s="26"/>
      <c r="K98" s="26"/>
      <c r="L98" s="26"/>
      <c r="M98" s="26"/>
      <c r="N98" s="26"/>
      <c r="O98" s="26"/>
      <c r="P98" s="26"/>
      <c r="Q98" s="26"/>
      <c r="R98" s="26"/>
      <c r="S98" s="26"/>
      <c r="T98" s="26"/>
      <c r="U98" s="26"/>
      <c r="V98" s="26"/>
      <c r="W98" s="26"/>
      <c r="X98" s="26"/>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8"/>
      <c r="AY98" s="28"/>
      <c r="AZ98" s="28"/>
      <c r="BA98" s="28"/>
      <c r="BB98" s="28"/>
      <c r="BC98" s="28"/>
      <c r="BD98" s="28"/>
      <c r="BE98" s="28"/>
      <c r="BF98" s="28"/>
      <c r="BG98" s="28"/>
      <c r="BH98" s="28"/>
      <c r="BI98" s="28"/>
      <c r="BJ98" s="28"/>
      <c r="BK98" s="28"/>
      <c r="BL98" s="28"/>
      <c r="BM98" s="28"/>
      <c r="BN98" s="28"/>
      <c r="BO98" s="28"/>
      <c r="BP98" s="28"/>
      <c r="BQ98" s="28"/>
      <c r="BR98" s="10"/>
      <c r="BS98" s="10"/>
      <c r="BT98" s="10"/>
      <c r="BU98" s="10"/>
      <c r="BV98" s="10"/>
      <c r="BW98" s="10"/>
      <c r="BX98" s="10"/>
      <c r="BY98" s="10"/>
    </row>
    <row r="99" spans="1:77" ht="15.95" customHeight="1" x14ac:dyDescent="0.2">
      <c r="A99" s="60" t="s">
        <v>66</v>
      </c>
      <c r="B99" s="60"/>
      <c r="C99" s="60"/>
      <c r="D99" s="60"/>
      <c r="E99" s="60"/>
      <c r="F99" s="60"/>
      <c r="G99" s="60"/>
      <c r="H99" s="60"/>
      <c r="I99" s="60"/>
      <c r="J99" s="60"/>
      <c r="K99" s="60"/>
      <c r="L99" s="60"/>
      <c r="M99" s="60"/>
      <c r="N99" s="60"/>
      <c r="O99" s="60"/>
      <c r="P99" s="60"/>
      <c r="Q99" s="60"/>
      <c r="R99" s="60"/>
      <c r="S99" s="60"/>
      <c r="T99" s="60"/>
      <c r="U99" s="60"/>
      <c r="V99" s="60"/>
      <c r="W99" s="60"/>
      <c r="X99" s="60"/>
      <c r="Y99" s="60"/>
      <c r="Z99" s="60"/>
      <c r="AA99" s="60"/>
      <c r="AB99" s="60"/>
      <c r="AC99" s="60"/>
      <c r="AD99" s="60"/>
      <c r="AE99" s="60"/>
      <c r="AF99" s="60"/>
      <c r="AG99" s="60"/>
      <c r="AH99" s="60"/>
      <c r="AI99" s="60"/>
      <c r="AJ99" s="60"/>
      <c r="AK99" s="60"/>
      <c r="AL99" s="60"/>
      <c r="AM99" s="60"/>
      <c r="AN99" s="60"/>
      <c r="AO99" s="60"/>
      <c r="AP99" s="60"/>
      <c r="AQ99" s="60"/>
      <c r="AR99" s="60"/>
      <c r="AS99" s="60"/>
      <c r="AT99" s="60"/>
      <c r="AU99" s="60"/>
      <c r="AV99" s="60"/>
      <c r="AW99" s="60"/>
      <c r="AX99" s="60"/>
      <c r="AY99" s="60"/>
      <c r="AZ99" s="60"/>
      <c r="BA99" s="60"/>
      <c r="BB99" s="60"/>
      <c r="BC99" s="60"/>
      <c r="BD99" s="60"/>
      <c r="BE99" s="60"/>
      <c r="BF99" s="60"/>
      <c r="BG99" s="60"/>
      <c r="BH99" s="60"/>
      <c r="BI99" s="60"/>
      <c r="BJ99" s="60"/>
      <c r="BK99" s="60"/>
      <c r="BL99" s="60"/>
    </row>
    <row r="100" spans="1:77" ht="15.95" customHeight="1" x14ac:dyDescent="0.2">
      <c r="A100" s="118" t="s">
        <v>460</v>
      </c>
      <c r="B100" s="119"/>
      <c r="C100" s="119"/>
      <c r="D100" s="119"/>
      <c r="E100" s="119"/>
      <c r="F100" s="119"/>
      <c r="G100" s="119"/>
      <c r="H100" s="119"/>
      <c r="I100" s="119"/>
      <c r="J100" s="119"/>
      <c r="K100" s="119"/>
      <c r="L100" s="119"/>
      <c r="M100" s="119"/>
      <c r="N100" s="119"/>
      <c r="O100" s="119"/>
      <c r="P100" s="119"/>
      <c r="Q100" s="119"/>
      <c r="R100" s="119"/>
      <c r="S100" s="119"/>
      <c r="T100" s="119"/>
      <c r="U100" s="119"/>
      <c r="V100" s="119"/>
      <c r="W100" s="119"/>
      <c r="X100" s="119"/>
      <c r="Y100" s="119"/>
      <c r="Z100" s="119"/>
      <c r="AA100" s="119"/>
      <c r="AB100" s="119"/>
      <c r="AC100" s="119"/>
      <c r="AD100" s="119"/>
      <c r="AE100" s="119"/>
      <c r="AF100" s="119"/>
      <c r="AG100" s="119"/>
      <c r="AH100" s="119"/>
      <c r="AI100" s="119"/>
      <c r="AJ100" s="119"/>
      <c r="AK100" s="119"/>
      <c r="AL100" s="119"/>
      <c r="AM100" s="119"/>
      <c r="AN100" s="119"/>
      <c r="AO100" s="119"/>
      <c r="AP100" s="119"/>
      <c r="AQ100" s="119"/>
      <c r="AR100" s="119"/>
      <c r="AS100" s="119"/>
      <c r="AT100" s="119"/>
      <c r="AU100" s="119"/>
      <c r="AV100" s="119"/>
      <c r="AW100" s="119"/>
      <c r="AX100" s="119"/>
      <c r="AY100" s="119"/>
      <c r="AZ100" s="119"/>
      <c r="BA100" s="119"/>
      <c r="BB100" s="119"/>
      <c r="BC100" s="119"/>
      <c r="BD100" s="119"/>
      <c r="BE100" s="119"/>
      <c r="BF100" s="119"/>
      <c r="BG100" s="119"/>
      <c r="BH100" s="119"/>
      <c r="BI100" s="119"/>
      <c r="BJ100" s="119"/>
      <c r="BK100" s="119"/>
      <c r="BL100" s="119"/>
    </row>
    <row r="101" spans="1:77" ht="15.75" x14ac:dyDescent="0.2">
      <c r="A101" s="25"/>
      <c r="B101" s="25"/>
      <c r="C101" s="26"/>
      <c r="D101" s="26"/>
      <c r="E101" s="26"/>
      <c r="F101" s="26"/>
      <c r="G101" s="26"/>
      <c r="H101" s="26"/>
      <c r="I101" s="26"/>
      <c r="J101" s="26"/>
      <c r="K101" s="26"/>
      <c r="L101" s="26"/>
      <c r="M101" s="26"/>
      <c r="N101" s="26"/>
      <c r="O101" s="26"/>
      <c r="P101" s="26"/>
      <c r="Q101" s="26"/>
      <c r="R101" s="26"/>
      <c r="S101" s="26"/>
      <c r="T101" s="26"/>
      <c r="U101" s="26"/>
      <c r="V101" s="26"/>
      <c r="W101" s="26"/>
      <c r="X101" s="26"/>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8"/>
      <c r="AY101" s="28"/>
      <c r="AZ101" s="28"/>
      <c r="BA101" s="28"/>
      <c r="BB101" s="28"/>
      <c r="BC101" s="28"/>
      <c r="BD101" s="28"/>
      <c r="BE101" s="28"/>
      <c r="BF101" s="28"/>
      <c r="BG101" s="28"/>
      <c r="BH101" s="28"/>
      <c r="BI101" s="28"/>
      <c r="BJ101" s="28"/>
      <c r="BK101" s="28"/>
      <c r="BL101" s="28"/>
      <c r="BM101" s="28"/>
      <c r="BN101" s="28"/>
      <c r="BO101" s="28"/>
      <c r="BP101" s="28"/>
      <c r="BQ101" s="28"/>
      <c r="BR101" s="10"/>
      <c r="BS101" s="10"/>
      <c r="BT101" s="10"/>
      <c r="BU101" s="10"/>
      <c r="BV101" s="10"/>
      <c r="BW101" s="10"/>
      <c r="BX101" s="10"/>
      <c r="BY101" s="10"/>
    </row>
    <row r="102" spans="1:77" ht="15.95" customHeight="1" x14ac:dyDescent="0.2">
      <c r="A102" s="60" t="s">
        <v>47</v>
      </c>
      <c r="B102" s="60"/>
      <c r="C102" s="60"/>
      <c r="D102" s="60"/>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c r="AQ102" s="60"/>
      <c r="AR102" s="60"/>
      <c r="AS102" s="60"/>
      <c r="AT102" s="60"/>
      <c r="AU102" s="60"/>
      <c r="AV102" s="60"/>
      <c r="AW102" s="60"/>
      <c r="AX102" s="60"/>
      <c r="AY102" s="60"/>
      <c r="AZ102" s="60"/>
      <c r="BA102" s="60"/>
      <c r="BB102" s="60"/>
      <c r="BC102" s="60"/>
      <c r="BD102" s="60"/>
      <c r="BE102" s="60"/>
      <c r="BF102" s="60"/>
      <c r="BG102" s="60"/>
      <c r="BH102" s="60"/>
      <c r="BI102" s="60"/>
      <c r="BJ102" s="60"/>
      <c r="BK102" s="60"/>
      <c r="BL102" s="60"/>
    </row>
    <row r="103" spans="1:77" ht="52.5" customHeight="1" x14ac:dyDescent="0.2">
      <c r="A103" s="118" t="s">
        <v>461</v>
      </c>
      <c r="B103" s="119"/>
      <c r="C103" s="119"/>
      <c r="D103" s="119"/>
      <c r="E103" s="119"/>
      <c r="F103" s="119"/>
      <c r="G103" s="119"/>
      <c r="H103" s="119"/>
      <c r="I103" s="119"/>
      <c r="J103" s="119"/>
      <c r="K103" s="119"/>
      <c r="L103" s="119"/>
      <c r="M103" s="119"/>
      <c r="N103" s="119"/>
      <c r="O103" s="119"/>
      <c r="P103" s="119"/>
      <c r="Q103" s="119"/>
      <c r="R103" s="119"/>
      <c r="S103" s="119"/>
      <c r="T103" s="119"/>
      <c r="U103" s="119"/>
      <c r="V103" s="119"/>
      <c r="W103" s="119"/>
      <c r="X103" s="119"/>
      <c r="Y103" s="119"/>
      <c r="Z103" s="119"/>
      <c r="AA103" s="119"/>
      <c r="AB103" s="119"/>
      <c r="AC103" s="119"/>
      <c r="AD103" s="119"/>
      <c r="AE103" s="119"/>
      <c r="AF103" s="119"/>
      <c r="AG103" s="119"/>
      <c r="AH103" s="119"/>
      <c r="AI103" s="119"/>
      <c r="AJ103" s="119"/>
      <c r="AK103" s="119"/>
      <c r="AL103" s="119"/>
      <c r="AM103" s="119"/>
      <c r="AN103" s="119"/>
      <c r="AO103" s="119"/>
      <c r="AP103" s="119"/>
      <c r="AQ103" s="119"/>
      <c r="AR103" s="119"/>
      <c r="AS103" s="119"/>
      <c r="AT103" s="119"/>
      <c r="AU103" s="119"/>
      <c r="AV103" s="119"/>
      <c r="AW103" s="119"/>
      <c r="AX103" s="119"/>
      <c r="AY103" s="119"/>
      <c r="AZ103" s="119"/>
      <c r="BA103" s="119"/>
      <c r="BB103" s="119"/>
      <c r="BC103" s="119"/>
      <c r="BD103" s="119"/>
      <c r="BE103" s="119"/>
      <c r="BF103" s="119"/>
      <c r="BG103" s="119"/>
      <c r="BH103" s="119"/>
      <c r="BI103" s="119"/>
      <c r="BJ103" s="119"/>
      <c r="BK103" s="119"/>
      <c r="BL103" s="119"/>
    </row>
    <row r="104" spans="1:77" ht="15.95" customHeight="1" x14ac:dyDescent="0.2">
      <c r="A104" s="14"/>
      <c r="B104" s="14"/>
      <c r="C104" s="14"/>
      <c r="D104" s="14"/>
      <c r="E104" s="14"/>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row>
    <row r="105" spans="1:77" ht="12" customHeight="1" x14ac:dyDescent="0.2">
      <c r="A105" s="24" t="s">
        <v>78</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row>
    <row r="106" spans="1:77" ht="12" customHeight="1" x14ac:dyDescent="0.2">
      <c r="A106" s="24" t="s">
        <v>69</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row>
    <row r="107" spans="1:77" s="24" customFormat="1" ht="12" customHeight="1" x14ac:dyDescent="0.2">
      <c r="A107" s="24" t="s">
        <v>70</v>
      </c>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row>
    <row r="108" spans="1:77" ht="15.95" customHeight="1" x14ac:dyDescent="0.25">
      <c r="A108" s="2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row>
    <row r="109" spans="1:77" ht="42" customHeight="1" x14ac:dyDescent="0.25">
      <c r="A109" s="118" t="s">
        <v>247</v>
      </c>
      <c r="B109" s="119"/>
      <c r="C109" s="119"/>
      <c r="D109" s="119"/>
      <c r="E109" s="119"/>
      <c r="F109" s="119"/>
      <c r="G109" s="119"/>
      <c r="H109" s="119"/>
      <c r="I109" s="119"/>
      <c r="J109" s="119"/>
      <c r="K109" s="119"/>
      <c r="L109" s="119"/>
      <c r="M109" s="119"/>
      <c r="N109" s="119"/>
      <c r="O109" s="119"/>
      <c r="P109" s="119"/>
      <c r="Q109" s="119"/>
      <c r="R109" s="119"/>
      <c r="S109" s="119"/>
      <c r="T109" s="119"/>
      <c r="U109" s="119"/>
      <c r="V109" s="119"/>
      <c r="W109" s="134"/>
      <c r="X109" s="134"/>
      <c r="Y109" s="134"/>
      <c r="Z109" s="134"/>
      <c r="AA109" s="134"/>
      <c r="AB109" s="134"/>
      <c r="AC109" s="134"/>
      <c r="AD109" s="134"/>
      <c r="AE109" s="134"/>
      <c r="AF109" s="134"/>
      <c r="AG109" s="134"/>
      <c r="AH109" s="134"/>
      <c r="AI109" s="134"/>
      <c r="AJ109" s="134"/>
      <c r="AK109" s="134"/>
      <c r="AL109" s="134"/>
      <c r="AM109" s="134"/>
      <c r="AN109" s="3"/>
      <c r="AO109" s="3"/>
      <c r="AP109" s="135" t="s">
        <v>215</v>
      </c>
      <c r="AQ109" s="136"/>
      <c r="AR109" s="136"/>
      <c r="AS109" s="136"/>
      <c r="AT109" s="136"/>
      <c r="AU109" s="136"/>
      <c r="AV109" s="136"/>
      <c r="AW109" s="136"/>
      <c r="AX109" s="136"/>
      <c r="AY109" s="136"/>
      <c r="AZ109" s="136"/>
      <c r="BA109" s="136"/>
      <c r="BB109" s="136"/>
      <c r="BC109" s="136"/>
      <c r="BD109" s="136"/>
      <c r="BE109" s="136"/>
      <c r="BF109" s="136"/>
      <c r="BG109" s="136"/>
      <c r="BH109" s="136"/>
    </row>
    <row r="110" spans="1:77" x14ac:dyDescent="0.2">
      <c r="W110" s="137" t="s">
        <v>8</v>
      </c>
      <c r="X110" s="137"/>
      <c r="Y110" s="137"/>
      <c r="Z110" s="137"/>
      <c r="AA110" s="137"/>
      <c r="AB110" s="137"/>
      <c r="AC110" s="137"/>
      <c r="AD110" s="137"/>
      <c r="AE110" s="137"/>
      <c r="AF110" s="137"/>
      <c r="AG110" s="137"/>
      <c r="AH110" s="137"/>
      <c r="AI110" s="137"/>
      <c r="AJ110" s="137"/>
      <c r="AK110" s="137"/>
      <c r="AL110" s="137"/>
      <c r="AM110" s="137"/>
      <c r="AN110" s="46"/>
      <c r="AO110" s="46"/>
      <c r="AP110" s="137" t="s">
        <v>74</v>
      </c>
      <c r="AQ110" s="137"/>
      <c r="AR110" s="137"/>
      <c r="AS110" s="137"/>
      <c r="AT110" s="137"/>
      <c r="AU110" s="137"/>
      <c r="AV110" s="137"/>
      <c r="AW110" s="137"/>
      <c r="AX110" s="137"/>
      <c r="AY110" s="137"/>
      <c r="AZ110" s="137"/>
      <c r="BA110" s="137"/>
      <c r="BB110" s="137"/>
      <c r="BC110" s="137"/>
      <c r="BD110" s="137"/>
      <c r="BE110" s="137"/>
      <c r="BF110" s="137"/>
      <c r="BG110" s="137"/>
      <c r="BH110" s="137"/>
    </row>
    <row r="113" spans="1:60" ht="15.95" customHeight="1" x14ac:dyDescent="0.25">
      <c r="A113" s="118" t="s">
        <v>216</v>
      </c>
      <c r="B113" s="118"/>
      <c r="C113" s="118"/>
      <c r="D113" s="118"/>
      <c r="E113" s="118"/>
      <c r="F113" s="118"/>
      <c r="G113" s="118"/>
      <c r="H113" s="118"/>
      <c r="I113" s="118"/>
      <c r="J113" s="118"/>
      <c r="K113" s="118"/>
      <c r="L113" s="118"/>
      <c r="M113" s="118"/>
      <c r="N113" s="118"/>
      <c r="O113" s="118"/>
      <c r="P113" s="118"/>
      <c r="Q113" s="118"/>
      <c r="R113" s="118"/>
      <c r="S113" s="118"/>
      <c r="T113" s="118"/>
      <c r="U113" s="118"/>
      <c r="V113" s="118"/>
      <c r="W113" s="134"/>
      <c r="X113" s="134"/>
      <c r="Y113" s="134"/>
      <c r="Z113" s="134"/>
      <c r="AA113" s="134"/>
      <c r="AB113" s="134"/>
      <c r="AC113" s="134"/>
      <c r="AD113" s="134"/>
      <c r="AE113" s="134"/>
      <c r="AF113" s="134"/>
      <c r="AG113" s="134"/>
      <c r="AH113" s="134"/>
      <c r="AI113" s="134"/>
      <c r="AJ113" s="134"/>
      <c r="AK113" s="134"/>
      <c r="AL113" s="134"/>
      <c r="AM113" s="134"/>
      <c r="AN113" s="3"/>
      <c r="AO113" s="3"/>
      <c r="AP113" s="135" t="s">
        <v>217</v>
      </c>
      <c r="AQ113" s="136"/>
      <c r="AR113" s="136"/>
      <c r="AS113" s="136"/>
      <c r="AT113" s="136"/>
      <c r="AU113" s="136"/>
      <c r="AV113" s="136"/>
      <c r="AW113" s="136"/>
      <c r="AX113" s="136"/>
      <c r="AY113" s="136"/>
      <c r="AZ113" s="136"/>
      <c r="BA113" s="136"/>
      <c r="BB113" s="136"/>
      <c r="BC113" s="136"/>
      <c r="BD113" s="136"/>
      <c r="BE113" s="136"/>
      <c r="BF113" s="136"/>
      <c r="BG113" s="136"/>
      <c r="BH113" s="136"/>
    </row>
    <row r="114" spans="1:60" ht="12.75" customHeight="1" x14ac:dyDescent="0.2">
      <c r="A114" s="118"/>
      <c r="B114" s="118"/>
      <c r="C114" s="118"/>
      <c r="D114" s="118"/>
      <c r="E114" s="118"/>
      <c r="F114" s="118"/>
      <c r="G114" s="118"/>
      <c r="H114" s="118"/>
      <c r="I114" s="118"/>
      <c r="J114" s="118"/>
      <c r="K114" s="118"/>
      <c r="L114" s="118"/>
      <c r="M114" s="118"/>
      <c r="N114" s="118"/>
      <c r="O114" s="118"/>
      <c r="P114" s="118"/>
      <c r="Q114" s="118"/>
      <c r="R114" s="118"/>
      <c r="S114" s="118"/>
      <c r="T114" s="118"/>
      <c r="U114" s="118"/>
      <c r="V114" s="118"/>
      <c r="W114" s="137" t="s">
        <v>8</v>
      </c>
      <c r="X114" s="137"/>
      <c r="Y114" s="137"/>
      <c r="Z114" s="137"/>
      <c r="AA114" s="137"/>
      <c r="AB114" s="137"/>
      <c r="AC114" s="137"/>
      <c r="AD114" s="137"/>
      <c r="AE114" s="137"/>
      <c r="AF114" s="137"/>
      <c r="AG114" s="137"/>
      <c r="AH114" s="137"/>
      <c r="AI114" s="137"/>
      <c r="AJ114" s="137"/>
      <c r="AK114" s="137"/>
      <c r="AL114" s="137"/>
      <c r="AM114" s="137"/>
      <c r="AN114" s="46"/>
      <c r="AO114" s="46"/>
      <c r="AP114" s="137" t="s">
        <v>74</v>
      </c>
      <c r="AQ114" s="137"/>
      <c r="AR114" s="137"/>
      <c r="AS114" s="137"/>
      <c r="AT114" s="137"/>
      <c r="AU114" s="137"/>
      <c r="AV114" s="137"/>
      <c r="AW114" s="137"/>
      <c r="AX114" s="137"/>
      <c r="AY114" s="137"/>
      <c r="AZ114" s="137"/>
      <c r="BA114" s="137"/>
      <c r="BB114" s="137"/>
      <c r="BC114" s="137"/>
      <c r="BD114" s="137"/>
      <c r="BE114" s="137"/>
      <c r="BF114" s="137"/>
      <c r="BG114" s="137"/>
      <c r="BH114" s="137"/>
    </row>
  </sheetData>
  <mergeCells count="396">
    <mergeCell ref="AO2:BL6"/>
    <mergeCell ref="A7:BL7"/>
    <mergeCell ref="A8:BL8"/>
    <mergeCell ref="A9:BL9"/>
    <mergeCell ref="A10:BL10"/>
    <mergeCell ref="A11:BL1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B20:L20"/>
    <mergeCell ref="N20:Y20"/>
    <mergeCell ref="AA20:AI20"/>
    <mergeCell ref="AK20:BC20"/>
    <mergeCell ref="BE20:BL20"/>
    <mergeCell ref="B21:L21"/>
    <mergeCell ref="N21:Y21"/>
    <mergeCell ref="AA21:AI21"/>
    <mergeCell ref="AK21:BC21"/>
    <mergeCell ref="BE21:BL21"/>
    <mergeCell ref="A27:F27"/>
    <mergeCell ref="G27:BL27"/>
    <mergeCell ref="A29:BL29"/>
    <mergeCell ref="A30:BL30"/>
    <mergeCell ref="A32:BL32"/>
    <mergeCell ref="A33:F33"/>
    <mergeCell ref="G33:BL33"/>
    <mergeCell ref="A23:BL23"/>
    <mergeCell ref="A24:F24"/>
    <mergeCell ref="G24:BL24"/>
    <mergeCell ref="A25:F25"/>
    <mergeCell ref="G25:BL25"/>
    <mergeCell ref="A26:F26"/>
    <mergeCell ref="G26:BL26"/>
    <mergeCell ref="A37:F37"/>
    <mergeCell ref="G37:BL37"/>
    <mergeCell ref="A38:F38"/>
    <mergeCell ref="G38:BL38"/>
    <mergeCell ref="A39:F39"/>
    <mergeCell ref="G39:BL39"/>
    <mergeCell ref="A34:F34"/>
    <mergeCell ref="G34:BL34"/>
    <mergeCell ref="A35:F35"/>
    <mergeCell ref="G35:BL35"/>
    <mergeCell ref="A36:F36"/>
    <mergeCell ref="G36:BL36"/>
    <mergeCell ref="A41:BQ41"/>
    <mergeCell ref="A42:BQ42"/>
    <mergeCell ref="A43:BQ43"/>
    <mergeCell ref="A44:B45"/>
    <mergeCell ref="C44:Z45"/>
    <mergeCell ref="AA44:AO44"/>
    <mergeCell ref="AP44:BC44"/>
    <mergeCell ref="BD44:BQ44"/>
    <mergeCell ref="AA45:AE45"/>
    <mergeCell ref="AF45:AJ45"/>
    <mergeCell ref="BN45:BQ45"/>
    <mergeCell ref="A46:B46"/>
    <mergeCell ref="C46:Z46"/>
    <mergeCell ref="AA46:AE46"/>
    <mergeCell ref="AF46:AJ46"/>
    <mergeCell ref="AK46:AO46"/>
    <mergeCell ref="AP46:AT46"/>
    <mergeCell ref="AU46:AY46"/>
    <mergeCell ref="AZ46:BC46"/>
    <mergeCell ref="BD46:BH46"/>
    <mergeCell ref="AK45:AO45"/>
    <mergeCell ref="AP45:AT45"/>
    <mergeCell ref="AU45:AY45"/>
    <mergeCell ref="AZ45:BC45"/>
    <mergeCell ref="BD45:BH45"/>
    <mergeCell ref="BI45:BM45"/>
    <mergeCell ref="BI46:BM46"/>
    <mergeCell ref="BN46:BQ46"/>
    <mergeCell ref="A47:B47"/>
    <mergeCell ref="C47:Z47"/>
    <mergeCell ref="AA47:AE47"/>
    <mergeCell ref="AF47:AJ47"/>
    <mergeCell ref="AK47:AO47"/>
    <mergeCell ref="AP47:AT47"/>
    <mergeCell ref="AU47:AY47"/>
    <mergeCell ref="AZ47:BC47"/>
    <mergeCell ref="BD47:BH47"/>
    <mergeCell ref="BI47:BM47"/>
    <mergeCell ref="BN47:BQ47"/>
    <mergeCell ref="A48:B48"/>
    <mergeCell ref="C48:Z48"/>
    <mergeCell ref="AA48:AE48"/>
    <mergeCell ref="AF48:AJ48"/>
    <mergeCell ref="AK48:AO48"/>
    <mergeCell ref="AP48:AT48"/>
    <mergeCell ref="AU48:AY48"/>
    <mergeCell ref="A50:B50"/>
    <mergeCell ref="C50:Z50"/>
    <mergeCell ref="AA50:AE50"/>
    <mergeCell ref="AF50:AJ50"/>
    <mergeCell ref="AK50:AO50"/>
    <mergeCell ref="AZ48:BC48"/>
    <mergeCell ref="BD48:BH48"/>
    <mergeCell ref="BI48:BM48"/>
    <mergeCell ref="BN48:BQ48"/>
    <mergeCell ref="A49:B49"/>
    <mergeCell ref="C49:Z49"/>
    <mergeCell ref="AA49:AE49"/>
    <mergeCell ref="AF49:AJ49"/>
    <mergeCell ref="AK49:AO49"/>
    <mergeCell ref="AP49:AT49"/>
    <mergeCell ref="AP50:AT50"/>
    <mergeCell ref="AU50:AY50"/>
    <mergeCell ref="AZ50:BC50"/>
    <mergeCell ref="BD50:BH50"/>
    <mergeCell ref="BI50:BM50"/>
    <mergeCell ref="BN50:BQ50"/>
    <mergeCell ref="AU49:AY49"/>
    <mergeCell ref="AZ49:BC49"/>
    <mergeCell ref="BD49:BH49"/>
    <mergeCell ref="BI49:BM49"/>
    <mergeCell ref="BN49:BQ49"/>
    <mergeCell ref="AN63:AR63"/>
    <mergeCell ref="A57:B57"/>
    <mergeCell ref="C57:BQ57"/>
    <mergeCell ref="A58:B58"/>
    <mergeCell ref="C58:BQ58"/>
    <mergeCell ref="A60:BN60"/>
    <mergeCell ref="A61:BN61"/>
    <mergeCell ref="A52:BQ52"/>
    <mergeCell ref="A54:B54"/>
    <mergeCell ref="C54:BQ54"/>
    <mergeCell ref="A55:B55"/>
    <mergeCell ref="C55:BQ55"/>
    <mergeCell ref="A56:B56"/>
    <mergeCell ref="C56:BQ56"/>
    <mergeCell ref="A65:B65"/>
    <mergeCell ref="C65:R65"/>
    <mergeCell ref="S65:W65"/>
    <mergeCell ref="X65:AB65"/>
    <mergeCell ref="AC65:AH65"/>
    <mergeCell ref="AS63:AX63"/>
    <mergeCell ref="AY63:BC63"/>
    <mergeCell ref="BD63:BH63"/>
    <mergeCell ref="BI63:BN63"/>
    <mergeCell ref="A64:B64"/>
    <mergeCell ref="C64:R64"/>
    <mergeCell ref="S64:W64"/>
    <mergeCell ref="X64:AB64"/>
    <mergeCell ref="AC64:AH64"/>
    <mergeCell ref="AI64:AM64"/>
    <mergeCell ref="A62:B63"/>
    <mergeCell ref="C62:R63"/>
    <mergeCell ref="S62:AH62"/>
    <mergeCell ref="AI62:AX62"/>
    <mergeCell ref="AY62:BN62"/>
    <mergeCell ref="S63:W63"/>
    <mergeCell ref="X63:AB63"/>
    <mergeCell ref="AC63:AH63"/>
    <mergeCell ref="AI63:AM63"/>
    <mergeCell ref="AI65:AM65"/>
    <mergeCell ref="AN65:AR65"/>
    <mergeCell ref="AS65:AX65"/>
    <mergeCell ref="AY65:BC65"/>
    <mergeCell ref="BD65:BH65"/>
    <mergeCell ref="BI65:BN65"/>
    <mergeCell ref="AN64:AR64"/>
    <mergeCell ref="AS64:AX64"/>
    <mergeCell ref="AY64:BC64"/>
    <mergeCell ref="BD64:BH64"/>
    <mergeCell ref="BI64:BN64"/>
    <mergeCell ref="A67:B67"/>
    <mergeCell ref="C67:R67"/>
    <mergeCell ref="S67:W67"/>
    <mergeCell ref="X67:AB67"/>
    <mergeCell ref="AC67:AH67"/>
    <mergeCell ref="A66:B66"/>
    <mergeCell ref="C66:R66"/>
    <mergeCell ref="S66:W66"/>
    <mergeCell ref="X66:AB66"/>
    <mergeCell ref="AC66:AH66"/>
    <mergeCell ref="AI67:AM67"/>
    <mergeCell ref="AN67:AR67"/>
    <mergeCell ref="AS67:AX67"/>
    <mergeCell ref="AY67:BC67"/>
    <mergeCell ref="BD67:BH67"/>
    <mergeCell ref="BI67:BN67"/>
    <mergeCell ref="AN66:AR66"/>
    <mergeCell ref="AS66:AX66"/>
    <mergeCell ref="AY66:BC66"/>
    <mergeCell ref="BD66:BH66"/>
    <mergeCell ref="BI66:BN66"/>
    <mergeCell ref="AI66:AM66"/>
    <mergeCell ref="A69:BQ69"/>
    <mergeCell ref="A70:BQ70"/>
    <mergeCell ref="A72:B73"/>
    <mergeCell ref="C72:I73"/>
    <mergeCell ref="J72:N73"/>
    <mergeCell ref="O72:X73"/>
    <mergeCell ref="Y72:AM72"/>
    <mergeCell ref="AN72:BB72"/>
    <mergeCell ref="BC72:BQ72"/>
    <mergeCell ref="Y73:AC73"/>
    <mergeCell ref="BH73:BL73"/>
    <mergeCell ref="BM73:BQ73"/>
    <mergeCell ref="A74:B74"/>
    <mergeCell ref="C74:I74"/>
    <mergeCell ref="J74:N74"/>
    <mergeCell ref="O74:X74"/>
    <mergeCell ref="Y74:AC74"/>
    <mergeCell ref="AD74:AH74"/>
    <mergeCell ref="AI74:AM74"/>
    <mergeCell ref="AN74:AR74"/>
    <mergeCell ref="AD73:AH73"/>
    <mergeCell ref="AI73:AM73"/>
    <mergeCell ref="AN73:AR73"/>
    <mergeCell ref="AS73:AW73"/>
    <mergeCell ref="AX73:BB73"/>
    <mergeCell ref="BC73:BG73"/>
    <mergeCell ref="AS74:AW74"/>
    <mergeCell ref="AX74:BB74"/>
    <mergeCell ref="BC74:BG74"/>
    <mergeCell ref="BH74:BL74"/>
    <mergeCell ref="BM74:BQ74"/>
    <mergeCell ref="A75:B75"/>
    <mergeCell ref="C75:I75"/>
    <mergeCell ref="J75:N75"/>
    <mergeCell ref="O75:X75"/>
    <mergeCell ref="Y75:AC75"/>
    <mergeCell ref="BH75:BL75"/>
    <mergeCell ref="BM75:BQ75"/>
    <mergeCell ref="A76:B76"/>
    <mergeCell ref="C76:I76"/>
    <mergeCell ref="J76:N76"/>
    <mergeCell ref="O76:X76"/>
    <mergeCell ref="Y76:AC76"/>
    <mergeCell ref="AD76:AH76"/>
    <mergeCell ref="AI76:AM76"/>
    <mergeCell ref="AN76:AR76"/>
    <mergeCell ref="AD75:AH75"/>
    <mergeCell ref="AI75:AM75"/>
    <mergeCell ref="AN75:AR75"/>
    <mergeCell ref="AS75:AW75"/>
    <mergeCell ref="AX75:BB75"/>
    <mergeCell ref="BC75:BG75"/>
    <mergeCell ref="AS76:AW76"/>
    <mergeCell ref="AX76:BB76"/>
    <mergeCell ref="BC76:BG76"/>
    <mergeCell ref="BH76:BL76"/>
    <mergeCell ref="BM76:BQ76"/>
    <mergeCell ref="A77:B77"/>
    <mergeCell ref="C77:I77"/>
    <mergeCell ref="J77:N77"/>
    <mergeCell ref="O77:X77"/>
    <mergeCell ref="Y77:AC77"/>
    <mergeCell ref="BH77:BL77"/>
    <mergeCell ref="BM77:BQ77"/>
    <mergeCell ref="A78:B78"/>
    <mergeCell ref="C78:I78"/>
    <mergeCell ref="J78:N78"/>
    <mergeCell ref="O78:X78"/>
    <mergeCell ref="Y78:AC78"/>
    <mergeCell ref="AD78:AH78"/>
    <mergeCell ref="AI78:AM78"/>
    <mergeCell ref="AN78:AR78"/>
    <mergeCell ref="AD77:AH77"/>
    <mergeCell ref="AI77:AM77"/>
    <mergeCell ref="AN77:AR77"/>
    <mergeCell ref="AS77:AW77"/>
    <mergeCell ref="AX77:BB77"/>
    <mergeCell ref="BC77:BG77"/>
    <mergeCell ref="AS78:AW78"/>
    <mergeCell ref="AX78:BB78"/>
    <mergeCell ref="BC78:BG78"/>
    <mergeCell ref="BH78:BL78"/>
    <mergeCell ref="BM78:BQ78"/>
    <mergeCell ref="A79:B79"/>
    <mergeCell ref="C79:I79"/>
    <mergeCell ref="J79:N79"/>
    <mergeCell ref="O79:X79"/>
    <mergeCell ref="Y79:AC79"/>
    <mergeCell ref="BH79:BL79"/>
    <mergeCell ref="BM79:BQ79"/>
    <mergeCell ref="A80:B80"/>
    <mergeCell ref="C80:I80"/>
    <mergeCell ref="J80:N80"/>
    <mergeCell ref="O80:X80"/>
    <mergeCell ref="Y80:AC80"/>
    <mergeCell ref="AD80:AH80"/>
    <mergeCell ref="AI80:AM80"/>
    <mergeCell ref="AN80:AR80"/>
    <mergeCell ref="AD79:AH79"/>
    <mergeCell ref="AI79:AM79"/>
    <mergeCell ref="AN79:AR79"/>
    <mergeCell ref="AS79:AW79"/>
    <mergeCell ref="AX79:BB79"/>
    <mergeCell ref="BC79:BG79"/>
    <mergeCell ref="AS80:AW80"/>
    <mergeCell ref="AX80:BB80"/>
    <mergeCell ref="BC80:BG80"/>
    <mergeCell ref="BH80:BL80"/>
    <mergeCell ref="BM80:BQ80"/>
    <mergeCell ref="A81:B81"/>
    <mergeCell ref="C81:I81"/>
    <mergeCell ref="J81:N81"/>
    <mergeCell ref="O81:X81"/>
    <mergeCell ref="Y81:AC81"/>
    <mergeCell ref="AS82:AW82"/>
    <mergeCell ref="AX82:BB82"/>
    <mergeCell ref="BC82:BG82"/>
    <mergeCell ref="BH82:BL82"/>
    <mergeCell ref="BM82:BQ82"/>
    <mergeCell ref="A84:BQ84"/>
    <mergeCell ref="BH81:BL81"/>
    <mergeCell ref="BM81:BQ81"/>
    <mergeCell ref="A82:B82"/>
    <mergeCell ref="C82:I82"/>
    <mergeCell ref="J82:N82"/>
    <mergeCell ref="O82:X82"/>
    <mergeCell ref="Y82:AC82"/>
    <mergeCell ref="AD82:AH82"/>
    <mergeCell ref="AI82:AM82"/>
    <mergeCell ref="AN82:AR82"/>
    <mergeCell ref="AD81:AH81"/>
    <mergeCell ref="AI81:AM81"/>
    <mergeCell ref="AN81:AR81"/>
    <mergeCell ref="AS81:AW81"/>
    <mergeCell ref="AX81:BB81"/>
    <mergeCell ref="BC81:BG81"/>
    <mergeCell ref="A88:B88"/>
    <mergeCell ref="C88:I88"/>
    <mergeCell ref="J88:N88"/>
    <mergeCell ref="O88:BQ88"/>
    <mergeCell ref="A89:B89"/>
    <mergeCell ref="C89:I89"/>
    <mergeCell ref="J89:N89"/>
    <mergeCell ref="O89:BQ89"/>
    <mergeCell ref="A86:B86"/>
    <mergeCell ref="C86:I86"/>
    <mergeCell ref="J86:N86"/>
    <mergeCell ref="O86:BQ86"/>
    <mergeCell ref="A87:B87"/>
    <mergeCell ref="C87:I87"/>
    <mergeCell ref="J87:N87"/>
    <mergeCell ref="O87:BQ87"/>
    <mergeCell ref="A92:B92"/>
    <mergeCell ref="C92:I92"/>
    <mergeCell ref="J92:N92"/>
    <mergeCell ref="O92:BQ92"/>
    <mergeCell ref="A93:B93"/>
    <mergeCell ref="C93:I93"/>
    <mergeCell ref="J93:N93"/>
    <mergeCell ref="O93:BQ93"/>
    <mergeCell ref="A90:B90"/>
    <mergeCell ref="C90:I90"/>
    <mergeCell ref="J90:N90"/>
    <mergeCell ref="O90:BQ90"/>
    <mergeCell ref="A91:B91"/>
    <mergeCell ref="C91:I91"/>
    <mergeCell ref="J91:N91"/>
    <mergeCell ref="O91:BQ91"/>
    <mergeCell ref="A96:B96"/>
    <mergeCell ref="C96:I96"/>
    <mergeCell ref="J96:N96"/>
    <mergeCell ref="O96:BQ96"/>
    <mergeCell ref="A97:B97"/>
    <mergeCell ref="C97:I97"/>
    <mergeCell ref="J97:N97"/>
    <mergeCell ref="O97:BQ97"/>
    <mergeCell ref="A94:B94"/>
    <mergeCell ref="C94:I94"/>
    <mergeCell ref="J94:N94"/>
    <mergeCell ref="O94:BQ94"/>
    <mergeCell ref="A95:B95"/>
    <mergeCell ref="C95:I95"/>
    <mergeCell ref="J95:N95"/>
    <mergeCell ref="O95:BQ95"/>
    <mergeCell ref="W110:AM110"/>
    <mergeCell ref="AP110:BH110"/>
    <mergeCell ref="A113:V114"/>
    <mergeCell ref="W113:AM113"/>
    <mergeCell ref="AP113:BH113"/>
    <mergeCell ref="W114:AM114"/>
    <mergeCell ref="AP114:BH114"/>
    <mergeCell ref="A99:BL99"/>
    <mergeCell ref="A100:BL100"/>
    <mergeCell ref="A102:BL102"/>
    <mergeCell ref="A103:BL103"/>
    <mergeCell ref="A109:V109"/>
    <mergeCell ref="W109:AM109"/>
    <mergeCell ref="AP109:BH109"/>
  </mergeCells>
  <conditionalFormatting sqref="C85 C101 C76 C89">
    <cfRule type="cellIs" dxfId="46" priority="30" stopIfTrue="1" operator="equal">
      <formula>$C75</formula>
    </cfRule>
  </conditionalFormatting>
  <conditionalFormatting sqref="A76:B76 A85:B85 A89:B89 A101:B101 A66:B66 A83:B83 A98:B98">
    <cfRule type="cellIs" dxfId="45" priority="31" stopIfTrue="1" operator="equal">
      <formula>0</formula>
    </cfRule>
  </conditionalFormatting>
  <conditionalFormatting sqref="A67:B67">
    <cfRule type="cellIs" dxfId="44" priority="29" stopIfTrue="1" operator="equal">
      <formula>0</formula>
    </cfRule>
  </conditionalFormatting>
  <conditionalFormatting sqref="C83">
    <cfRule type="cellIs" dxfId="43" priority="32" stopIfTrue="1" operator="equal">
      <formula>$C76</formula>
    </cfRule>
  </conditionalFormatting>
  <conditionalFormatting sqref="C77">
    <cfRule type="cellIs" dxfId="42" priority="27" stopIfTrue="1" operator="equal">
      <formula>$C76</formula>
    </cfRule>
  </conditionalFormatting>
  <conditionalFormatting sqref="A77:B77">
    <cfRule type="cellIs" dxfId="41" priority="28" stopIfTrue="1" operator="equal">
      <formula>0</formula>
    </cfRule>
  </conditionalFormatting>
  <conditionalFormatting sqref="C78">
    <cfRule type="cellIs" dxfId="40" priority="25" stopIfTrue="1" operator="equal">
      <formula>$C77</formula>
    </cfRule>
  </conditionalFormatting>
  <conditionalFormatting sqref="A78:B78">
    <cfRule type="cellIs" dxfId="39" priority="26" stopIfTrue="1" operator="equal">
      <formula>0</formula>
    </cfRule>
  </conditionalFormatting>
  <conditionalFormatting sqref="C79">
    <cfRule type="cellIs" dxfId="38" priority="23" stopIfTrue="1" operator="equal">
      <formula>$C78</formula>
    </cfRule>
  </conditionalFormatting>
  <conditionalFormatting sqref="A79:B79">
    <cfRule type="cellIs" dxfId="37" priority="24" stopIfTrue="1" operator="equal">
      <formula>0</formula>
    </cfRule>
  </conditionalFormatting>
  <conditionalFormatting sqref="C80">
    <cfRule type="cellIs" dxfId="36" priority="21" stopIfTrue="1" operator="equal">
      <formula>$C79</formula>
    </cfRule>
  </conditionalFormatting>
  <conditionalFormatting sqref="A80:B80">
    <cfRule type="cellIs" dxfId="35" priority="22" stopIfTrue="1" operator="equal">
      <formula>0</formula>
    </cfRule>
  </conditionalFormatting>
  <conditionalFormatting sqref="C81">
    <cfRule type="cellIs" dxfId="34" priority="19" stopIfTrue="1" operator="equal">
      <formula>$C80</formula>
    </cfRule>
  </conditionalFormatting>
  <conditionalFormatting sqref="A81:B81">
    <cfRule type="cellIs" dxfId="33" priority="20" stopIfTrue="1" operator="equal">
      <formula>0</formula>
    </cfRule>
  </conditionalFormatting>
  <conditionalFormatting sqref="C82">
    <cfRule type="cellIs" dxfId="32" priority="17" stopIfTrue="1" operator="equal">
      <formula>$C81</formula>
    </cfRule>
  </conditionalFormatting>
  <conditionalFormatting sqref="A82:B82">
    <cfRule type="cellIs" dxfId="31" priority="18" stopIfTrue="1" operator="equal">
      <formula>0</formula>
    </cfRule>
  </conditionalFormatting>
  <conditionalFormatting sqref="C98">
    <cfRule type="cellIs" dxfId="30" priority="33" stopIfTrue="1" operator="equal">
      <formula>$C89</formula>
    </cfRule>
  </conditionalFormatting>
  <conditionalFormatting sqref="C90">
    <cfRule type="cellIs" dxfId="29" priority="15" stopIfTrue="1" operator="equal">
      <formula>$C89</formula>
    </cfRule>
  </conditionalFormatting>
  <conditionalFormatting sqref="A90:B90">
    <cfRule type="cellIs" dxfId="28" priority="16" stopIfTrue="1" operator="equal">
      <formula>0</formula>
    </cfRule>
  </conditionalFormatting>
  <conditionalFormatting sqref="C91">
    <cfRule type="cellIs" dxfId="27" priority="13" stopIfTrue="1" operator="equal">
      <formula>$C90</formula>
    </cfRule>
  </conditionalFormatting>
  <conditionalFormatting sqref="A91:B91">
    <cfRule type="cellIs" dxfId="26" priority="14" stopIfTrue="1" operator="equal">
      <formula>0</formula>
    </cfRule>
  </conditionalFormatting>
  <conditionalFormatting sqref="C92">
    <cfRule type="cellIs" dxfId="25" priority="11" stopIfTrue="1" operator="equal">
      <formula>$C91</formula>
    </cfRule>
  </conditionalFormatting>
  <conditionalFormatting sqref="A92:B92">
    <cfRule type="cellIs" dxfId="24" priority="12" stopIfTrue="1" operator="equal">
      <formula>0</formula>
    </cfRule>
  </conditionalFormatting>
  <conditionalFormatting sqref="C93">
    <cfRule type="cellIs" dxfId="23" priority="9" stopIfTrue="1" operator="equal">
      <formula>$C92</formula>
    </cfRule>
  </conditionalFormatting>
  <conditionalFormatting sqref="A93:B93">
    <cfRule type="cellIs" dxfId="22" priority="10" stopIfTrue="1" operator="equal">
      <formula>0</formula>
    </cfRule>
  </conditionalFormatting>
  <conditionalFormatting sqref="C94">
    <cfRule type="cellIs" dxfId="21" priority="7" stopIfTrue="1" operator="equal">
      <formula>$C93</formula>
    </cfRule>
  </conditionalFormatting>
  <conditionalFormatting sqref="A94:B94">
    <cfRule type="cellIs" dxfId="20" priority="8" stopIfTrue="1" operator="equal">
      <formula>0</formula>
    </cfRule>
  </conditionalFormatting>
  <conditionalFormatting sqref="C95">
    <cfRule type="cellIs" dxfId="19" priority="5" stopIfTrue="1" operator="equal">
      <formula>$C94</formula>
    </cfRule>
  </conditionalFormatting>
  <conditionalFormatting sqref="A95:B95">
    <cfRule type="cellIs" dxfId="18" priority="6" stopIfTrue="1" operator="equal">
      <formula>0</formula>
    </cfRule>
  </conditionalFormatting>
  <conditionalFormatting sqref="C96">
    <cfRule type="cellIs" dxfId="17" priority="3" stopIfTrue="1" operator="equal">
      <formula>$C95</formula>
    </cfRule>
  </conditionalFormatting>
  <conditionalFormatting sqref="A96:B96">
    <cfRule type="cellIs" dxfId="16" priority="4" stopIfTrue="1" operator="equal">
      <formula>0</formula>
    </cfRule>
  </conditionalFormatting>
  <conditionalFormatting sqref="C97">
    <cfRule type="cellIs" dxfId="15" priority="1" stopIfTrue="1" operator="equal">
      <formula>$C96</formula>
    </cfRule>
  </conditionalFormatting>
  <conditionalFormatting sqref="A97:B97">
    <cfRule type="cellIs" dxfId="14" priority="2" stopIfTrue="1" operator="equal">
      <formula>0</formula>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26B6D-F19F-48D1-83DF-27CC4E0B0B16}">
  <dimension ref="A1:CA105"/>
  <sheetViews>
    <sheetView topLeftCell="A22" workbookViewId="0">
      <selection activeCell="A31" sqref="A31:BL31"/>
    </sheetView>
  </sheetViews>
  <sheetFormatPr defaultColWidth="9.140625" defaultRowHeight="12.75" x14ac:dyDescent="0.2"/>
  <cols>
    <col min="1" max="1" width="3.28515625" style="1" customWidth="1"/>
    <col min="2" max="2" width="3.42578125" style="1" customWidth="1"/>
    <col min="3" max="8" width="2.85546875" style="1" customWidth="1"/>
    <col min="9" max="9" width="2.28515625" style="1" customWidth="1"/>
    <col min="10" max="68" width="2.85546875" style="1" customWidth="1"/>
    <col min="69" max="69" width="4" style="1" customWidth="1"/>
    <col min="70" max="77" width="2.85546875" style="1" customWidth="1"/>
    <col min="78" max="78" width="3" style="1" customWidth="1"/>
    <col min="79" max="79" width="4.42578125" style="1" hidden="1" customWidth="1"/>
    <col min="80" max="80" width="2.28515625" style="1" customWidth="1"/>
    <col min="81" max="16384" width="9.140625" style="1"/>
  </cols>
  <sheetData>
    <row r="1" spans="1:64" ht="9" hidden="1" customHeight="1" x14ac:dyDescent="0.2"/>
    <row r="2" spans="1:64" ht="9" customHeight="1" x14ac:dyDescent="0.2">
      <c r="AO2" s="47" t="s">
        <v>60</v>
      </c>
      <c r="AP2" s="47"/>
      <c r="AQ2" s="47"/>
      <c r="AR2" s="47"/>
      <c r="AS2" s="47"/>
      <c r="AT2" s="47"/>
      <c r="AU2" s="47"/>
      <c r="AV2" s="47"/>
      <c r="AW2" s="47"/>
      <c r="AX2" s="47"/>
      <c r="AY2" s="47"/>
      <c r="AZ2" s="47"/>
      <c r="BA2" s="47"/>
      <c r="BB2" s="47"/>
      <c r="BC2" s="47"/>
      <c r="BD2" s="47"/>
      <c r="BE2" s="47"/>
      <c r="BF2" s="47"/>
      <c r="BG2" s="47"/>
      <c r="BH2" s="47"/>
      <c r="BI2" s="47"/>
      <c r="BJ2" s="47"/>
      <c r="BK2" s="47"/>
      <c r="BL2" s="47"/>
    </row>
    <row r="3" spans="1:64" ht="9" customHeight="1" x14ac:dyDescent="0.2">
      <c r="AO3" s="47"/>
      <c r="AP3" s="47"/>
      <c r="AQ3" s="47"/>
      <c r="AR3" s="47"/>
      <c r="AS3" s="47"/>
      <c r="AT3" s="47"/>
      <c r="AU3" s="47"/>
      <c r="AV3" s="47"/>
      <c r="AW3" s="47"/>
      <c r="AX3" s="47"/>
      <c r="AY3" s="47"/>
      <c r="AZ3" s="47"/>
      <c r="BA3" s="47"/>
      <c r="BB3" s="47"/>
      <c r="BC3" s="47"/>
      <c r="BD3" s="47"/>
      <c r="BE3" s="47"/>
      <c r="BF3" s="47"/>
      <c r="BG3" s="47"/>
      <c r="BH3" s="47"/>
      <c r="BI3" s="47"/>
      <c r="BJ3" s="47"/>
      <c r="BK3" s="47"/>
      <c r="BL3" s="47"/>
    </row>
    <row r="4" spans="1:64" ht="15.75" customHeight="1" x14ac:dyDescent="0.2">
      <c r="AO4" s="47"/>
      <c r="AP4" s="47"/>
      <c r="AQ4" s="47"/>
      <c r="AR4" s="47"/>
      <c r="AS4" s="47"/>
      <c r="AT4" s="47"/>
      <c r="AU4" s="47"/>
      <c r="AV4" s="47"/>
      <c r="AW4" s="47"/>
      <c r="AX4" s="47"/>
      <c r="AY4" s="47"/>
      <c r="AZ4" s="47"/>
      <c r="BA4" s="47"/>
      <c r="BB4" s="47"/>
      <c r="BC4" s="47"/>
      <c r="BD4" s="47"/>
      <c r="BE4" s="47"/>
      <c r="BF4" s="47"/>
      <c r="BG4" s="47"/>
      <c r="BH4" s="47"/>
      <c r="BI4" s="47"/>
      <c r="BJ4" s="47"/>
      <c r="BK4" s="47"/>
      <c r="BL4" s="47"/>
    </row>
    <row r="5" spans="1:64" ht="15.75" customHeight="1" x14ac:dyDescent="0.2">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7"/>
      <c r="AP5" s="47"/>
      <c r="AQ5" s="47"/>
      <c r="AR5" s="47"/>
      <c r="AS5" s="47"/>
      <c r="AT5" s="47"/>
      <c r="AU5" s="47"/>
      <c r="AV5" s="47"/>
      <c r="AW5" s="47"/>
      <c r="AX5" s="47"/>
      <c r="AY5" s="47"/>
      <c r="AZ5" s="47"/>
      <c r="BA5" s="47"/>
      <c r="BB5" s="47"/>
      <c r="BC5" s="47"/>
      <c r="BD5" s="47"/>
      <c r="BE5" s="47"/>
      <c r="BF5" s="47"/>
      <c r="BG5" s="47"/>
      <c r="BH5" s="47"/>
      <c r="BI5" s="47"/>
      <c r="BJ5" s="47"/>
      <c r="BK5" s="47"/>
      <c r="BL5" s="47"/>
    </row>
    <row r="6" spans="1:64" ht="15.7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7"/>
      <c r="AP6" s="47"/>
      <c r="AQ6" s="47"/>
      <c r="AR6" s="47"/>
      <c r="AS6" s="47"/>
      <c r="AT6" s="47"/>
      <c r="AU6" s="47"/>
      <c r="AV6" s="47"/>
      <c r="AW6" s="47"/>
      <c r="AX6" s="47"/>
      <c r="AY6" s="47"/>
      <c r="AZ6" s="47"/>
      <c r="BA6" s="47"/>
      <c r="BB6" s="47"/>
      <c r="BC6" s="47"/>
      <c r="BD6" s="47"/>
      <c r="BE6" s="47"/>
      <c r="BF6" s="47"/>
      <c r="BG6" s="47"/>
      <c r="BH6" s="47"/>
      <c r="BI6" s="47"/>
      <c r="BJ6" s="47"/>
      <c r="BK6" s="47"/>
      <c r="BL6" s="47"/>
    </row>
    <row r="7" spans="1:64" ht="9.75" hidden="1" customHeight="1" x14ac:dyDescent="0.2">
      <c r="A7" s="48"/>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row>
    <row r="8" spans="1:64" ht="9.75" hidden="1" customHeight="1" x14ac:dyDescent="0.2">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row>
    <row r="9" spans="1:64" ht="8.25" hidden="1" customHeight="1" x14ac:dyDescent="0.2">
      <c r="A9" s="48"/>
      <c r="B9" s="48"/>
      <c r="C9" s="48"/>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row>
    <row r="10" spans="1:64" ht="15.75" x14ac:dyDescent="0.2">
      <c r="A10" s="49" t="s">
        <v>18</v>
      </c>
      <c r="B10" s="49"/>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row>
    <row r="11" spans="1:64" ht="15.75" customHeight="1" x14ac:dyDescent="0.2">
      <c r="A11" s="49" t="s">
        <v>35</v>
      </c>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row>
    <row r="12" spans="1:64" ht="15.75" customHeight="1" x14ac:dyDescent="0.2">
      <c r="A12" s="49" t="s">
        <v>327</v>
      </c>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row>
    <row r="13" spans="1:64" ht="6" customHeight="1" x14ac:dyDescent="0.2">
      <c r="A13" s="43"/>
      <c r="B13" s="43"/>
      <c r="C13" s="43"/>
      <c r="D13" s="43"/>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row>
    <row r="14" spans="1:64" ht="28.5" customHeight="1" x14ac:dyDescent="0.2">
      <c r="A14" s="15" t="s">
        <v>7</v>
      </c>
      <c r="B14" s="50" t="s">
        <v>123</v>
      </c>
      <c r="C14" s="51"/>
      <c r="D14" s="51"/>
      <c r="E14" s="51"/>
      <c r="F14" s="51"/>
      <c r="G14" s="51"/>
      <c r="H14" s="51"/>
      <c r="I14" s="51"/>
      <c r="J14" s="51"/>
      <c r="K14" s="51"/>
      <c r="L14" s="51"/>
      <c r="M14" s="16"/>
      <c r="N14" s="52" t="s">
        <v>218</v>
      </c>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17"/>
      <c r="AU14" s="50" t="s">
        <v>125</v>
      </c>
      <c r="AV14" s="51"/>
      <c r="AW14" s="51"/>
      <c r="AX14" s="51"/>
      <c r="AY14" s="51"/>
      <c r="AZ14" s="51"/>
      <c r="BA14" s="51"/>
      <c r="BB14" s="51"/>
      <c r="BC14" s="17"/>
      <c r="BD14" s="17"/>
      <c r="BE14" s="17"/>
      <c r="BF14" s="17"/>
      <c r="BG14" s="17"/>
      <c r="BH14" s="17"/>
      <c r="BI14" s="17"/>
      <c r="BJ14" s="17"/>
      <c r="BK14" s="17"/>
      <c r="BL14" s="17"/>
    </row>
    <row r="15" spans="1:64" ht="21.75" customHeight="1" x14ac:dyDescent="0.2">
      <c r="A15" s="18"/>
      <c r="B15" s="54" t="s">
        <v>52</v>
      </c>
      <c r="C15" s="54"/>
      <c r="D15" s="54"/>
      <c r="E15" s="54"/>
      <c r="F15" s="54"/>
      <c r="G15" s="54"/>
      <c r="H15" s="54"/>
      <c r="I15" s="54"/>
      <c r="J15" s="54"/>
      <c r="K15" s="54"/>
      <c r="L15" s="54"/>
      <c r="M15" s="18"/>
      <c r="N15" s="55" t="s">
        <v>53</v>
      </c>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18"/>
      <c r="AU15" s="54" t="s">
        <v>54</v>
      </c>
      <c r="AV15" s="54"/>
      <c r="AW15" s="54"/>
      <c r="AX15" s="54"/>
      <c r="AY15" s="54"/>
      <c r="AZ15" s="54"/>
      <c r="BA15" s="54"/>
      <c r="BB15" s="54"/>
      <c r="BC15" s="18"/>
      <c r="BD15" s="18"/>
      <c r="BE15" s="18"/>
      <c r="BF15" s="18"/>
      <c r="BG15" s="18"/>
      <c r="BH15" s="18"/>
      <c r="BI15" s="18"/>
      <c r="BJ15" s="18"/>
      <c r="BK15" s="18"/>
      <c r="BL15" s="18"/>
    </row>
    <row r="16" spans="1:64" ht="6"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19"/>
      <c r="BF16" s="19"/>
      <c r="BG16" s="19"/>
      <c r="BH16" s="19"/>
      <c r="BI16" s="19"/>
      <c r="BJ16" s="19"/>
      <c r="BK16" s="19"/>
      <c r="BL16" s="19"/>
    </row>
    <row r="17" spans="1:79" ht="28.5" customHeight="1" x14ac:dyDescent="0.2">
      <c r="A17" s="17" t="s">
        <v>33</v>
      </c>
      <c r="B17" s="50" t="s">
        <v>130</v>
      </c>
      <c r="C17" s="51"/>
      <c r="D17" s="51"/>
      <c r="E17" s="51"/>
      <c r="F17" s="51"/>
      <c r="G17" s="51"/>
      <c r="H17" s="51"/>
      <c r="I17" s="51"/>
      <c r="J17" s="51"/>
      <c r="K17" s="51"/>
      <c r="L17" s="51"/>
      <c r="M17" s="16"/>
      <c r="N17" s="52" t="s">
        <v>218</v>
      </c>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17"/>
      <c r="AU17" s="50" t="s">
        <v>125</v>
      </c>
      <c r="AV17" s="51"/>
      <c r="AW17" s="51"/>
      <c r="AX17" s="51"/>
      <c r="AY17" s="51"/>
      <c r="AZ17" s="51"/>
      <c r="BA17" s="51"/>
      <c r="BB17" s="51"/>
      <c r="BC17" s="20"/>
      <c r="BD17" s="20"/>
      <c r="BE17" s="20"/>
      <c r="BF17" s="20"/>
      <c r="BG17" s="20"/>
      <c r="BH17" s="20"/>
      <c r="BI17" s="20"/>
      <c r="BJ17" s="20"/>
      <c r="BK17" s="20"/>
      <c r="BL17" s="21"/>
    </row>
    <row r="18" spans="1:79" ht="23.25" customHeight="1" x14ac:dyDescent="0.2">
      <c r="A18" s="18"/>
      <c r="B18" s="54" t="s">
        <v>52</v>
      </c>
      <c r="C18" s="54"/>
      <c r="D18" s="54"/>
      <c r="E18" s="54"/>
      <c r="F18" s="54"/>
      <c r="G18" s="54"/>
      <c r="H18" s="54"/>
      <c r="I18" s="54"/>
      <c r="J18" s="54"/>
      <c r="K18" s="54"/>
      <c r="L18" s="54"/>
      <c r="M18" s="18"/>
      <c r="N18" s="55" t="s">
        <v>55</v>
      </c>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18"/>
      <c r="AU18" s="54" t="s">
        <v>54</v>
      </c>
      <c r="AV18" s="54"/>
      <c r="AW18" s="54"/>
      <c r="AX18" s="54"/>
      <c r="AY18" s="54"/>
      <c r="AZ18" s="54"/>
      <c r="BA18" s="54"/>
      <c r="BB18" s="54"/>
      <c r="BC18" s="22"/>
      <c r="BD18" s="22"/>
      <c r="BE18" s="22"/>
      <c r="BF18" s="22"/>
      <c r="BG18" s="22"/>
      <c r="BH18" s="22"/>
      <c r="BI18" s="22"/>
      <c r="BJ18" s="22"/>
      <c r="BK18" s="22"/>
      <c r="BL18" s="22"/>
    </row>
    <row r="19" spans="1:79" ht="6.75" customHeight="1" x14ac:dyDescent="0.2">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4.75" customHeight="1" x14ac:dyDescent="0.2">
      <c r="A20" s="15" t="s">
        <v>34</v>
      </c>
      <c r="B20" s="50" t="s">
        <v>376</v>
      </c>
      <c r="C20" s="51"/>
      <c r="D20" s="51"/>
      <c r="E20" s="51"/>
      <c r="F20" s="51"/>
      <c r="G20" s="51"/>
      <c r="H20" s="51"/>
      <c r="I20" s="51"/>
      <c r="J20" s="51"/>
      <c r="K20" s="51"/>
      <c r="L20" s="51"/>
      <c r="M20"/>
      <c r="N20" s="181">
        <v>1300</v>
      </c>
      <c r="O20" s="182"/>
      <c r="P20" s="182"/>
      <c r="Q20" s="182"/>
      <c r="R20" s="182"/>
      <c r="S20" s="182"/>
      <c r="T20" s="182"/>
      <c r="U20" s="182"/>
      <c r="V20" s="182"/>
      <c r="W20" s="182"/>
      <c r="X20" s="182"/>
      <c r="Y20" s="182"/>
      <c r="Z20" s="20"/>
      <c r="AA20" s="50" t="s">
        <v>201</v>
      </c>
      <c r="AB20" s="51"/>
      <c r="AC20" s="51"/>
      <c r="AD20" s="51"/>
      <c r="AE20" s="51"/>
      <c r="AF20" s="51"/>
      <c r="AG20" s="51"/>
      <c r="AH20" s="51"/>
      <c r="AI20" s="51"/>
      <c r="AJ20" s="20"/>
      <c r="AK20" s="208" t="s">
        <v>213</v>
      </c>
      <c r="AL20" s="209"/>
      <c r="AM20" s="209"/>
      <c r="AN20" s="209"/>
      <c r="AO20" s="209"/>
      <c r="AP20" s="209"/>
      <c r="AQ20" s="209"/>
      <c r="AR20" s="209"/>
      <c r="AS20" s="209"/>
      <c r="AT20" s="209"/>
      <c r="AU20" s="209"/>
      <c r="AV20" s="209"/>
      <c r="AW20" s="209"/>
      <c r="AX20" s="209"/>
      <c r="AY20" s="209"/>
      <c r="AZ20" s="209"/>
      <c r="BA20" s="209"/>
      <c r="BB20" s="209"/>
      <c r="BC20" s="209"/>
      <c r="BD20" s="20"/>
      <c r="BE20" s="50" t="s">
        <v>126</v>
      </c>
      <c r="BF20" s="51"/>
      <c r="BG20" s="51"/>
      <c r="BH20" s="51"/>
      <c r="BI20" s="51"/>
      <c r="BJ20" s="51"/>
      <c r="BK20" s="51"/>
      <c r="BL20" s="51"/>
    </row>
    <row r="21" spans="1:79" ht="23.25" customHeight="1" x14ac:dyDescent="0.2">
      <c r="A21"/>
      <c r="B21" s="54" t="s">
        <v>52</v>
      </c>
      <c r="C21" s="54"/>
      <c r="D21" s="54"/>
      <c r="E21" s="54"/>
      <c r="F21" s="54"/>
      <c r="G21" s="54"/>
      <c r="H21" s="54"/>
      <c r="I21" s="54"/>
      <c r="J21" s="54"/>
      <c r="K21" s="54"/>
      <c r="L21" s="54"/>
      <c r="M21"/>
      <c r="N21" s="54" t="s">
        <v>56</v>
      </c>
      <c r="O21" s="54"/>
      <c r="P21" s="54"/>
      <c r="Q21" s="54"/>
      <c r="R21" s="54"/>
      <c r="S21" s="54"/>
      <c r="T21" s="54"/>
      <c r="U21" s="54"/>
      <c r="V21" s="54"/>
      <c r="W21" s="54"/>
      <c r="X21" s="54"/>
      <c r="Y21" s="54"/>
      <c r="Z21" s="22"/>
      <c r="AA21" s="57" t="s">
        <v>57</v>
      </c>
      <c r="AB21" s="57"/>
      <c r="AC21" s="57"/>
      <c r="AD21" s="57"/>
      <c r="AE21" s="57"/>
      <c r="AF21" s="57"/>
      <c r="AG21" s="57"/>
      <c r="AH21" s="57"/>
      <c r="AI21" s="57"/>
      <c r="AJ21" s="22"/>
      <c r="AK21" s="58" t="s">
        <v>58</v>
      </c>
      <c r="AL21" s="58"/>
      <c r="AM21" s="58"/>
      <c r="AN21" s="58"/>
      <c r="AO21" s="58"/>
      <c r="AP21" s="58"/>
      <c r="AQ21" s="58"/>
      <c r="AR21" s="58"/>
      <c r="AS21" s="58"/>
      <c r="AT21" s="58"/>
      <c r="AU21" s="58"/>
      <c r="AV21" s="58"/>
      <c r="AW21" s="58"/>
      <c r="AX21" s="58"/>
      <c r="AY21" s="58"/>
      <c r="AZ21" s="58"/>
      <c r="BA21" s="58"/>
      <c r="BB21" s="58"/>
      <c r="BC21" s="58"/>
      <c r="BD21" s="22"/>
      <c r="BE21" s="54" t="s">
        <v>59</v>
      </c>
      <c r="BF21" s="54"/>
      <c r="BG21" s="54"/>
      <c r="BH21" s="54"/>
      <c r="BI21" s="54"/>
      <c r="BJ21" s="54"/>
      <c r="BK21" s="54"/>
      <c r="BL21" s="54"/>
    </row>
    <row r="22" spans="1:79" ht="6.75" customHeight="1" x14ac:dyDescent="0.2"/>
    <row r="23" spans="1:79" ht="15.75" customHeight="1" x14ac:dyDescent="0.2">
      <c r="A23" s="60" t="s">
        <v>40</v>
      </c>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row>
    <row r="24" spans="1:79" ht="15.75" customHeight="1" x14ac:dyDescent="0.2">
      <c r="A24" s="61" t="s">
        <v>3</v>
      </c>
      <c r="B24" s="61"/>
      <c r="C24" s="61"/>
      <c r="D24" s="61"/>
      <c r="E24" s="61"/>
      <c r="F24" s="61"/>
      <c r="G24" s="62" t="s">
        <v>38</v>
      </c>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4"/>
    </row>
    <row r="25" spans="1:79" ht="10.5" hidden="1" customHeight="1" x14ac:dyDescent="0.2">
      <c r="A25" s="65" t="s">
        <v>36</v>
      </c>
      <c r="B25" s="65"/>
      <c r="C25" s="65"/>
      <c r="D25" s="65"/>
      <c r="E25" s="65"/>
      <c r="F25" s="65"/>
      <c r="G25" s="66" t="s">
        <v>14</v>
      </c>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8"/>
      <c r="CA25" s="1" t="s">
        <v>50</v>
      </c>
    </row>
    <row r="26" spans="1:79" ht="15.75" customHeight="1" x14ac:dyDescent="0.2">
      <c r="A26" s="65">
        <v>1</v>
      </c>
      <c r="B26" s="65"/>
      <c r="C26" s="65"/>
      <c r="D26" s="65"/>
      <c r="E26" s="65"/>
      <c r="F26" s="65"/>
      <c r="G26" s="69" t="s">
        <v>377</v>
      </c>
      <c r="H26" s="184"/>
      <c r="I26" s="184"/>
      <c r="J26" s="184"/>
      <c r="K26" s="184"/>
      <c r="L26" s="184"/>
      <c r="M26" s="184"/>
      <c r="N26" s="184"/>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184"/>
      <c r="AR26" s="184"/>
      <c r="AS26" s="184"/>
      <c r="AT26" s="184"/>
      <c r="AU26" s="184"/>
      <c r="AV26" s="184"/>
      <c r="AW26" s="184"/>
      <c r="AX26" s="184"/>
      <c r="AY26" s="184"/>
      <c r="AZ26" s="184"/>
      <c r="BA26" s="184"/>
      <c r="BB26" s="184"/>
      <c r="BC26" s="184"/>
      <c r="BD26" s="184"/>
      <c r="BE26" s="184"/>
      <c r="BF26" s="184"/>
      <c r="BG26" s="184"/>
      <c r="BH26" s="184"/>
      <c r="BI26" s="184"/>
      <c r="BJ26" s="184"/>
      <c r="BK26" s="184"/>
      <c r="BL26" s="185"/>
      <c r="CA26" s="1" t="s">
        <v>48</v>
      </c>
    </row>
    <row r="27" spans="1:79" ht="9.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95" customHeight="1" x14ac:dyDescent="0.2">
      <c r="A28" s="60" t="s">
        <v>41</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33.75" customHeight="1" x14ac:dyDescent="0.2">
      <c r="A29" s="160" t="s">
        <v>378</v>
      </c>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row>
    <row r="30" spans="1:79" ht="12.75" customHeight="1" x14ac:dyDescent="0.2">
      <c r="A30" s="42"/>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42"/>
      <c r="AR30" s="42"/>
      <c r="AS30" s="42"/>
      <c r="AT30" s="42"/>
      <c r="AU30" s="42"/>
      <c r="AV30" s="42"/>
      <c r="AW30" s="42"/>
      <c r="AX30" s="42"/>
      <c r="AY30" s="42"/>
      <c r="AZ30" s="42"/>
      <c r="BA30" s="42"/>
      <c r="BB30" s="42"/>
      <c r="BC30" s="42"/>
      <c r="BD30" s="42"/>
      <c r="BE30" s="42"/>
      <c r="BF30" s="42"/>
      <c r="BG30" s="42"/>
      <c r="BH30" s="42"/>
      <c r="BI30" s="42"/>
      <c r="BJ30" s="42"/>
      <c r="BK30" s="42"/>
      <c r="BL30" s="42"/>
    </row>
    <row r="31" spans="1:79" ht="15.75" customHeight="1" x14ac:dyDescent="0.2">
      <c r="A31" s="60" t="s">
        <v>42</v>
      </c>
      <c r="B31" s="60"/>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row>
    <row r="32" spans="1:79" ht="13.5" customHeight="1" x14ac:dyDescent="0.2">
      <c r="A32" s="61" t="s">
        <v>3</v>
      </c>
      <c r="B32" s="61"/>
      <c r="C32" s="61"/>
      <c r="D32" s="61"/>
      <c r="E32" s="61"/>
      <c r="F32" s="61"/>
      <c r="G32" s="62" t="s">
        <v>39</v>
      </c>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4"/>
    </row>
    <row r="33" spans="1:79" ht="10.5" hidden="1" customHeight="1" x14ac:dyDescent="0.2">
      <c r="A33" s="65" t="s">
        <v>13</v>
      </c>
      <c r="B33" s="65"/>
      <c r="C33" s="65"/>
      <c r="D33" s="65"/>
      <c r="E33" s="65"/>
      <c r="F33" s="65"/>
      <c r="G33" s="66" t="s">
        <v>14</v>
      </c>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8"/>
      <c r="CA33" s="1" t="s">
        <v>51</v>
      </c>
    </row>
    <row r="34" spans="1:79" ht="30" customHeight="1" x14ac:dyDescent="0.2">
      <c r="A34" s="95"/>
      <c r="B34" s="80"/>
      <c r="C34" s="80"/>
      <c r="D34" s="80"/>
      <c r="E34" s="80"/>
      <c r="F34" s="81"/>
      <c r="G34" s="69" t="s">
        <v>379</v>
      </c>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1"/>
    </row>
    <row r="35" spans="1:79" ht="15" hidden="1" customHeight="1" x14ac:dyDescent="0.2">
      <c r="A35" s="65">
        <v>1</v>
      </c>
      <c r="B35" s="65"/>
      <c r="C35" s="65"/>
      <c r="D35" s="65"/>
      <c r="E35" s="65"/>
      <c r="F35" s="65"/>
      <c r="G35" s="69"/>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1"/>
      <c r="CA35" s="1" t="s">
        <v>49</v>
      </c>
    </row>
    <row r="36" spans="1:79" ht="8.25" customHeight="1" x14ac:dyDescent="0.2"/>
    <row r="37" spans="1:79" ht="15.75" customHeight="1" x14ac:dyDescent="0.2">
      <c r="A37" s="60" t="s">
        <v>75</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row>
    <row r="38" spans="1:79" ht="19.5" customHeight="1" x14ac:dyDescent="0.2">
      <c r="A38" s="60" t="s">
        <v>76</v>
      </c>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row>
    <row r="39" spans="1:79" ht="15" customHeight="1" x14ac:dyDescent="0.2">
      <c r="A39" s="78" t="s">
        <v>127</v>
      </c>
      <c r="B39" s="78"/>
      <c r="C39" s="78"/>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AZ39" s="78"/>
      <c r="BA39" s="78"/>
      <c r="BB39" s="78"/>
      <c r="BC39" s="78"/>
      <c r="BD39" s="78"/>
      <c r="BE39" s="78"/>
      <c r="BF39" s="78"/>
      <c r="BG39" s="78"/>
      <c r="BH39" s="78"/>
      <c r="BI39" s="78"/>
      <c r="BJ39" s="78"/>
      <c r="BK39" s="78"/>
      <c r="BL39" s="78"/>
      <c r="BM39" s="78"/>
      <c r="BN39" s="78"/>
      <c r="BO39" s="78"/>
      <c r="BP39" s="78"/>
      <c r="BQ39" s="78"/>
    </row>
    <row r="40" spans="1:79" ht="36" customHeight="1" x14ac:dyDescent="0.2">
      <c r="A40" s="59" t="s">
        <v>3</v>
      </c>
      <c r="B40" s="59"/>
      <c r="C40" s="59" t="s">
        <v>68</v>
      </c>
      <c r="D40" s="59"/>
      <c r="E40" s="59"/>
      <c r="F40" s="59"/>
      <c r="G40" s="59"/>
      <c r="H40" s="59"/>
      <c r="I40" s="59"/>
      <c r="J40" s="59"/>
      <c r="K40" s="59"/>
      <c r="L40" s="59"/>
      <c r="M40" s="59"/>
      <c r="N40" s="59"/>
      <c r="O40" s="59"/>
      <c r="P40" s="59"/>
      <c r="Q40" s="59"/>
      <c r="R40" s="59"/>
      <c r="S40" s="59"/>
      <c r="T40" s="59"/>
      <c r="U40" s="59"/>
      <c r="V40" s="59"/>
      <c r="W40" s="59"/>
      <c r="X40" s="59"/>
      <c r="Y40" s="59"/>
      <c r="Z40" s="59"/>
      <c r="AA40" s="59" t="s">
        <v>25</v>
      </c>
      <c r="AB40" s="59"/>
      <c r="AC40" s="59"/>
      <c r="AD40" s="59"/>
      <c r="AE40" s="59"/>
      <c r="AF40" s="59"/>
      <c r="AG40" s="59"/>
      <c r="AH40" s="59"/>
      <c r="AI40" s="59"/>
      <c r="AJ40" s="59"/>
      <c r="AK40" s="59"/>
      <c r="AL40" s="59"/>
      <c r="AM40" s="59"/>
      <c r="AN40" s="59"/>
      <c r="AO40" s="59"/>
      <c r="AP40" s="59" t="s">
        <v>45</v>
      </c>
      <c r="AQ40" s="59"/>
      <c r="AR40" s="59"/>
      <c r="AS40" s="59"/>
      <c r="AT40" s="59"/>
      <c r="AU40" s="59"/>
      <c r="AV40" s="59"/>
      <c r="AW40" s="59"/>
      <c r="AX40" s="59"/>
      <c r="AY40" s="59"/>
      <c r="AZ40" s="59"/>
      <c r="BA40" s="59"/>
      <c r="BB40" s="59"/>
      <c r="BC40" s="59"/>
      <c r="BD40" s="59" t="s">
        <v>0</v>
      </c>
      <c r="BE40" s="59"/>
      <c r="BF40" s="59"/>
      <c r="BG40" s="59"/>
      <c r="BH40" s="59"/>
      <c r="BI40" s="59"/>
      <c r="BJ40" s="59"/>
      <c r="BK40" s="59"/>
      <c r="BL40" s="59"/>
      <c r="BM40" s="59"/>
      <c r="BN40" s="59"/>
      <c r="BO40" s="59"/>
      <c r="BP40" s="59"/>
      <c r="BQ40" s="59"/>
    </row>
    <row r="41" spans="1:79" ht="29.1" customHeight="1" x14ac:dyDescent="0.2">
      <c r="A41" s="59"/>
      <c r="B41" s="59"/>
      <c r="C41" s="59"/>
      <c r="D41" s="59"/>
      <c r="E41" s="59"/>
      <c r="F41" s="59"/>
      <c r="G41" s="59"/>
      <c r="H41" s="59"/>
      <c r="I41" s="59"/>
      <c r="J41" s="59"/>
      <c r="K41" s="59"/>
      <c r="L41" s="59"/>
      <c r="M41" s="59"/>
      <c r="N41" s="59"/>
      <c r="O41" s="59"/>
      <c r="P41" s="59"/>
      <c r="Q41" s="59"/>
      <c r="R41" s="59"/>
      <c r="S41" s="59"/>
      <c r="T41" s="59"/>
      <c r="U41" s="59"/>
      <c r="V41" s="59"/>
      <c r="W41" s="59"/>
      <c r="X41" s="59"/>
      <c r="Y41" s="59"/>
      <c r="Z41" s="59"/>
      <c r="AA41" s="59" t="s">
        <v>2</v>
      </c>
      <c r="AB41" s="59"/>
      <c r="AC41" s="59"/>
      <c r="AD41" s="59"/>
      <c r="AE41" s="59"/>
      <c r="AF41" s="59" t="s">
        <v>1</v>
      </c>
      <c r="AG41" s="59"/>
      <c r="AH41" s="59"/>
      <c r="AI41" s="59"/>
      <c r="AJ41" s="59"/>
      <c r="AK41" s="59" t="s">
        <v>26</v>
      </c>
      <c r="AL41" s="59"/>
      <c r="AM41" s="59"/>
      <c r="AN41" s="59"/>
      <c r="AO41" s="59"/>
      <c r="AP41" s="59" t="s">
        <v>2</v>
      </c>
      <c r="AQ41" s="59"/>
      <c r="AR41" s="59"/>
      <c r="AS41" s="59"/>
      <c r="AT41" s="59"/>
      <c r="AU41" s="59" t="s">
        <v>1</v>
      </c>
      <c r="AV41" s="59"/>
      <c r="AW41" s="59"/>
      <c r="AX41" s="59"/>
      <c r="AY41" s="59"/>
      <c r="AZ41" s="59" t="s">
        <v>26</v>
      </c>
      <c r="BA41" s="59"/>
      <c r="BB41" s="59"/>
      <c r="BC41" s="59"/>
      <c r="BD41" s="59" t="s">
        <v>2</v>
      </c>
      <c r="BE41" s="59"/>
      <c r="BF41" s="59"/>
      <c r="BG41" s="59"/>
      <c r="BH41" s="59"/>
      <c r="BI41" s="59" t="s">
        <v>1</v>
      </c>
      <c r="BJ41" s="59"/>
      <c r="BK41" s="59"/>
      <c r="BL41" s="59"/>
      <c r="BM41" s="59"/>
      <c r="BN41" s="59" t="s">
        <v>27</v>
      </c>
      <c r="BO41" s="59"/>
      <c r="BP41" s="59"/>
      <c r="BQ41" s="59"/>
    </row>
    <row r="42" spans="1:79" ht="15.95" customHeight="1" x14ac:dyDescent="0.2">
      <c r="A42" s="59">
        <v>1</v>
      </c>
      <c r="B42" s="59"/>
      <c r="C42" s="59">
        <v>2</v>
      </c>
      <c r="D42" s="59"/>
      <c r="E42" s="59"/>
      <c r="F42" s="59"/>
      <c r="G42" s="59"/>
      <c r="H42" s="59"/>
      <c r="I42" s="59"/>
      <c r="J42" s="59"/>
      <c r="K42" s="59"/>
      <c r="L42" s="59"/>
      <c r="M42" s="59"/>
      <c r="N42" s="59"/>
      <c r="O42" s="59"/>
      <c r="P42" s="59"/>
      <c r="Q42" s="59"/>
      <c r="R42" s="59"/>
      <c r="S42" s="59"/>
      <c r="T42" s="59"/>
      <c r="U42" s="59"/>
      <c r="V42" s="59"/>
      <c r="W42" s="59"/>
      <c r="X42" s="59"/>
      <c r="Y42" s="59"/>
      <c r="Z42" s="59"/>
      <c r="AA42" s="92">
        <v>3</v>
      </c>
      <c r="AB42" s="93"/>
      <c r="AC42" s="93"/>
      <c r="AD42" s="93"/>
      <c r="AE42" s="94"/>
      <c r="AF42" s="92">
        <v>4</v>
      </c>
      <c r="AG42" s="93"/>
      <c r="AH42" s="93"/>
      <c r="AI42" s="93"/>
      <c r="AJ42" s="94"/>
      <c r="AK42" s="92">
        <v>5</v>
      </c>
      <c r="AL42" s="93"/>
      <c r="AM42" s="93"/>
      <c r="AN42" s="93"/>
      <c r="AO42" s="94"/>
      <c r="AP42" s="92">
        <v>6</v>
      </c>
      <c r="AQ42" s="93"/>
      <c r="AR42" s="93"/>
      <c r="AS42" s="93"/>
      <c r="AT42" s="94"/>
      <c r="AU42" s="92">
        <v>7</v>
      </c>
      <c r="AV42" s="93"/>
      <c r="AW42" s="93"/>
      <c r="AX42" s="93"/>
      <c r="AY42" s="94"/>
      <c r="AZ42" s="92">
        <v>8</v>
      </c>
      <c r="BA42" s="93"/>
      <c r="BB42" s="93"/>
      <c r="BC42" s="94"/>
      <c r="BD42" s="92">
        <v>9</v>
      </c>
      <c r="BE42" s="93"/>
      <c r="BF42" s="93"/>
      <c r="BG42" s="93"/>
      <c r="BH42" s="94"/>
      <c r="BI42" s="59">
        <v>10</v>
      </c>
      <c r="BJ42" s="59"/>
      <c r="BK42" s="59"/>
      <c r="BL42" s="59"/>
      <c r="BM42" s="59"/>
      <c r="BN42" s="59">
        <v>11</v>
      </c>
      <c r="BO42" s="59"/>
      <c r="BP42" s="59"/>
      <c r="BQ42" s="59"/>
    </row>
    <row r="43" spans="1:79" ht="15.75" hidden="1" customHeight="1" x14ac:dyDescent="0.2">
      <c r="A43" s="65" t="s">
        <v>13</v>
      </c>
      <c r="B43" s="65"/>
      <c r="C43" s="80" t="s">
        <v>14</v>
      </c>
      <c r="D43" s="80"/>
      <c r="E43" s="80"/>
      <c r="F43" s="80"/>
      <c r="G43" s="80"/>
      <c r="H43" s="80"/>
      <c r="I43" s="80"/>
      <c r="J43" s="80"/>
      <c r="K43" s="80"/>
      <c r="L43" s="80"/>
      <c r="M43" s="80"/>
      <c r="N43" s="80"/>
      <c r="O43" s="80"/>
      <c r="P43" s="80"/>
      <c r="Q43" s="80"/>
      <c r="R43" s="80"/>
      <c r="S43" s="80"/>
      <c r="T43" s="80"/>
      <c r="U43" s="80"/>
      <c r="V43" s="80"/>
      <c r="W43" s="80"/>
      <c r="X43" s="80"/>
      <c r="Y43" s="80"/>
      <c r="Z43" s="81"/>
      <c r="AA43" s="75" t="s">
        <v>10</v>
      </c>
      <c r="AB43" s="75"/>
      <c r="AC43" s="75"/>
      <c r="AD43" s="75"/>
      <c r="AE43" s="75"/>
      <c r="AF43" s="75" t="s">
        <v>9</v>
      </c>
      <c r="AG43" s="75"/>
      <c r="AH43" s="75"/>
      <c r="AI43" s="75"/>
      <c r="AJ43" s="75"/>
      <c r="AK43" s="76" t="s">
        <v>16</v>
      </c>
      <c r="AL43" s="76"/>
      <c r="AM43" s="76"/>
      <c r="AN43" s="76"/>
      <c r="AO43" s="76"/>
      <c r="AP43" s="75" t="s">
        <v>11</v>
      </c>
      <c r="AQ43" s="75"/>
      <c r="AR43" s="75"/>
      <c r="AS43" s="75"/>
      <c r="AT43" s="75"/>
      <c r="AU43" s="75" t="s">
        <v>12</v>
      </c>
      <c r="AV43" s="75"/>
      <c r="AW43" s="75"/>
      <c r="AX43" s="75"/>
      <c r="AY43" s="75"/>
      <c r="AZ43" s="76" t="s">
        <v>16</v>
      </c>
      <c r="BA43" s="76"/>
      <c r="BB43" s="76"/>
      <c r="BC43" s="76"/>
      <c r="BD43" s="65" t="s">
        <v>31</v>
      </c>
      <c r="BE43" s="65"/>
      <c r="BF43" s="65"/>
      <c r="BG43" s="65"/>
      <c r="BH43" s="65"/>
      <c r="BI43" s="65" t="s">
        <v>31</v>
      </c>
      <c r="BJ43" s="65"/>
      <c r="BK43" s="65"/>
      <c r="BL43" s="65"/>
      <c r="BM43" s="65"/>
      <c r="BN43" s="77" t="s">
        <v>16</v>
      </c>
      <c r="BO43" s="77"/>
      <c r="BP43" s="77"/>
      <c r="BQ43" s="77"/>
      <c r="CA43" s="1" t="s">
        <v>19</v>
      </c>
    </row>
    <row r="44" spans="1:79" ht="28.5" customHeight="1" x14ac:dyDescent="0.2">
      <c r="A44" s="65">
        <v>1</v>
      </c>
      <c r="B44" s="65"/>
      <c r="C44" s="96" t="s">
        <v>379</v>
      </c>
      <c r="D44" s="97"/>
      <c r="E44" s="97"/>
      <c r="F44" s="97"/>
      <c r="G44" s="97"/>
      <c r="H44" s="97"/>
      <c r="I44" s="97"/>
      <c r="J44" s="97"/>
      <c r="K44" s="97"/>
      <c r="L44" s="97"/>
      <c r="M44" s="97"/>
      <c r="N44" s="97"/>
      <c r="O44" s="97"/>
      <c r="P44" s="97"/>
      <c r="Q44" s="97"/>
      <c r="R44" s="97"/>
      <c r="S44" s="97"/>
      <c r="T44" s="97"/>
      <c r="U44" s="97"/>
      <c r="V44" s="97"/>
      <c r="W44" s="97"/>
      <c r="X44" s="97"/>
      <c r="Y44" s="97"/>
      <c r="Z44" s="98"/>
      <c r="AA44" s="74">
        <v>0</v>
      </c>
      <c r="AB44" s="74"/>
      <c r="AC44" s="74"/>
      <c r="AD44" s="74"/>
      <c r="AE44" s="74"/>
      <c r="AF44" s="74">
        <v>1450000</v>
      </c>
      <c r="AG44" s="74"/>
      <c r="AH44" s="74"/>
      <c r="AI44" s="74"/>
      <c r="AJ44" s="74"/>
      <c r="AK44" s="74">
        <f>AA44+AF44</f>
        <v>1450000</v>
      </c>
      <c r="AL44" s="74"/>
      <c r="AM44" s="74"/>
      <c r="AN44" s="74"/>
      <c r="AO44" s="74"/>
      <c r="AP44" s="74">
        <v>0</v>
      </c>
      <c r="AQ44" s="74"/>
      <c r="AR44" s="74"/>
      <c r="AS44" s="74"/>
      <c r="AT44" s="74"/>
      <c r="AU44" s="74">
        <v>87340.160000000003</v>
      </c>
      <c r="AV44" s="74"/>
      <c r="AW44" s="74"/>
      <c r="AX44" s="74"/>
      <c r="AY44" s="74"/>
      <c r="AZ44" s="74">
        <f>AP44+AU44</f>
        <v>87340.160000000003</v>
      </c>
      <c r="BA44" s="74"/>
      <c r="BB44" s="74"/>
      <c r="BC44" s="74"/>
      <c r="BD44" s="74">
        <f>AP44-AA44</f>
        <v>0</v>
      </c>
      <c r="BE44" s="74"/>
      <c r="BF44" s="74"/>
      <c r="BG44" s="74"/>
      <c r="BH44" s="74"/>
      <c r="BI44" s="74">
        <f>AU44-AF44</f>
        <v>-1362659.84</v>
      </c>
      <c r="BJ44" s="74"/>
      <c r="BK44" s="74"/>
      <c r="BL44" s="74"/>
      <c r="BM44" s="74"/>
      <c r="BN44" s="74">
        <f>BD44+BI44</f>
        <v>-1362659.84</v>
      </c>
      <c r="BO44" s="74"/>
      <c r="BP44" s="74"/>
      <c r="BQ44" s="74"/>
      <c r="CA44" s="1" t="s">
        <v>20</v>
      </c>
    </row>
    <row r="45" spans="1:79" ht="15" customHeight="1" x14ac:dyDescent="0.2">
      <c r="A45" s="65"/>
      <c r="B45" s="65"/>
      <c r="C45" s="96"/>
      <c r="D45" s="97"/>
      <c r="E45" s="97"/>
      <c r="F45" s="97"/>
      <c r="G45" s="97"/>
      <c r="H45" s="97"/>
      <c r="I45" s="97"/>
      <c r="J45" s="97"/>
      <c r="K45" s="97"/>
      <c r="L45" s="97"/>
      <c r="M45" s="97"/>
      <c r="N45" s="97"/>
      <c r="O45" s="97"/>
      <c r="P45" s="97"/>
      <c r="Q45" s="97"/>
      <c r="R45" s="97"/>
      <c r="S45" s="97"/>
      <c r="T45" s="97"/>
      <c r="U45" s="97"/>
      <c r="V45" s="97"/>
      <c r="W45" s="97"/>
      <c r="X45" s="97"/>
      <c r="Y45" s="97"/>
      <c r="Z45" s="98"/>
      <c r="AA45" s="74"/>
      <c r="AB45" s="74"/>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c r="BK45" s="74"/>
      <c r="BL45" s="74"/>
      <c r="BM45" s="74"/>
      <c r="BN45" s="74"/>
      <c r="BO45" s="74"/>
      <c r="BP45" s="74"/>
      <c r="BQ45" s="74"/>
    </row>
    <row r="46" spans="1:79" s="30" customFormat="1" ht="15" customHeight="1" x14ac:dyDescent="0.2">
      <c r="A46" s="76"/>
      <c r="B46" s="76"/>
      <c r="C46" s="128" t="s">
        <v>93</v>
      </c>
      <c r="D46" s="129"/>
      <c r="E46" s="129"/>
      <c r="F46" s="129"/>
      <c r="G46" s="129"/>
      <c r="H46" s="129"/>
      <c r="I46" s="129"/>
      <c r="J46" s="129"/>
      <c r="K46" s="129"/>
      <c r="L46" s="129"/>
      <c r="M46" s="129"/>
      <c r="N46" s="129"/>
      <c r="O46" s="129"/>
      <c r="P46" s="129"/>
      <c r="Q46" s="129"/>
      <c r="R46" s="129"/>
      <c r="S46" s="129"/>
      <c r="T46" s="129"/>
      <c r="U46" s="129"/>
      <c r="V46" s="129"/>
      <c r="W46" s="129"/>
      <c r="X46" s="129"/>
      <c r="Y46" s="129"/>
      <c r="Z46" s="130"/>
      <c r="AA46" s="79">
        <f>AA44</f>
        <v>0</v>
      </c>
      <c r="AB46" s="79"/>
      <c r="AC46" s="79"/>
      <c r="AD46" s="79"/>
      <c r="AE46" s="79"/>
      <c r="AF46" s="79">
        <v>0</v>
      </c>
      <c r="AG46" s="79"/>
      <c r="AH46" s="79"/>
      <c r="AI46" s="79"/>
      <c r="AJ46" s="79"/>
      <c r="AK46" s="79">
        <f>AA46+AF46</f>
        <v>0</v>
      </c>
      <c r="AL46" s="79"/>
      <c r="AM46" s="79"/>
      <c r="AN46" s="79"/>
      <c r="AO46" s="79"/>
      <c r="AP46" s="79">
        <f>AP44</f>
        <v>0</v>
      </c>
      <c r="AQ46" s="79"/>
      <c r="AR46" s="79"/>
      <c r="AS46" s="79"/>
      <c r="AT46" s="79"/>
      <c r="AU46" s="79">
        <v>0</v>
      </c>
      <c r="AV46" s="79"/>
      <c r="AW46" s="79"/>
      <c r="AX46" s="79"/>
      <c r="AY46" s="79"/>
      <c r="AZ46" s="79">
        <f>AP46+AU46</f>
        <v>0</v>
      </c>
      <c r="BA46" s="79"/>
      <c r="BB46" s="79"/>
      <c r="BC46" s="79"/>
      <c r="BD46" s="79">
        <f>AP46-AA46</f>
        <v>0</v>
      </c>
      <c r="BE46" s="79"/>
      <c r="BF46" s="79"/>
      <c r="BG46" s="79"/>
      <c r="BH46" s="79"/>
      <c r="BI46" s="79">
        <f>AU46-AF46</f>
        <v>0</v>
      </c>
      <c r="BJ46" s="79"/>
      <c r="BK46" s="79"/>
      <c r="BL46" s="79"/>
      <c r="BM46" s="79"/>
      <c r="BN46" s="79">
        <f>BD46+BI46</f>
        <v>0</v>
      </c>
      <c r="BO46" s="79"/>
      <c r="BP46" s="79"/>
      <c r="BQ46" s="79"/>
    </row>
    <row r="48" spans="1:79" ht="29.25" customHeight="1" x14ac:dyDescent="0.2">
      <c r="A48" s="60" t="s">
        <v>77</v>
      </c>
      <c r="B48" s="60"/>
      <c r="C48" s="60"/>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c r="AW48" s="60"/>
      <c r="AX48" s="60"/>
      <c r="AY48" s="60"/>
      <c r="AZ48" s="60"/>
      <c r="BA48" s="60"/>
      <c r="BB48" s="60"/>
      <c r="BC48" s="60"/>
      <c r="BD48" s="60"/>
      <c r="BE48" s="60"/>
      <c r="BF48" s="60"/>
      <c r="BG48" s="60"/>
      <c r="BH48" s="60"/>
      <c r="BI48" s="60"/>
      <c r="BJ48" s="60"/>
      <c r="BK48" s="60"/>
      <c r="BL48" s="60"/>
      <c r="BM48" s="60"/>
      <c r="BN48" s="60"/>
      <c r="BO48" s="60"/>
      <c r="BP48" s="60"/>
      <c r="BQ48" s="60"/>
    </row>
    <row r="49" spans="1:79" ht="9.75" customHeight="1" x14ac:dyDescent="0.2">
      <c r="A49" s="42"/>
      <c r="B49" s="42"/>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c r="AT49" s="42"/>
      <c r="AU49" s="42"/>
      <c r="AV49" s="42"/>
      <c r="AW49" s="42"/>
      <c r="AX49" s="42"/>
      <c r="AY49" s="42"/>
      <c r="AZ49" s="42"/>
      <c r="BA49" s="42"/>
      <c r="BB49" s="42"/>
      <c r="BC49" s="42"/>
      <c r="BD49" s="42"/>
      <c r="BE49" s="42"/>
      <c r="BF49" s="42"/>
      <c r="BG49" s="42"/>
      <c r="BH49" s="42"/>
      <c r="BI49" s="42"/>
      <c r="BJ49" s="42"/>
      <c r="BK49" s="42"/>
      <c r="BL49" s="42"/>
      <c r="BM49" s="42"/>
      <c r="BN49" s="42"/>
      <c r="BO49" s="42"/>
      <c r="BP49" s="42"/>
      <c r="BQ49" s="42"/>
    </row>
    <row r="50" spans="1:79" ht="15.75" customHeight="1" x14ac:dyDescent="0.2">
      <c r="A50" s="59" t="s">
        <v>3</v>
      </c>
      <c r="B50" s="59"/>
      <c r="C50" s="59" t="s">
        <v>61</v>
      </c>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59"/>
      <c r="BN50" s="59"/>
      <c r="BO50" s="59"/>
      <c r="BP50" s="59"/>
      <c r="BQ50" s="59"/>
    </row>
    <row r="51" spans="1:79" ht="31.5" customHeight="1" x14ac:dyDescent="0.2">
      <c r="A51" s="59">
        <v>1</v>
      </c>
      <c r="B51" s="59"/>
      <c r="C51" s="186" t="s">
        <v>380</v>
      </c>
      <c r="D51" s="187"/>
      <c r="E51" s="187"/>
      <c r="F51" s="187"/>
      <c r="G51" s="187"/>
      <c r="H51" s="187"/>
      <c r="I51" s="187"/>
      <c r="J51" s="187"/>
      <c r="K51" s="187"/>
      <c r="L51" s="187"/>
      <c r="M51" s="187"/>
      <c r="N51" s="187"/>
      <c r="O51" s="187"/>
      <c r="P51" s="187"/>
      <c r="Q51" s="187"/>
      <c r="R51" s="187"/>
      <c r="S51" s="187"/>
      <c r="T51" s="187"/>
      <c r="U51" s="187"/>
      <c r="V51" s="187"/>
      <c r="W51" s="187"/>
      <c r="X51" s="187"/>
      <c r="Y51" s="187"/>
      <c r="Z51" s="187"/>
      <c r="AA51" s="187"/>
      <c r="AB51" s="187"/>
      <c r="AC51" s="187"/>
      <c r="AD51" s="187"/>
      <c r="AE51" s="187"/>
      <c r="AF51" s="187"/>
      <c r="AG51" s="187"/>
      <c r="AH51" s="187"/>
      <c r="AI51" s="187"/>
      <c r="AJ51" s="187"/>
      <c r="AK51" s="187"/>
      <c r="AL51" s="187"/>
      <c r="AM51" s="187"/>
      <c r="AN51" s="187"/>
      <c r="AO51" s="187"/>
      <c r="AP51" s="187"/>
      <c r="AQ51" s="187"/>
      <c r="AR51" s="187"/>
      <c r="AS51" s="187"/>
      <c r="AT51" s="187"/>
      <c r="AU51" s="187"/>
      <c r="AV51" s="187"/>
      <c r="AW51" s="187"/>
      <c r="AX51" s="187"/>
      <c r="AY51" s="187"/>
      <c r="AZ51" s="187"/>
      <c r="BA51" s="187"/>
      <c r="BB51" s="187"/>
      <c r="BC51" s="187"/>
      <c r="BD51" s="187"/>
      <c r="BE51" s="187"/>
      <c r="BF51" s="187"/>
      <c r="BG51" s="187"/>
      <c r="BH51" s="187"/>
      <c r="BI51" s="187"/>
      <c r="BJ51" s="187"/>
      <c r="BK51" s="187"/>
      <c r="BL51" s="187"/>
      <c r="BM51" s="187"/>
      <c r="BN51" s="187"/>
      <c r="BO51" s="187"/>
      <c r="BP51" s="187"/>
      <c r="BQ51" s="187"/>
    </row>
    <row r="52" spans="1:79" ht="16.5" hidden="1" customHeight="1" x14ac:dyDescent="0.2">
      <c r="A52" s="87" t="s">
        <v>13</v>
      </c>
      <c r="B52" s="88"/>
      <c r="C52" s="89" t="s">
        <v>14</v>
      </c>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90"/>
      <c r="AX52" s="90"/>
      <c r="AY52" s="90"/>
      <c r="AZ52" s="90"/>
      <c r="BA52" s="90"/>
      <c r="BB52" s="90"/>
      <c r="BC52" s="90"/>
      <c r="BD52" s="90"/>
      <c r="BE52" s="90"/>
      <c r="BF52" s="90"/>
      <c r="BG52" s="90"/>
      <c r="BH52" s="90"/>
      <c r="BI52" s="90"/>
      <c r="BJ52" s="90"/>
      <c r="BK52" s="90"/>
      <c r="BL52" s="90"/>
      <c r="BM52" s="90"/>
      <c r="BN52" s="90"/>
      <c r="BO52" s="90"/>
      <c r="BP52" s="90"/>
      <c r="BQ52" s="91"/>
      <c r="CA52" s="1" t="s">
        <v>71</v>
      </c>
    </row>
    <row r="53" spans="1:79" ht="12" customHeight="1" x14ac:dyDescent="0.2"/>
    <row r="54" spans="1:79" ht="15.75" customHeight="1" x14ac:dyDescent="0.2">
      <c r="A54" s="60" t="s">
        <v>43</v>
      </c>
      <c r="B54" s="60"/>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row>
    <row r="55" spans="1:79" ht="15" customHeight="1" x14ac:dyDescent="0.2">
      <c r="A55" s="78" t="s">
        <v>127</v>
      </c>
      <c r="B55" s="78"/>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row>
    <row r="56" spans="1:79" ht="20.25" customHeight="1" x14ac:dyDescent="0.2">
      <c r="A56" s="82" t="s">
        <v>3</v>
      </c>
      <c r="B56" s="83"/>
      <c r="C56" s="59" t="s">
        <v>28</v>
      </c>
      <c r="D56" s="59"/>
      <c r="E56" s="59"/>
      <c r="F56" s="59"/>
      <c r="G56" s="59"/>
      <c r="H56" s="59"/>
      <c r="I56" s="59"/>
      <c r="J56" s="59"/>
      <c r="K56" s="59"/>
      <c r="L56" s="59"/>
      <c r="M56" s="59"/>
      <c r="N56" s="59"/>
      <c r="O56" s="59"/>
      <c r="P56" s="59"/>
      <c r="Q56" s="59"/>
      <c r="R56" s="59"/>
      <c r="S56" s="59" t="s">
        <v>25</v>
      </c>
      <c r="T56" s="59"/>
      <c r="U56" s="59"/>
      <c r="V56" s="59"/>
      <c r="W56" s="59"/>
      <c r="X56" s="59"/>
      <c r="Y56" s="59"/>
      <c r="Z56" s="59"/>
      <c r="AA56" s="59"/>
      <c r="AB56" s="59"/>
      <c r="AC56" s="59"/>
      <c r="AD56" s="59"/>
      <c r="AE56" s="59"/>
      <c r="AF56" s="59"/>
      <c r="AG56" s="59"/>
      <c r="AH56" s="59"/>
      <c r="AI56" s="59" t="s">
        <v>45</v>
      </c>
      <c r="AJ56" s="59"/>
      <c r="AK56" s="59"/>
      <c r="AL56" s="59"/>
      <c r="AM56" s="59"/>
      <c r="AN56" s="59"/>
      <c r="AO56" s="59"/>
      <c r="AP56" s="59"/>
      <c r="AQ56" s="59"/>
      <c r="AR56" s="59"/>
      <c r="AS56" s="59"/>
      <c r="AT56" s="59"/>
      <c r="AU56" s="59"/>
      <c r="AV56" s="59"/>
      <c r="AW56" s="59"/>
      <c r="AX56" s="59"/>
      <c r="AY56" s="59" t="s">
        <v>0</v>
      </c>
      <c r="AZ56" s="59"/>
      <c r="BA56" s="59"/>
      <c r="BB56" s="59"/>
      <c r="BC56" s="59"/>
      <c r="BD56" s="59"/>
      <c r="BE56" s="59"/>
      <c r="BF56" s="59"/>
      <c r="BG56" s="59"/>
      <c r="BH56" s="59"/>
      <c r="BI56" s="59"/>
      <c r="BJ56" s="59"/>
      <c r="BK56" s="59"/>
      <c r="BL56" s="59"/>
      <c r="BM56" s="59"/>
      <c r="BN56" s="59"/>
      <c r="BO56" s="2"/>
      <c r="BP56" s="2"/>
      <c r="BQ56" s="2"/>
    </row>
    <row r="57" spans="1:79" ht="29.1" customHeight="1" x14ac:dyDescent="0.2">
      <c r="A57" s="84"/>
      <c r="B57" s="85"/>
      <c r="C57" s="59"/>
      <c r="D57" s="59"/>
      <c r="E57" s="59"/>
      <c r="F57" s="59"/>
      <c r="G57" s="59"/>
      <c r="H57" s="59"/>
      <c r="I57" s="59"/>
      <c r="J57" s="59"/>
      <c r="K57" s="59"/>
      <c r="L57" s="59"/>
      <c r="M57" s="59"/>
      <c r="N57" s="59"/>
      <c r="O57" s="59"/>
      <c r="P57" s="59"/>
      <c r="Q57" s="59"/>
      <c r="R57" s="59"/>
      <c r="S57" s="59" t="s">
        <v>2</v>
      </c>
      <c r="T57" s="59"/>
      <c r="U57" s="59"/>
      <c r="V57" s="59"/>
      <c r="W57" s="59"/>
      <c r="X57" s="59" t="s">
        <v>1</v>
      </c>
      <c r="Y57" s="59"/>
      <c r="Z57" s="59"/>
      <c r="AA57" s="59"/>
      <c r="AB57" s="59"/>
      <c r="AC57" s="59" t="s">
        <v>26</v>
      </c>
      <c r="AD57" s="59"/>
      <c r="AE57" s="59"/>
      <c r="AF57" s="59"/>
      <c r="AG57" s="59"/>
      <c r="AH57" s="59"/>
      <c r="AI57" s="59" t="s">
        <v>2</v>
      </c>
      <c r="AJ57" s="59"/>
      <c r="AK57" s="59"/>
      <c r="AL57" s="59"/>
      <c r="AM57" s="59"/>
      <c r="AN57" s="59" t="s">
        <v>1</v>
      </c>
      <c r="AO57" s="59"/>
      <c r="AP57" s="59"/>
      <c r="AQ57" s="59"/>
      <c r="AR57" s="59"/>
      <c r="AS57" s="59" t="s">
        <v>26</v>
      </c>
      <c r="AT57" s="59"/>
      <c r="AU57" s="59"/>
      <c r="AV57" s="59"/>
      <c r="AW57" s="59"/>
      <c r="AX57" s="59"/>
      <c r="AY57" s="92" t="s">
        <v>2</v>
      </c>
      <c r="AZ57" s="93"/>
      <c r="BA57" s="93"/>
      <c r="BB57" s="93"/>
      <c r="BC57" s="94"/>
      <c r="BD57" s="92" t="s">
        <v>1</v>
      </c>
      <c r="BE57" s="93"/>
      <c r="BF57" s="93"/>
      <c r="BG57" s="93"/>
      <c r="BH57" s="94"/>
      <c r="BI57" s="59" t="s">
        <v>26</v>
      </c>
      <c r="BJ57" s="59"/>
      <c r="BK57" s="59"/>
      <c r="BL57" s="59"/>
      <c r="BM57" s="59"/>
      <c r="BN57" s="59"/>
      <c r="BO57" s="2"/>
      <c r="BP57" s="2"/>
      <c r="BQ57" s="2"/>
    </row>
    <row r="58" spans="1:79" ht="15.95" customHeight="1" x14ac:dyDescent="0.25">
      <c r="A58" s="59">
        <v>1</v>
      </c>
      <c r="B58" s="59"/>
      <c r="C58" s="59">
        <v>2</v>
      </c>
      <c r="D58" s="59"/>
      <c r="E58" s="59"/>
      <c r="F58" s="59"/>
      <c r="G58" s="59"/>
      <c r="H58" s="59"/>
      <c r="I58" s="59"/>
      <c r="J58" s="59"/>
      <c r="K58" s="59"/>
      <c r="L58" s="59"/>
      <c r="M58" s="59"/>
      <c r="N58" s="59"/>
      <c r="O58" s="59"/>
      <c r="P58" s="59"/>
      <c r="Q58" s="59"/>
      <c r="R58" s="59"/>
      <c r="S58" s="59">
        <v>3</v>
      </c>
      <c r="T58" s="59"/>
      <c r="U58" s="59"/>
      <c r="V58" s="59"/>
      <c r="W58" s="59"/>
      <c r="X58" s="59">
        <v>4</v>
      </c>
      <c r="Y58" s="59"/>
      <c r="Z58" s="59"/>
      <c r="AA58" s="59"/>
      <c r="AB58" s="59"/>
      <c r="AC58" s="59">
        <v>5</v>
      </c>
      <c r="AD58" s="59"/>
      <c r="AE58" s="59"/>
      <c r="AF58" s="59"/>
      <c r="AG58" s="59"/>
      <c r="AH58" s="59"/>
      <c r="AI58" s="59">
        <v>6</v>
      </c>
      <c r="AJ58" s="59"/>
      <c r="AK58" s="59"/>
      <c r="AL58" s="59"/>
      <c r="AM58" s="59"/>
      <c r="AN58" s="59">
        <v>7</v>
      </c>
      <c r="AO58" s="59"/>
      <c r="AP58" s="59"/>
      <c r="AQ58" s="59"/>
      <c r="AR58" s="59"/>
      <c r="AS58" s="59">
        <v>8</v>
      </c>
      <c r="AT58" s="59"/>
      <c r="AU58" s="59"/>
      <c r="AV58" s="59"/>
      <c r="AW58" s="59"/>
      <c r="AX58" s="59"/>
      <c r="AY58" s="59">
        <v>9</v>
      </c>
      <c r="AZ58" s="59"/>
      <c r="BA58" s="59"/>
      <c r="BB58" s="59"/>
      <c r="BC58" s="59"/>
      <c r="BD58" s="59">
        <v>10</v>
      </c>
      <c r="BE58" s="59"/>
      <c r="BF58" s="59"/>
      <c r="BG58" s="59"/>
      <c r="BH58" s="59"/>
      <c r="BI58" s="92">
        <v>11</v>
      </c>
      <c r="BJ58" s="93"/>
      <c r="BK58" s="93"/>
      <c r="BL58" s="93"/>
      <c r="BM58" s="93"/>
      <c r="BN58" s="94"/>
      <c r="BO58" s="6"/>
      <c r="BP58" s="6"/>
      <c r="BQ58" s="6"/>
    </row>
    <row r="59" spans="1:79" ht="39" customHeight="1" x14ac:dyDescent="0.2">
      <c r="A59" s="65"/>
      <c r="B59" s="65"/>
      <c r="C59" s="101" t="s">
        <v>330</v>
      </c>
      <c r="D59" s="101"/>
      <c r="E59" s="101"/>
      <c r="F59" s="101"/>
      <c r="G59" s="101"/>
      <c r="H59" s="101"/>
      <c r="I59" s="101"/>
      <c r="J59" s="101"/>
      <c r="K59" s="101"/>
      <c r="L59" s="101"/>
      <c r="M59" s="101"/>
      <c r="N59" s="101"/>
      <c r="O59" s="101"/>
      <c r="P59" s="101"/>
      <c r="Q59" s="101"/>
      <c r="R59" s="101"/>
      <c r="S59" s="74">
        <f>AA44</f>
        <v>0</v>
      </c>
      <c r="T59" s="74"/>
      <c r="U59" s="74"/>
      <c r="V59" s="74"/>
      <c r="W59" s="74"/>
      <c r="X59" s="74">
        <f>AF44</f>
        <v>1450000</v>
      </c>
      <c r="Y59" s="74"/>
      <c r="Z59" s="74"/>
      <c r="AA59" s="74"/>
      <c r="AB59" s="74"/>
      <c r="AC59" s="74">
        <f>S59</f>
        <v>0</v>
      </c>
      <c r="AD59" s="74"/>
      <c r="AE59" s="74"/>
      <c r="AF59" s="74"/>
      <c r="AG59" s="74"/>
      <c r="AH59" s="74"/>
      <c r="AI59" s="74">
        <f>AP44</f>
        <v>0</v>
      </c>
      <c r="AJ59" s="74"/>
      <c r="AK59" s="74"/>
      <c r="AL59" s="74"/>
      <c r="AM59" s="74"/>
      <c r="AN59" s="74">
        <f>AU44</f>
        <v>87340.160000000003</v>
      </c>
      <c r="AO59" s="74"/>
      <c r="AP59" s="74"/>
      <c r="AQ59" s="74"/>
      <c r="AR59" s="74"/>
      <c r="AS59" s="74">
        <f>AI59</f>
        <v>0</v>
      </c>
      <c r="AT59" s="74"/>
      <c r="AU59" s="74"/>
      <c r="AV59" s="74"/>
      <c r="AW59" s="74"/>
      <c r="AX59" s="74"/>
      <c r="AY59" s="145">
        <f>AI59-S59</f>
        <v>0</v>
      </c>
      <c r="AZ59" s="146"/>
      <c r="BA59" s="146"/>
      <c r="BB59" s="146"/>
      <c r="BC59" s="147"/>
      <c r="BD59" s="145">
        <f>AN59-X59</f>
        <v>-1362659.84</v>
      </c>
      <c r="BE59" s="146"/>
      <c r="BF59" s="146"/>
      <c r="BG59" s="146"/>
      <c r="BH59" s="147"/>
      <c r="BI59" s="74">
        <f>AY59+BD59</f>
        <v>-1362659.84</v>
      </c>
      <c r="BJ59" s="74"/>
      <c r="BK59" s="74"/>
      <c r="BL59" s="74"/>
      <c r="BM59" s="74"/>
      <c r="BN59" s="74"/>
      <c r="BO59" s="7"/>
      <c r="BP59" s="7"/>
      <c r="BQ59" s="7"/>
      <c r="CA59" s="1" t="s">
        <v>21</v>
      </c>
    </row>
    <row r="60" spans="1:79" s="30" customFormat="1" ht="15" customHeight="1" x14ac:dyDescent="0.2">
      <c r="A60" s="76"/>
      <c r="B60" s="76"/>
      <c r="C60" s="100" t="s">
        <v>94</v>
      </c>
      <c r="D60" s="100"/>
      <c r="E60" s="100"/>
      <c r="F60" s="100"/>
      <c r="G60" s="100"/>
      <c r="H60" s="100"/>
      <c r="I60" s="100"/>
      <c r="J60" s="100"/>
      <c r="K60" s="100"/>
      <c r="L60" s="100"/>
      <c r="M60" s="100"/>
      <c r="N60" s="100"/>
      <c r="O60" s="100"/>
      <c r="P60" s="100"/>
      <c r="Q60" s="100"/>
      <c r="R60" s="100"/>
      <c r="S60" s="79">
        <f>S59</f>
        <v>0</v>
      </c>
      <c r="T60" s="79"/>
      <c r="U60" s="79"/>
      <c r="V60" s="79"/>
      <c r="W60" s="79"/>
      <c r="X60" s="79">
        <f>X59</f>
        <v>1450000</v>
      </c>
      <c r="Y60" s="79"/>
      <c r="Z60" s="79"/>
      <c r="AA60" s="79"/>
      <c r="AB60" s="79"/>
      <c r="AC60" s="79">
        <f>AC59</f>
        <v>0</v>
      </c>
      <c r="AD60" s="79"/>
      <c r="AE60" s="79"/>
      <c r="AF60" s="79"/>
      <c r="AG60" s="79"/>
      <c r="AH60" s="79"/>
      <c r="AI60" s="79">
        <f>AI59</f>
        <v>0</v>
      </c>
      <c r="AJ60" s="79"/>
      <c r="AK60" s="79"/>
      <c r="AL60" s="79"/>
      <c r="AM60" s="79"/>
      <c r="AN60" s="79">
        <f>AN59</f>
        <v>87340.160000000003</v>
      </c>
      <c r="AO60" s="79"/>
      <c r="AP60" s="79"/>
      <c r="AQ60" s="79"/>
      <c r="AR60" s="79"/>
      <c r="AS60" s="79">
        <f>AS59</f>
        <v>0</v>
      </c>
      <c r="AT60" s="79"/>
      <c r="AU60" s="79"/>
      <c r="AV60" s="79"/>
      <c r="AW60" s="79"/>
      <c r="AX60" s="79"/>
      <c r="AY60" s="79">
        <f>AY59</f>
        <v>0</v>
      </c>
      <c r="AZ60" s="79"/>
      <c r="BA60" s="79"/>
      <c r="BB60" s="79"/>
      <c r="BC60" s="79"/>
      <c r="BD60" s="99">
        <f>AN60-X60</f>
        <v>-1362659.84</v>
      </c>
      <c r="BE60" s="99"/>
      <c r="BF60" s="99"/>
      <c r="BG60" s="99"/>
      <c r="BH60" s="99"/>
      <c r="BI60" s="99">
        <f>AY60+BD60</f>
        <v>-1362659.84</v>
      </c>
      <c r="BJ60" s="99"/>
      <c r="BK60" s="99"/>
      <c r="BL60" s="99"/>
      <c r="BM60" s="99"/>
      <c r="BN60" s="99"/>
      <c r="BO60" s="31"/>
      <c r="BP60" s="31"/>
      <c r="BQ60" s="31"/>
      <c r="CA60" s="30" t="s">
        <v>22</v>
      </c>
    </row>
    <row r="61" spans="1:79" ht="9" customHeight="1" x14ac:dyDescent="0.2"/>
    <row r="62" spans="1:79" ht="15.75" customHeight="1" x14ac:dyDescent="0.2">
      <c r="A62" s="60" t="s">
        <v>44</v>
      </c>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c r="BM62" s="60"/>
      <c r="BN62" s="60"/>
      <c r="BO62" s="60"/>
      <c r="BP62" s="60"/>
      <c r="BQ62" s="60"/>
    </row>
    <row r="63" spans="1:79" ht="15.75" customHeight="1" x14ac:dyDescent="0.2">
      <c r="A63" s="60" t="s">
        <v>63</v>
      </c>
      <c r="B63" s="60"/>
      <c r="C63" s="60"/>
      <c r="D63" s="6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c r="BM63" s="60"/>
      <c r="BN63" s="60"/>
      <c r="BO63" s="60"/>
      <c r="BP63" s="60"/>
      <c r="BQ63" s="60"/>
    </row>
    <row r="64" spans="1:79" ht="8.25" customHeight="1" x14ac:dyDescent="0.2"/>
    <row r="65" spans="1:79" ht="45" customHeight="1" x14ac:dyDescent="0.2">
      <c r="A65" s="82" t="s">
        <v>3</v>
      </c>
      <c r="B65" s="83"/>
      <c r="C65" s="82" t="s">
        <v>6</v>
      </c>
      <c r="D65" s="102"/>
      <c r="E65" s="102"/>
      <c r="F65" s="102"/>
      <c r="G65" s="102"/>
      <c r="H65" s="102"/>
      <c r="I65" s="83"/>
      <c r="J65" s="82" t="s">
        <v>5</v>
      </c>
      <c r="K65" s="102"/>
      <c r="L65" s="102"/>
      <c r="M65" s="102"/>
      <c r="N65" s="83"/>
      <c r="O65" s="82" t="s">
        <v>4</v>
      </c>
      <c r="P65" s="102"/>
      <c r="Q65" s="102"/>
      <c r="R65" s="102"/>
      <c r="S65" s="102"/>
      <c r="T65" s="102"/>
      <c r="U65" s="102"/>
      <c r="V65" s="102"/>
      <c r="W65" s="102"/>
      <c r="X65" s="83"/>
      <c r="Y65" s="59" t="s">
        <v>25</v>
      </c>
      <c r="Z65" s="59"/>
      <c r="AA65" s="59"/>
      <c r="AB65" s="59"/>
      <c r="AC65" s="59"/>
      <c r="AD65" s="59"/>
      <c r="AE65" s="59"/>
      <c r="AF65" s="59"/>
      <c r="AG65" s="59"/>
      <c r="AH65" s="59"/>
      <c r="AI65" s="59"/>
      <c r="AJ65" s="59"/>
      <c r="AK65" s="59"/>
      <c r="AL65" s="59"/>
      <c r="AM65" s="59"/>
      <c r="AN65" s="59" t="s">
        <v>46</v>
      </c>
      <c r="AO65" s="59"/>
      <c r="AP65" s="59"/>
      <c r="AQ65" s="59"/>
      <c r="AR65" s="59"/>
      <c r="AS65" s="59"/>
      <c r="AT65" s="59"/>
      <c r="AU65" s="59"/>
      <c r="AV65" s="59"/>
      <c r="AW65" s="59"/>
      <c r="AX65" s="59"/>
      <c r="AY65" s="59"/>
      <c r="AZ65" s="59"/>
      <c r="BA65" s="59"/>
      <c r="BB65" s="59"/>
      <c r="BC65" s="104" t="s">
        <v>0</v>
      </c>
      <c r="BD65" s="104"/>
      <c r="BE65" s="104"/>
      <c r="BF65" s="104"/>
      <c r="BG65" s="104"/>
      <c r="BH65" s="104"/>
      <c r="BI65" s="104"/>
      <c r="BJ65" s="104"/>
      <c r="BK65" s="104"/>
      <c r="BL65" s="104"/>
      <c r="BM65" s="104"/>
      <c r="BN65" s="104"/>
      <c r="BO65" s="104"/>
      <c r="BP65" s="104"/>
      <c r="BQ65" s="104"/>
      <c r="BR65" s="9"/>
      <c r="BS65" s="9"/>
      <c r="BT65" s="9"/>
      <c r="BU65" s="9"/>
      <c r="BV65" s="9"/>
      <c r="BW65" s="9"/>
      <c r="BX65" s="9"/>
      <c r="BY65" s="9"/>
    </row>
    <row r="66" spans="1:79" ht="32.25" customHeight="1" x14ac:dyDescent="0.2">
      <c r="A66" s="84"/>
      <c r="B66" s="85"/>
      <c r="C66" s="84"/>
      <c r="D66" s="103"/>
      <c r="E66" s="103"/>
      <c r="F66" s="103"/>
      <c r="G66" s="103"/>
      <c r="H66" s="103"/>
      <c r="I66" s="85"/>
      <c r="J66" s="84"/>
      <c r="K66" s="103"/>
      <c r="L66" s="103"/>
      <c r="M66" s="103"/>
      <c r="N66" s="85"/>
      <c r="O66" s="84"/>
      <c r="P66" s="103"/>
      <c r="Q66" s="103"/>
      <c r="R66" s="103"/>
      <c r="S66" s="103"/>
      <c r="T66" s="103"/>
      <c r="U66" s="103"/>
      <c r="V66" s="103"/>
      <c r="W66" s="103"/>
      <c r="X66" s="85"/>
      <c r="Y66" s="92" t="s">
        <v>2</v>
      </c>
      <c r="Z66" s="93"/>
      <c r="AA66" s="93"/>
      <c r="AB66" s="93"/>
      <c r="AC66" s="94"/>
      <c r="AD66" s="92" t="s">
        <v>1</v>
      </c>
      <c r="AE66" s="93"/>
      <c r="AF66" s="93"/>
      <c r="AG66" s="93"/>
      <c r="AH66" s="94"/>
      <c r="AI66" s="59" t="s">
        <v>26</v>
      </c>
      <c r="AJ66" s="59"/>
      <c r="AK66" s="59"/>
      <c r="AL66" s="59"/>
      <c r="AM66" s="59"/>
      <c r="AN66" s="59" t="s">
        <v>2</v>
      </c>
      <c r="AO66" s="59"/>
      <c r="AP66" s="59"/>
      <c r="AQ66" s="59"/>
      <c r="AR66" s="59"/>
      <c r="AS66" s="59" t="s">
        <v>1</v>
      </c>
      <c r="AT66" s="59"/>
      <c r="AU66" s="59"/>
      <c r="AV66" s="59"/>
      <c r="AW66" s="59"/>
      <c r="AX66" s="59" t="s">
        <v>26</v>
      </c>
      <c r="AY66" s="59"/>
      <c r="AZ66" s="59"/>
      <c r="BA66" s="59"/>
      <c r="BB66" s="59"/>
      <c r="BC66" s="59" t="s">
        <v>2</v>
      </c>
      <c r="BD66" s="59"/>
      <c r="BE66" s="59"/>
      <c r="BF66" s="59"/>
      <c r="BG66" s="59"/>
      <c r="BH66" s="59" t="s">
        <v>1</v>
      </c>
      <c r="BI66" s="59"/>
      <c r="BJ66" s="59"/>
      <c r="BK66" s="59"/>
      <c r="BL66" s="59"/>
      <c r="BM66" s="59" t="s">
        <v>26</v>
      </c>
      <c r="BN66" s="59"/>
      <c r="BO66" s="59"/>
      <c r="BP66" s="59"/>
      <c r="BQ66" s="59"/>
      <c r="BR66" s="2"/>
      <c r="BS66" s="2"/>
      <c r="BT66" s="2"/>
      <c r="BU66" s="2"/>
      <c r="BV66" s="2"/>
      <c r="BW66" s="2"/>
      <c r="BX66" s="2"/>
      <c r="BY66" s="2"/>
    </row>
    <row r="67" spans="1:79" ht="15.95" customHeight="1" x14ac:dyDescent="0.2">
      <c r="A67" s="59">
        <v>1</v>
      </c>
      <c r="B67" s="59"/>
      <c r="C67" s="59">
        <v>2</v>
      </c>
      <c r="D67" s="59"/>
      <c r="E67" s="59"/>
      <c r="F67" s="59"/>
      <c r="G67" s="59"/>
      <c r="H67" s="59"/>
      <c r="I67" s="59"/>
      <c r="J67" s="59">
        <v>3</v>
      </c>
      <c r="K67" s="59"/>
      <c r="L67" s="59"/>
      <c r="M67" s="59"/>
      <c r="N67" s="59"/>
      <c r="O67" s="59">
        <v>4</v>
      </c>
      <c r="P67" s="59"/>
      <c r="Q67" s="59"/>
      <c r="R67" s="59"/>
      <c r="S67" s="59"/>
      <c r="T67" s="59"/>
      <c r="U67" s="59"/>
      <c r="V67" s="59"/>
      <c r="W67" s="59"/>
      <c r="X67" s="59"/>
      <c r="Y67" s="59">
        <v>5</v>
      </c>
      <c r="Z67" s="59"/>
      <c r="AA67" s="59"/>
      <c r="AB67" s="59"/>
      <c r="AC67" s="59"/>
      <c r="AD67" s="59">
        <v>6</v>
      </c>
      <c r="AE67" s="59"/>
      <c r="AF67" s="59"/>
      <c r="AG67" s="59"/>
      <c r="AH67" s="59"/>
      <c r="AI67" s="59">
        <v>7</v>
      </c>
      <c r="AJ67" s="59"/>
      <c r="AK67" s="59"/>
      <c r="AL67" s="59"/>
      <c r="AM67" s="59"/>
      <c r="AN67" s="92">
        <v>8</v>
      </c>
      <c r="AO67" s="93"/>
      <c r="AP67" s="93"/>
      <c r="AQ67" s="93"/>
      <c r="AR67" s="94"/>
      <c r="AS67" s="92">
        <v>9</v>
      </c>
      <c r="AT67" s="93"/>
      <c r="AU67" s="93"/>
      <c r="AV67" s="93"/>
      <c r="AW67" s="94"/>
      <c r="AX67" s="92">
        <v>10</v>
      </c>
      <c r="AY67" s="93"/>
      <c r="AZ67" s="93"/>
      <c r="BA67" s="93"/>
      <c r="BB67" s="94"/>
      <c r="BC67" s="92">
        <v>11</v>
      </c>
      <c r="BD67" s="93"/>
      <c r="BE67" s="93"/>
      <c r="BF67" s="93"/>
      <c r="BG67" s="94"/>
      <c r="BH67" s="92">
        <v>12</v>
      </c>
      <c r="BI67" s="93"/>
      <c r="BJ67" s="93"/>
      <c r="BK67" s="93"/>
      <c r="BL67" s="94"/>
      <c r="BM67" s="92">
        <v>13</v>
      </c>
      <c r="BN67" s="93"/>
      <c r="BO67" s="93"/>
      <c r="BP67" s="93"/>
      <c r="BQ67" s="94"/>
      <c r="BR67" s="2"/>
      <c r="BS67" s="2"/>
      <c r="BT67" s="2"/>
      <c r="BU67" s="2"/>
      <c r="BV67" s="2"/>
      <c r="BW67" s="2"/>
      <c r="BX67" s="2"/>
      <c r="BY67" s="2"/>
    </row>
    <row r="68" spans="1:79" s="30" customFormat="1" ht="15.75" x14ac:dyDescent="0.2">
      <c r="A68" s="76">
        <v>1</v>
      </c>
      <c r="B68" s="76"/>
      <c r="C68" s="113" t="s">
        <v>95</v>
      </c>
      <c r="D68" s="113"/>
      <c r="E68" s="113"/>
      <c r="F68" s="113"/>
      <c r="G68" s="113"/>
      <c r="H68" s="113"/>
      <c r="I68" s="113"/>
      <c r="J68" s="113" t="s">
        <v>96</v>
      </c>
      <c r="K68" s="113"/>
      <c r="L68" s="113"/>
      <c r="M68" s="113"/>
      <c r="N68" s="113"/>
      <c r="O68" s="113" t="s">
        <v>96</v>
      </c>
      <c r="P68" s="113"/>
      <c r="Q68" s="113"/>
      <c r="R68" s="113"/>
      <c r="S68" s="113"/>
      <c r="T68" s="113"/>
      <c r="U68" s="113"/>
      <c r="V68" s="113"/>
      <c r="W68" s="113"/>
      <c r="X68" s="113"/>
      <c r="Y68" s="133"/>
      <c r="Z68" s="133"/>
      <c r="AA68" s="133"/>
      <c r="AB68" s="133"/>
      <c r="AC68" s="133"/>
      <c r="AD68" s="133"/>
      <c r="AE68" s="133"/>
      <c r="AF68" s="133"/>
      <c r="AG68" s="133"/>
      <c r="AH68" s="133"/>
      <c r="AI68" s="133"/>
      <c r="AJ68" s="133"/>
      <c r="AK68" s="133"/>
      <c r="AL68" s="133"/>
      <c r="AM68" s="133"/>
      <c r="AN68" s="133"/>
      <c r="AO68" s="133"/>
      <c r="AP68" s="133"/>
      <c r="AQ68" s="133"/>
      <c r="AR68" s="133"/>
      <c r="AS68" s="133"/>
      <c r="AT68" s="133"/>
      <c r="AU68" s="133"/>
      <c r="AV68" s="133"/>
      <c r="AW68" s="133"/>
      <c r="AX68" s="133"/>
      <c r="AY68" s="133"/>
      <c r="AZ68" s="133"/>
      <c r="BA68" s="133"/>
      <c r="BB68" s="133"/>
      <c r="BC68" s="133"/>
      <c r="BD68" s="133"/>
      <c r="BE68" s="133"/>
      <c r="BF68" s="133"/>
      <c r="BG68" s="133"/>
      <c r="BH68" s="133"/>
      <c r="BI68" s="133"/>
      <c r="BJ68" s="133"/>
      <c r="BK68" s="133"/>
      <c r="BL68" s="133"/>
      <c r="BM68" s="133"/>
      <c r="BN68" s="133"/>
      <c r="BO68" s="133"/>
      <c r="BP68" s="133"/>
      <c r="BQ68" s="133"/>
      <c r="BR68" s="32"/>
      <c r="BS68" s="32"/>
      <c r="BT68" s="32"/>
      <c r="BU68" s="32"/>
      <c r="BV68" s="32"/>
      <c r="BW68" s="32"/>
      <c r="BX68" s="32"/>
      <c r="BY68" s="32"/>
      <c r="CA68" s="30" t="s">
        <v>24</v>
      </c>
    </row>
    <row r="69" spans="1:79" ht="33.75" customHeight="1" x14ac:dyDescent="0.2">
      <c r="A69" s="95"/>
      <c r="B69" s="81"/>
      <c r="C69" s="151" t="s">
        <v>381</v>
      </c>
      <c r="D69" s="152"/>
      <c r="E69" s="152"/>
      <c r="F69" s="152"/>
      <c r="G69" s="152"/>
      <c r="H69" s="152"/>
      <c r="I69" s="153"/>
      <c r="J69" s="151" t="s">
        <v>98</v>
      </c>
      <c r="K69" s="152"/>
      <c r="L69" s="152"/>
      <c r="M69" s="152"/>
      <c r="N69" s="153"/>
      <c r="O69" s="151" t="s">
        <v>214</v>
      </c>
      <c r="P69" s="152"/>
      <c r="Q69" s="152"/>
      <c r="R69" s="152"/>
      <c r="S69" s="152"/>
      <c r="T69" s="152"/>
      <c r="U69" s="152"/>
      <c r="V69" s="152"/>
      <c r="W69" s="152"/>
      <c r="X69" s="153"/>
      <c r="Y69" s="145">
        <v>0</v>
      </c>
      <c r="Z69" s="146"/>
      <c r="AA69" s="146"/>
      <c r="AB69" s="146"/>
      <c r="AC69" s="147"/>
      <c r="AD69" s="145">
        <f>X59</f>
        <v>1450000</v>
      </c>
      <c r="AE69" s="146"/>
      <c r="AF69" s="146"/>
      <c r="AG69" s="146"/>
      <c r="AH69" s="147"/>
      <c r="AI69" s="145">
        <f>Y69+AD69</f>
        <v>1450000</v>
      </c>
      <c r="AJ69" s="146"/>
      <c r="AK69" s="146"/>
      <c r="AL69" s="146"/>
      <c r="AM69" s="147"/>
      <c r="AN69" s="145">
        <v>0</v>
      </c>
      <c r="AO69" s="146"/>
      <c r="AP69" s="146"/>
      <c r="AQ69" s="146"/>
      <c r="AR69" s="147"/>
      <c r="AS69" s="145">
        <f>AN59</f>
        <v>87340.160000000003</v>
      </c>
      <c r="AT69" s="146"/>
      <c r="AU69" s="146"/>
      <c r="AV69" s="146"/>
      <c r="AW69" s="147"/>
      <c r="AX69" s="145">
        <f>AN69+AS69</f>
        <v>87340.160000000003</v>
      </c>
      <c r="AY69" s="146"/>
      <c r="AZ69" s="146"/>
      <c r="BA69" s="146"/>
      <c r="BB69" s="147"/>
      <c r="BC69" s="145">
        <f>AN69-Y69</f>
        <v>0</v>
      </c>
      <c r="BD69" s="146"/>
      <c r="BE69" s="146"/>
      <c r="BF69" s="146"/>
      <c r="BG69" s="147"/>
      <c r="BH69" s="145">
        <f>AS69-AD69</f>
        <v>-1362659.84</v>
      </c>
      <c r="BI69" s="146"/>
      <c r="BJ69" s="146"/>
      <c r="BK69" s="146"/>
      <c r="BL69" s="147"/>
      <c r="BM69" s="145">
        <f>AX69-AI69</f>
        <v>-1362659.84</v>
      </c>
      <c r="BN69" s="146"/>
      <c r="BO69" s="146"/>
      <c r="BP69" s="146"/>
      <c r="BQ69" s="147"/>
      <c r="BR69" s="10"/>
      <c r="BS69" s="10"/>
      <c r="BT69" s="10"/>
      <c r="BU69" s="10"/>
      <c r="BV69" s="10"/>
      <c r="BW69" s="10"/>
      <c r="BX69" s="10"/>
      <c r="BY69" s="10"/>
    </row>
    <row r="70" spans="1:79" ht="29.25" hidden="1" customHeight="1" x14ac:dyDescent="0.2">
      <c r="A70" s="95"/>
      <c r="B70" s="81"/>
      <c r="C70" s="151"/>
      <c r="D70" s="152"/>
      <c r="E70" s="152"/>
      <c r="F70" s="152"/>
      <c r="G70" s="152"/>
      <c r="H70" s="152"/>
      <c r="I70" s="153"/>
      <c r="J70" s="151"/>
      <c r="K70" s="152"/>
      <c r="L70" s="152"/>
      <c r="M70" s="152"/>
      <c r="N70" s="153"/>
      <c r="O70" s="151"/>
      <c r="P70" s="152"/>
      <c r="Q70" s="152"/>
      <c r="R70" s="152"/>
      <c r="S70" s="152"/>
      <c r="T70" s="152"/>
      <c r="U70" s="152"/>
      <c r="V70" s="152"/>
      <c r="W70" s="152"/>
      <c r="X70" s="153"/>
      <c r="Y70" s="148"/>
      <c r="Z70" s="149"/>
      <c r="AA70" s="149"/>
      <c r="AB70" s="149"/>
      <c r="AC70" s="150"/>
      <c r="AD70" s="148"/>
      <c r="AE70" s="149"/>
      <c r="AF70" s="149"/>
      <c r="AG70" s="149"/>
      <c r="AH70" s="150"/>
      <c r="AI70" s="148"/>
      <c r="AJ70" s="149"/>
      <c r="AK70" s="149"/>
      <c r="AL70" s="149"/>
      <c r="AM70" s="150"/>
      <c r="AN70" s="148"/>
      <c r="AO70" s="149"/>
      <c r="AP70" s="149"/>
      <c r="AQ70" s="149"/>
      <c r="AR70" s="150"/>
      <c r="AS70" s="148"/>
      <c r="AT70" s="149"/>
      <c r="AU70" s="149"/>
      <c r="AV70" s="149"/>
      <c r="AW70" s="150"/>
      <c r="AX70" s="148"/>
      <c r="AY70" s="149"/>
      <c r="AZ70" s="149"/>
      <c r="BA70" s="149"/>
      <c r="BB70" s="150"/>
      <c r="BC70" s="148"/>
      <c r="BD70" s="149"/>
      <c r="BE70" s="149"/>
      <c r="BF70" s="149"/>
      <c r="BG70" s="150"/>
      <c r="BH70" s="148"/>
      <c r="BI70" s="149"/>
      <c r="BJ70" s="149"/>
      <c r="BK70" s="149"/>
      <c r="BL70" s="150"/>
      <c r="BM70" s="148"/>
      <c r="BN70" s="149"/>
      <c r="BO70" s="149"/>
      <c r="BP70" s="149"/>
      <c r="BQ70" s="150"/>
      <c r="BR70" s="10"/>
      <c r="BS70" s="10"/>
      <c r="BT70" s="10"/>
      <c r="BU70" s="10"/>
      <c r="BV70" s="10"/>
      <c r="BW70" s="10"/>
      <c r="BX70" s="10"/>
      <c r="BY70" s="10"/>
    </row>
    <row r="71" spans="1:79" ht="41.25" hidden="1" customHeight="1" x14ac:dyDescent="0.2">
      <c r="A71" s="65">
        <v>0</v>
      </c>
      <c r="B71" s="65"/>
      <c r="C71" s="110"/>
      <c r="D71" s="97"/>
      <c r="E71" s="97"/>
      <c r="F71" s="97"/>
      <c r="G71" s="97"/>
      <c r="H71" s="97"/>
      <c r="I71" s="98"/>
      <c r="J71" s="111"/>
      <c r="K71" s="111"/>
      <c r="L71" s="111"/>
      <c r="M71" s="111"/>
      <c r="N71" s="111"/>
      <c r="O71" s="111"/>
      <c r="P71" s="111"/>
      <c r="Q71" s="111"/>
      <c r="R71" s="111"/>
      <c r="S71" s="111"/>
      <c r="T71" s="111"/>
      <c r="U71" s="111"/>
      <c r="V71" s="111"/>
      <c r="W71" s="111"/>
      <c r="X71" s="111"/>
      <c r="Y71" s="112"/>
      <c r="Z71" s="112"/>
      <c r="AA71" s="112"/>
      <c r="AB71" s="112"/>
      <c r="AC71" s="112"/>
      <c r="AD71" s="112"/>
      <c r="AE71" s="112"/>
      <c r="AF71" s="112"/>
      <c r="AG71" s="112"/>
      <c r="AH71" s="112"/>
      <c r="AI71" s="148"/>
      <c r="AJ71" s="149"/>
      <c r="AK71" s="149"/>
      <c r="AL71" s="149"/>
      <c r="AM71" s="150"/>
      <c r="AN71" s="112"/>
      <c r="AO71" s="112"/>
      <c r="AP71" s="112"/>
      <c r="AQ71" s="112"/>
      <c r="AR71" s="112"/>
      <c r="AS71" s="112"/>
      <c r="AT71" s="112"/>
      <c r="AU71" s="112"/>
      <c r="AV71" s="112"/>
      <c r="AW71" s="112"/>
      <c r="AX71" s="148"/>
      <c r="AY71" s="149"/>
      <c r="AZ71" s="149"/>
      <c r="BA71" s="149"/>
      <c r="BB71" s="150"/>
      <c r="BC71" s="148"/>
      <c r="BD71" s="149"/>
      <c r="BE71" s="149"/>
      <c r="BF71" s="149"/>
      <c r="BG71" s="150"/>
      <c r="BH71" s="148"/>
      <c r="BI71" s="149"/>
      <c r="BJ71" s="149"/>
      <c r="BK71" s="149"/>
      <c r="BL71" s="150"/>
      <c r="BM71" s="148"/>
      <c r="BN71" s="149"/>
      <c r="BO71" s="149"/>
      <c r="BP71" s="149"/>
      <c r="BQ71" s="150"/>
      <c r="BR71" s="10"/>
      <c r="BS71" s="10"/>
      <c r="BT71" s="10"/>
      <c r="BU71" s="10"/>
      <c r="BV71" s="10"/>
      <c r="BW71" s="10"/>
      <c r="BX71" s="10"/>
      <c r="BY71" s="10"/>
    </row>
    <row r="72" spans="1:79" s="30" customFormat="1" ht="15.75" x14ac:dyDescent="0.2">
      <c r="A72" s="76">
        <v>2</v>
      </c>
      <c r="B72" s="76"/>
      <c r="C72" s="132" t="s">
        <v>104</v>
      </c>
      <c r="D72" s="129"/>
      <c r="E72" s="129"/>
      <c r="F72" s="129"/>
      <c r="G72" s="129"/>
      <c r="H72" s="129"/>
      <c r="I72" s="130"/>
      <c r="J72" s="113" t="s">
        <v>96</v>
      </c>
      <c r="K72" s="113"/>
      <c r="L72" s="113"/>
      <c r="M72" s="113"/>
      <c r="N72" s="113"/>
      <c r="O72" s="113" t="s">
        <v>96</v>
      </c>
      <c r="P72" s="113"/>
      <c r="Q72" s="113"/>
      <c r="R72" s="113"/>
      <c r="S72" s="113"/>
      <c r="T72" s="113"/>
      <c r="U72" s="113"/>
      <c r="V72" s="113"/>
      <c r="W72" s="113"/>
      <c r="X72" s="113"/>
      <c r="Y72" s="79"/>
      <c r="Z72" s="79"/>
      <c r="AA72" s="79"/>
      <c r="AB72" s="79"/>
      <c r="AC72" s="79"/>
      <c r="AD72" s="79"/>
      <c r="AE72" s="79"/>
      <c r="AF72" s="79"/>
      <c r="AG72" s="79"/>
      <c r="AH72" s="79"/>
      <c r="AI72" s="145">
        <f t="shared" ref="AI72:AI77" si="0">Y72+AD72</f>
        <v>0</v>
      </c>
      <c r="AJ72" s="146"/>
      <c r="AK72" s="146"/>
      <c r="AL72" s="146"/>
      <c r="AM72" s="147"/>
      <c r="AN72" s="79"/>
      <c r="AO72" s="79"/>
      <c r="AP72" s="79"/>
      <c r="AQ72" s="79"/>
      <c r="AR72" s="79"/>
      <c r="AS72" s="79"/>
      <c r="AT72" s="79"/>
      <c r="AU72" s="79"/>
      <c r="AV72" s="79"/>
      <c r="AW72" s="79"/>
      <c r="AX72" s="145">
        <f t="shared" ref="AX72:AX73" si="1">AN72+AS72</f>
        <v>0</v>
      </c>
      <c r="AY72" s="146"/>
      <c r="AZ72" s="146"/>
      <c r="BA72" s="146"/>
      <c r="BB72" s="147"/>
      <c r="BC72" s="145">
        <f t="shared" ref="BC72:BC73" si="2">AN72-Y72</f>
        <v>0</v>
      </c>
      <c r="BD72" s="146"/>
      <c r="BE72" s="146"/>
      <c r="BF72" s="146"/>
      <c r="BG72" s="147"/>
      <c r="BH72" s="145">
        <f t="shared" ref="BH72:BH73" si="3">AS72-AD72</f>
        <v>0</v>
      </c>
      <c r="BI72" s="146"/>
      <c r="BJ72" s="146"/>
      <c r="BK72" s="146"/>
      <c r="BL72" s="147"/>
      <c r="BM72" s="145">
        <f t="shared" ref="BM72:BM73" si="4">AX72-AI72</f>
        <v>0</v>
      </c>
      <c r="BN72" s="146"/>
      <c r="BO72" s="146"/>
      <c r="BP72" s="146"/>
      <c r="BQ72" s="147"/>
      <c r="BR72" s="32"/>
      <c r="BS72" s="32"/>
      <c r="BT72" s="32"/>
      <c r="BU72" s="32"/>
      <c r="BV72" s="32"/>
      <c r="BW72" s="32"/>
      <c r="BX72" s="32"/>
      <c r="BY72" s="32"/>
    </row>
    <row r="73" spans="1:79" ht="56.25" customHeight="1" x14ac:dyDescent="0.2">
      <c r="A73" s="65">
        <v>0</v>
      </c>
      <c r="B73" s="65"/>
      <c r="C73" s="110" t="s">
        <v>293</v>
      </c>
      <c r="D73" s="97"/>
      <c r="E73" s="97"/>
      <c r="F73" s="97"/>
      <c r="G73" s="97"/>
      <c r="H73" s="97"/>
      <c r="I73" s="98"/>
      <c r="J73" s="111" t="s">
        <v>98</v>
      </c>
      <c r="K73" s="111"/>
      <c r="L73" s="111"/>
      <c r="M73" s="111"/>
      <c r="N73" s="111"/>
      <c r="O73" s="111" t="s">
        <v>214</v>
      </c>
      <c r="P73" s="111"/>
      <c r="Q73" s="111"/>
      <c r="R73" s="111"/>
      <c r="S73" s="111"/>
      <c r="T73" s="111"/>
      <c r="U73" s="111"/>
      <c r="V73" s="111"/>
      <c r="W73" s="111"/>
      <c r="X73" s="111"/>
      <c r="Y73" s="112">
        <f>AA46</f>
        <v>0</v>
      </c>
      <c r="Z73" s="112"/>
      <c r="AA73" s="112"/>
      <c r="AB73" s="112"/>
      <c r="AC73" s="112"/>
      <c r="AD73" s="112">
        <v>1</v>
      </c>
      <c r="AE73" s="112"/>
      <c r="AF73" s="112"/>
      <c r="AG73" s="112"/>
      <c r="AH73" s="112"/>
      <c r="AI73" s="148">
        <f t="shared" si="0"/>
        <v>1</v>
      </c>
      <c r="AJ73" s="149"/>
      <c r="AK73" s="149"/>
      <c r="AL73" s="149"/>
      <c r="AM73" s="150"/>
      <c r="AN73" s="112">
        <f>AP46</f>
        <v>0</v>
      </c>
      <c r="AO73" s="112"/>
      <c r="AP73" s="112"/>
      <c r="AQ73" s="112"/>
      <c r="AR73" s="112"/>
      <c r="AS73" s="112">
        <v>1</v>
      </c>
      <c r="AT73" s="112"/>
      <c r="AU73" s="112"/>
      <c r="AV73" s="112"/>
      <c r="AW73" s="112"/>
      <c r="AX73" s="148">
        <f t="shared" si="1"/>
        <v>1</v>
      </c>
      <c r="AY73" s="149"/>
      <c r="AZ73" s="149"/>
      <c r="BA73" s="149"/>
      <c r="BB73" s="150"/>
      <c r="BC73" s="148">
        <f t="shared" si="2"/>
        <v>0</v>
      </c>
      <c r="BD73" s="149"/>
      <c r="BE73" s="149"/>
      <c r="BF73" s="149"/>
      <c r="BG73" s="150"/>
      <c r="BH73" s="148">
        <f t="shared" si="3"/>
        <v>0</v>
      </c>
      <c r="BI73" s="149"/>
      <c r="BJ73" s="149"/>
      <c r="BK73" s="149"/>
      <c r="BL73" s="150"/>
      <c r="BM73" s="148">
        <f t="shared" si="4"/>
        <v>0</v>
      </c>
      <c r="BN73" s="149"/>
      <c r="BO73" s="149"/>
      <c r="BP73" s="149"/>
      <c r="BQ73" s="150"/>
      <c r="BR73" s="10"/>
      <c r="BS73" s="10"/>
      <c r="BT73" s="10"/>
      <c r="BU73" s="10"/>
      <c r="BV73" s="10"/>
      <c r="BW73" s="10"/>
      <c r="BX73" s="10"/>
      <c r="BY73" s="10"/>
    </row>
    <row r="74" spans="1:79" ht="15.75" hidden="1" x14ac:dyDescent="0.2">
      <c r="A74" s="95">
        <v>3</v>
      </c>
      <c r="B74" s="81"/>
      <c r="C74" s="132" t="s">
        <v>108</v>
      </c>
      <c r="D74" s="179"/>
      <c r="E74" s="179"/>
      <c r="F74" s="179"/>
      <c r="G74" s="179"/>
      <c r="H74" s="179"/>
      <c r="I74" s="180"/>
      <c r="J74" s="151" t="s">
        <v>382</v>
      </c>
      <c r="K74" s="152"/>
      <c r="L74" s="152"/>
      <c r="M74" s="152"/>
      <c r="N74" s="153"/>
      <c r="O74" s="151"/>
      <c r="P74" s="152"/>
      <c r="Q74" s="152"/>
      <c r="R74" s="152"/>
      <c r="S74" s="152"/>
      <c r="T74" s="152"/>
      <c r="U74" s="152"/>
      <c r="V74" s="152"/>
      <c r="W74" s="152"/>
      <c r="X74" s="153"/>
      <c r="Y74" s="145"/>
      <c r="Z74" s="146"/>
      <c r="AA74" s="146"/>
      <c r="AB74" s="146"/>
      <c r="AC74" s="147"/>
      <c r="AD74" s="145"/>
      <c r="AE74" s="146"/>
      <c r="AF74" s="146"/>
      <c r="AG74" s="146"/>
      <c r="AH74" s="147"/>
      <c r="AI74" s="145"/>
      <c r="AJ74" s="146"/>
      <c r="AK74" s="146"/>
      <c r="AL74" s="146"/>
      <c r="AM74" s="147"/>
      <c r="AN74" s="145"/>
      <c r="AO74" s="146"/>
      <c r="AP74" s="146"/>
      <c r="AQ74" s="146"/>
      <c r="AR74" s="147"/>
      <c r="AS74" s="145"/>
      <c r="AT74" s="146"/>
      <c r="AU74" s="146"/>
      <c r="AV74" s="146"/>
      <c r="AW74" s="147"/>
      <c r="AX74" s="145"/>
      <c r="AY74" s="146"/>
      <c r="AZ74" s="146"/>
      <c r="BA74" s="146"/>
      <c r="BB74" s="147"/>
      <c r="BC74" s="145"/>
      <c r="BD74" s="146"/>
      <c r="BE74" s="146"/>
      <c r="BF74" s="146"/>
      <c r="BG74" s="147"/>
      <c r="BH74" s="145"/>
      <c r="BI74" s="146"/>
      <c r="BJ74" s="146"/>
      <c r="BK74" s="146"/>
      <c r="BL74" s="147"/>
      <c r="BM74" s="145"/>
      <c r="BN74" s="146"/>
      <c r="BO74" s="146"/>
      <c r="BP74" s="146"/>
      <c r="BQ74" s="147"/>
      <c r="BR74" s="10"/>
      <c r="BS74" s="10"/>
      <c r="BT74" s="10"/>
      <c r="BU74" s="10"/>
      <c r="BV74" s="10"/>
      <c r="BW74" s="10"/>
      <c r="BX74" s="10"/>
      <c r="BY74" s="10"/>
    </row>
    <row r="75" spans="1:79" ht="30" hidden="1" customHeight="1" x14ac:dyDescent="0.2">
      <c r="A75" s="95"/>
      <c r="B75" s="81"/>
      <c r="C75" s="110"/>
      <c r="D75" s="141"/>
      <c r="E75" s="141"/>
      <c r="F75" s="141"/>
      <c r="G75" s="141"/>
      <c r="H75" s="141"/>
      <c r="I75" s="142"/>
      <c r="J75" s="151"/>
      <c r="K75" s="152"/>
      <c r="L75" s="152"/>
      <c r="M75" s="152"/>
      <c r="N75" s="153"/>
      <c r="O75" s="111"/>
      <c r="P75" s="111"/>
      <c r="Q75" s="111"/>
      <c r="R75" s="111"/>
      <c r="S75" s="111"/>
      <c r="T75" s="111"/>
      <c r="U75" s="111"/>
      <c r="V75" s="111"/>
      <c r="W75" s="111"/>
      <c r="X75" s="111"/>
      <c r="Y75" s="145"/>
      <c r="Z75" s="146"/>
      <c r="AA75" s="146"/>
      <c r="AB75" s="146"/>
      <c r="AC75" s="147"/>
      <c r="AD75" s="145"/>
      <c r="AE75" s="146"/>
      <c r="AF75" s="146"/>
      <c r="AG75" s="146"/>
      <c r="AH75" s="147"/>
      <c r="AI75" s="145"/>
      <c r="AJ75" s="146"/>
      <c r="AK75" s="146"/>
      <c r="AL75" s="146"/>
      <c r="AM75" s="147"/>
      <c r="AN75" s="145"/>
      <c r="AO75" s="146"/>
      <c r="AP75" s="146"/>
      <c r="AQ75" s="146"/>
      <c r="AR75" s="147"/>
      <c r="AS75" s="145"/>
      <c r="AT75" s="146"/>
      <c r="AU75" s="146"/>
      <c r="AV75" s="146"/>
      <c r="AW75" s="147"/>
      <c r="AX75" s="145"/>
      <c r="AY75" s="146"/>
      <c r="AZ75" s="146"/>
      <c r="BA75" s="146"/>
      <c r="BB75" s="147"/>
      <c r="BC75" s="145"/>
      <c r="BD75" s="146"/>
      <c r="BE75" s="146"/>
      <c r="BF75" s="146"/>
      <c r="BG75" s="147"/>
      <c r="BH75" s="145"/>
      <c r="BI75" s="146"/>
      <c r="BJ75" s="146"/>
      <c r="BK75" s="146"/>
      <c r="BL75" s="147"/>
      <c r="BM75" s="145"/>
      <c r="BN75" s="146"/>
      <c r="BO75" s="146"/>
      <c r="BP75" s="146"/>
      <c r="BQ75" s="147"/>
      <c r="BR75" s="10"/>
      <c r="BS75" s="10"/>
      <c r="BT75" s="10"/>
      <c r="BU75" s="10"/>
      <c r="BV75" s="10"/>
      <c r="BW75" s="10"/>
      <c r="BX75" s="10"/>
      <c r="BY75" s="10"/>
    </row>
    <row r="76" spans="1:79" s="30" customFormat="1" ht="15.75" x14ac:dyDescent="0.2">
      <c r="A76" s="76">
        <v>4</v>
      </c>
      <c r="B76" s="76"/>
      <c r="C76" s="132" t="s">
        <v>115</v>
      </c>
      <c r="D76" s="129"/>
      <c r="E76" s="129"/>
      <c r="F76" s="129"/>
      <c r="G76" s="129"/>
      <c r="H76" s="129"/>
      <c r="I76" s="130"/>
      <c r="J76" s="113" t="s">
        <v>96</v>
      </c>
      <c r="K76" s="113"/>
      <c r="L76" s="113"/>
      <c r="M76" s="113"/>
      <c r="N76" s="113"/>
      <c r="O76" s="113" t="s">
        <v>96</v>
      </c>
      <c r="P76" s="113"/>
      <c r="Q76" s="113"/>
      <c r="R76" s="113"/>
      <c r="S76" s="113"/>
      <c r="T76" s="113"/>
      <c r="U76" s="113"/>
      <c r="V76" s="113"/>
      <c r="W76" s="113"/>
      <c r="X76" s="113"/>
      <c r="Y76" s="79"/>
      <c r="Z76" s="79"/>
      <c r="AA76" s="79"/>
      <c r="AB76" s="79"/>
      <c r="AC76" s="79"/>
      <c r="AD76" s="79"/>
      <c r="AE76" s="79"/>
      <c r="AF76" s="79"/>
      <c r="AG76" s="79"/>
      <c r="AH76" s="79"/>
      <c r="AI76" s="145"/>
      <c r="AJ76" s="146"/>
      <c r="AK76" s="146"/>
      <c r="AL76" s="146"/>
      <c r="AM76" s="147"/>
      <c r="AN76" s="79"/>
      <c r="AO76" s="79"/>
      <c r="AP76" s="79"/>
      <c r="AQ76" s="79"/>
      <c r="AR76" s="79"/>
      <c r="AS76" s="79"/>
      <c r="AT76" s="79"/>
      <c r="AU76" s="79"/>
      <c r="AV76" s="79"/>
      <c r="AW76" s="79"/>
      <c r="AX76" s="145"/>
      <c r="AY76" s="146"/>
      <c r="AZ76" s="146"/>
      <c r="BA76" s="146"/>
      <c r="BB76" s="147"/>
      <c r="BC76" s="145"/>
      <c r="BD76" s="146"/>
      <c r="BE76" s="146"/>
      <c r="BF76" s="146"/>
      <c r="BG76" s="147"/>
      <c r="BH76" s="145"/>
      <c r="BI76" s="146"/>
      <c r="BJ76" s="146"/>
      <c r="BK76" s="146"/>
      <c r="BL76" s="147"/>
      <c r="BM76" s="145"/>
      <c r="BN76" s="146"/>
      <c r="BO76" s="146"/>
      <c r="BP76" s="146"/>
      <c r="BQ76" s="147"/>
      <c r="BR76" s="32"/>
      <c r="BS76" s="32"/>
      <c r="BT76" s="32"/>
      <c r="BU76" s="32"/>
      <c r="BV76" s="32"/>
      <c r="BW76" s="32"/>
      <c r="BX76" s="32"/>
      <c r="BY76" s="32"/>
    </row>
    <row r="77" spans="1:79" ht="38.25" customHeight="1" x14ac:dyDescent="0.2">
      <c r="A77" s="65">
        <v>0</v>
      </c>
      <c r="B77" s="65"/>
      <c r="C77" s="110" t="s">
        <v>212</v>
      </c>
      <c r="D77" s="97"/>
      <c r="E77" s="97"/>
      <c r="F77" s="97"/>
      <c r="G77" s="97"/>
      <c r="H77" s="97"/>
      <c r="I77" s="98"/>
      <c r="J77" s="111" t="s">
        <v>117</v>
      </c>
      <c r="K77" s="111"/>
      <c r="L77" s="111"/>
      <c r="M77" s="111"/>
      <c r="N77" s="111"/>
      <c r="O77" s="111" t="s">
        <v>110</v>
      </c>
      <c r="P77" s="111"/>
      <c r="Q77" s="111"/>
      <c r="R77" s="111"/>
      <c r="S77" s="111"/>
      <c r="T77" s="111"/>
      <c r="U77" s="111"/>
      <c r="V77" s="111"/>
      <c r="W77" s="111"/>
      <c r="X77" s="111"/>
      <c r="Y77" s="74">
        <v>0</v>
      </c>
      <c r="Z77" s="74"/>
      <c r="AA77" s="74"/>
      <c r="AB77" s="74"/>
      <c r="AC77" s="74"/>
      <c r="AD77" s="74">
        <v>100</v>
      </c>
      <c r="AE77" s="74"/>
      <c r="AF77" s="74"/>
      <c r="AG77" s="74"/>
      <c r="AH77" s="74"/>
      <c r="AI77" s="145">
        <f t="shared" si="0"/>
        <v>100</v>
      </c>
      <c r="AJ77" s="146"/>
      <c r="AK77" s="146"/>
      <c r="AL77" s="146"/>
      <c r="AM77" s="147"/>
      <c r="AN77" s="74">
        <v>0</v>
      </c>
      <c r="AO77" s="74"/>
      <c r="AP77" s="74"/>
      <c r="AQ77" s="74"/>
      <c r="AR77" s="74"/>
      <c r="AS77" s="74">
        <v>100</v>
      </c>
      <c r="AT77" s="74"/>
      <c r="AU77" s="74"/>
      <c r="AV77" s="74"/>
      <c r="AW77" s="74"/>
      <c r="AX77" s="74">
        <v>100</v>
      </c>
      <c r="AY77" s="74"/>
      <c r="AZ77" s="74"/>
      <c r="BA77" s="74"/>
      <c r="BB77" s="74"/>
      <c r="BC77" s="74">
        <f>AN77-Y77</f>
        <v>0</v>
      </c>
      <c r="BD77" s="74"/>
      <c r="BE77" s="74"/>
      <c r="BF77" s="74"/>
      <c r="BG77" s="74"/>
      <c r="BH77" s="74">
        <f>AS77-AD77</f>
        <v>0</v>
      </c>
      <c r="BI77" s="74"/>
      <c r="BJ77" s="74"/>
      <c r="BK77" s="74"/>
      <c r="BL77" s="74"/>
      <c r="BM77" s="74">
        <v>0</v>
      </c>
      <c r="BN77" s="74"/>
      <c r="BO77" s="74"/>
      <c r="BP77" s="74"/>
      <c r="BQ77" s="74"/>
      <c r="BR77" s="10"/>
      <c r="BS77" s="10"/>
      <c r="BT77" s="10"/>
      <c r="BU77" s="10"/>
      <c r="BV77" s="10"/>
      <c r="BW77" s="10"/>
      <c r="BX77" s="10"/>
      <c r="BY77" s="10"/>
    </row>
    <row r="78" spans="1:79" ht="6" customHeight="1" x14ac:dyDescent="0.2">
      <c r="A78" s="25"/>
      <c r="B78" s="25"/>
      <c r="C78" s="26"/>
      <c r="D78" s="26"/>
      <c r="E78" s="26"/>
      <c r="F78" s="26"/>
      <c r="G78" s="26"/>
      <c r="H78" s="26"/>
      <c r="I78" s="26"/>
      <c r="J78" s="26"/>
      <c r="K78" s="26"/>
      <c r="L78" s="26"/>
      <c r="M78" s="26"/>
      <c r="N78" s="26"/>
      <c r="O78" s="26"/>
      <c r="P78" s="26"/>
      <c r="Q78" s="26"/>
      <c r="R78" s="26"/>
      <c r="S78" s="26"/>
      <c r="T78" s="26"/>
      <c r="U78" s="26"/>
      <c r="V78" s="26"/>
      <c r="W78" s="26"/>
      <c r="X78" s="26"/>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8"/>
      <c r="AY78" s="28"/>
      <c r="AZ78" s="28"/>
      <c r="BA78" s="28"/>
      <c r="BB78" s="28"/>
      <c r="BC78" s="28"/>
      <c r="BD78" s="28"/>
      <c r="BE78" s="28"/>
      <c r="BF78" s="28"/>
      <c r="BG78" s="28"/>
      <c r="BH78" s="28"/>
      <c r="BI78" s="28"/>
      <c r="BJ78" s="28"/>
      <c r="BK78" s="28"/>
      <c r="BL78" s="28"/>
      <c r="BM78" s="28"/>
      <c r="BN78" s="28"/>
      <c r="BO78" s="28"/>
      <c r="BP78" s="28"/>
      <c r="BQ78" s="28"/>
      <c r="BR78" s="10"/>
      <c r="BS78" s="10"/>
      <c r="BT78" s="10"/>
      <c r="BU78" s="10"/>
      <c r="BV78" s="10"/>
      <c r="BW78" s="10"/>
      <c r="BX78" s="10"/>
      <c r="BY78" s="10"/>
    </row>
    <row r="79" spans="1:79" ht="15.75" customHeight="1" x14ac:dyDescent="0.2">
      <c r="A79" s="60" t="s">
        <v>64</v>
      </c>
      <c r="B79" s="60"/>
      <c r="C79" s="60"/>
      <c r="D79" s="60"/>
      <c r="E79" s="60"/>
      <c r="F79" s="60"/>
      <c r="G79" s="60"/>
      <c r="H79" s="60"/>
      <c r="I79" s="60"/>
      <c r="J79" s="60"/>
      <c r="K79" s="60"/>
      <c r="L79" s="60"/>
      <c r="M79" s="60"/>
      <c r="N79" s="60"/>
      <c r="O79" s="60"/>
      <c r="P79" s="60"/>
      <c r="Q79" s="60"/>
      <c r="R79" s="60"/>
      <c r="S79" s="60"/>
      <c r="T79" s="60"/>
      <c r="U79" s="60"/>
      <c r="V79" s="60"/>
      <c r="W79" s="60"/>
      <c r="X79" s="60"/>
      <c r="Y79" s="60"/>
      <c r="Z79" s="60"/>
      <c r="AA79" s="60"/>
      <c r="AB79" s="60"/>
      <c r="AC79" s="60"/>
      <c r="AD79" s="60"/>
      <c r="AE79" s="60"/>
      <c r="AF79" s="60"/>
      <c r="AG79" s="60"/>
      <c r="AH79" s="60"/>
      <c r="AI79" s="60"/>
      <c r="AJ79" s="60"/>
      <c r="AK79" s="60"/>
      <c r="AL79" s="60"/>
      <c r="AM79" s="60"/>
      <c r="AN79" s="60"/>
      <c r="AO79" s="60"/>
      <c r="AP79" s="60"/>
      <c r="AQ79" s="60"/>
      <c r="AR79" s="60"/>
      <c r="AS79" s="60"/>
      <c r="AT79" s="60"/>
      <c r="AU79" s="60"/>
      <c r="AV79" s="60"/>
      <c r="AW79" s="60"/>
      <c r="AX79" s="60"/>
      <c r="AY79" s="60"/>
      <c r="AZ79" s="60"/>
      <c r="BA79" s="60"/>
      <c r="BB79" s="60"/>
      <c r="BC79" s="60"/>
      <c r="BD79" s="60"/>
      <c r="BE79" s="60"/>
      <c r="BF79" s="60"/>
      <c r="BG79" s="60"/>
      <c r="BH79" s="60"/>
      <c r="BI79" s="60"/>
      <c r="BJ79" s="60"/>
      <c r="BK79" s="60"/>
      <c r="BL79" s="60"/>
      <c r="BM79" s="60"/>
      <c r="BN79" s="60"/>
      <c r="BO79" s="60"/>
      <c r="BP79" s="60"/>
      <c r="BQ79" s="60"/>
    </row>
    <row r="80" spans="1:79" ht="9" customHeight="1" x14ac:dyDescent="0.2">
      <c r="A80" s="25"/>
      <c r="B80" s="25"/>
      <c r="C80" s="26"/>
      <c r="D80" s="26"/>
      <c r="E80" s="26"/>
      <c r="F80" s="26"/>
      <c r="G80" s="26"/>
      <c r="H80" s="26"/>
      <c r="I80" s="26"/>
      <c r="J80" s="26"/>
      <c r="K80" s="26"/>
      <c r="L80" s="26"/>
      <c r="M80" s="26"/>
      <c r="N80" s="26"/>
      <c r="O80" s="26"/>
      <c r="P80" s="26"/>
      <c r="Q80" s="26"/>
      <c r="R80" s="26"/>
      <c r="S80" s="26"/>
      <c r="T80" s="26"/>
      <c r="U80" s="26"/>
      <c r="V80" s="26"/>
      <c r="W80" s="26"/>
      <c r="X80" s="26"/>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8"/>
      <c r="AY80" s="28"/>
      <c r="AZ80" s="28"/>
      <c r="BA80" s="28"/>
      <c r="BB80" s="28"/>
      <c r="BC80" s="28"/>
      <c r="BD80" s="28"/>
      <c r="BE80" s="28"/>
      <c r="BF80" s="28"/>
      <c r="BG80" s="28"/>
      <c r="BH80" s="28"/>
      <c r="BI80" s="28"/>
      <c r="BJ80" s="28"/>
      <c r="BK80" s="28"/>
      <c r="BL80" s="28"/>
      <c r="BM80" s="28"/>
      <c r="BN80" s="28"/>
      <c r="BO80" s="28"/>
      <c r="BP80" s="28"/>
      <c r="BQ80" s="28"/>
      <c r="BR80" s="10"/>
      <c r="BS80" s="10"/>
      <c r="BT80" s="10"/>
      <c r="BU80" s="10"/>
      <c r="BV80" s="10"/>
      <c r="BW80" s="10"/>
      <c r="BX80" s="10"/>
      <c r="BY80" s="10"/>
    </row>
    <row r="81" spans="1:79" ht="28.5" customHeight="1" x14ac:dyDescent="0.2">
      <c r="A81" s="82" t="s">
        <v>3</v>
      </c>
      <c r="B81" s="83"/>
      <c r="C81" s="82" t="s">
        <v>6</v>
      </c>
      <c r="D81" s="102"/>
      <c r="E81" s="102"/>
      <c r="F81" s="102"/>
      <c r="G81" s="102"/>
      <c r="H81" s="102"/>
      <c r="I81" s="83"/>
      <c r="J81" s="82" t="s">
        <v>5</v>
      </c>
      <c r="K81" s="102"/>
      <c r="L81" s="102"/>
      <c r="M81" s="102"/>
      <c r="N81" s="83"/>
      <c r="O81" s="92" t="s">
        <v>65</v>
      </c>
      <c r="P81" s="108"/>
      <c r="Q81" s="108"/>
      <c r="R81" s="108"/>
      <c r="S81" s="108"/>
      <c r="T81" s="108"/>
      <c r="U81" s="108"/>
      <c r="V81" s="108"/>
      <c r="W81" s="108"/>
      <c r="X81" s="108"/>
      <c r="Y81" s="108"/>
      <c r="Z81" s="108"/>
      <c r="AA81" s="108"/>
      <c r="AB81" s="108"/>
      <c r="AC81" s="108"/>
      <c r="AD81" s="108"/>
      <c r="AE81" s="108"/>
      <c r="AF81" s="108"/>
      <c r="AG81" s="108"/>
      <c r="AH81" s="108"/>
      <c r="AI81" s="108"/>
      <c r="AJ81" s="108"/>
      <c r="AK81" s="108"/>
      <c r="AL81" s="108"/>
      <c r="AM81" s="108"/>
      <c r="AN81" s="108"/>
      <c r="AO81" s="108"/>
      <c r="AP81" s="108"/>
      <c r="AQ81" s="108"/>
      <c r="AR81" s="108"/>
      <c r="AS81" s="108"/>
      <c r="AT81" s="108"/>
      <c r="AU81" s="108"/>
      <c r="AV81" s="108"/>
      <c r="AW81" s="108"/>
      <c r="AX81" s="108"/>
      <c r="AY81" s="108"/>
      <c r="AZ81" s="108"/>
      <c r="BA81" s="108"/>
      <c r="BB81" s="108"/>
      <c r="BC81" s="108"/>
      <c r="BD81" s="108"/>
      <c r="BE81" s="108"/>
      <c r="BF81" s="108"/>
      <c r="BG81" s="108"/>
      <c r="BH81" s="108"/>
      <c r="BI81" s="108"/>
      <c r="BJ81" s="108"/>
      <c r="BK81" s="108"/>
      <c r="BL81" s="108"/>
      <c r="BM81" s="108"/>
      <c r="BN81" s="108"/>
      <c r="BO81" s="108"/>
      <c r="BP81" s="108"/>
      <c r="BQ81" s="109"/>
      <c r="BR81" s="9"/>
      <c r="BS81" s="9"/>
      <c r="BT81" s="9"/>
      <c r="BU81" s="9"/>
      <c r="BV81" s="9"/>
      <c r="BW81" s="9"/>
      <c r="BX81" s="9"/>
      <c r="BY81" s="9"/>
    </row>
    <row r="82" spans="1:79" ht="15.95" customHeight="1" x14ac:dyDescent="0.2">
      <c r="A82" s="59">
        <v>1</v>
      </c>
      <c r="B82" s="59"/>
      <c r="C82" s="59">
        <v>2</v>
      </c>
      <c r="D82" s="59"/>
      <c r="E82" s="59"/>
      <c r="F82" s="59"/>
      <c r="G82" s="59"/>
      <c r="H82" s="59"/>
      <c r="I82" s="59"/>
      <c r="J82" s="59">
        <v>3</v>
      </c>
      <c r="K82" s="59"/>
      <c r="L82" s="59"/>
      <c r="M82" s="59"/>
      <c r="N82" s="59"/>
      <c r="O82" s="92">
        <v>4</v>
      </c>
      <c r="P82" s="126"/>
      <c r="Q82" s="126"/>
      <c r="R82" s="126"/>
      <c r="S82" s="126"/>
      <c r="T82" s="126"/>
      <c r="U82" s="126"/>
      <c r="V82" s="126"/>
      <c r="W82" s="126"/>
      <c r="X82" s="126"/>
      <c r="Y82" s="126"/>
      <c r="Z82" s="126"/>
      <c r="AA82" s="126"/>
      <c r="AB82" s="126"/>
      <c r="AC82" s="126"/>
      <c r="AD82" s="126"/>
      <c r="AE82" s="126"/>
      <c r="AF82" s="126"/>
      <c r="AG82" s="126"/>
      <c r="AH82" s="126"/>
      <c r="AI82" s="126"/>
      <c r="AJ82" s="126"/>
      <c r="AK82" s="126"/>
      <c r="AL82" s="126"/>
      <c r="AM82" s="126"/>
      <c r="AN82" s="126"/>
      <c r="AO82" s="126"/>
      <c r="AP82" s="126"/>
      <c r="AQ82" s="126"/>
      <c r="AR82" s="126"/>
      <c r="AS82" s="126"/>
      <c r="AT82" s="126"/>
      <c r="AU82" s="126"/>
      <c r="AV82" s="126"/>
      <c r="AW82" s="126"/>
      <c r="AX82" s="126"/>
      <c r="AY82" s="126"/>
      <c r="AZ82" s="126"/>
      <c r="BA82" s="126"/>
      <c r="BB82" s="126"/>
      <c r="BC82" s="126"/>
      <c r="BD82" s="126"/>
      <c r="BE82" s="126"/>
      <c r="BF82" s="126"/>
      <c r="BG82" s="126"/>
      <c r="BH82" s="126"/>
      <c r="BI82" s="126"/>
      <c r="BJ82" s="126"/>
      <c r="BK82" s="126"/>
      <c r="BL82" s="126"/>
      <c r="BM82" s="126"/>
      <c r="BN82" s="126"/>
      <c r="BO82" s="126"/>
      <c r="BP82" s="126"/>
      <c r="BQ82" s="127"/>
      <c r="BR82" s="2"/>
      <c r="BS82" s="2"/>
      <c r="BT82" s="2"/>
      <c r="BU82" s="2"/>
      <c r="BV82" s="2"/>
      <c r="BW82" s="2"/>
      <c r="BX82" s="2"/>
      <c r="BY82" s="2"/>
    </row>
    <row r="83" spans="1:79" ht="12.75" hidden="1" customHeight="1" x14ac:dyDescent="0.2">
      <c r="A83" s="65" t="s">
        <v>36</v>
      </c>
      <c r="B83" s="65"/>
      <c r="C83" s="66" t="s">
        <v>14</v>
      </c>
      <c r="D83" s="67"/>
      <c r="E83" s="67"/>
      <c r="F83" s="67"/>
      <c r="G83" s="67"/>
      <c r="H83" s="67"/>
      <c r="I83" s="68"/>
      <c r="J83" s="65" t="s">
        <v>15</v>
      </c>
      <c r="K83" s="65"/>
      <c r="L83" s="65"/>
      <c r="M83" s="65"/>
      <c r="N83" s="65"/>
      <c r="O83" s="96" t="s">
        <v>73</v>
      </c>
      <c r="P83" s="105"/>
      <c r="Q83" s="105"/>
      <c r="R83" s="105"/>
      <c r="S83" s="105"/>
      <c r="T83" s="105"/>
      <c r="U83" s="105"/>
      <c r="V83" s="105"/>
      <c r="W83" s="105"/>
      <c r="X83" s="105"/>
      <c r="Y83" s="106"/>
      <c r="Z83" s="106"/>
      <c r="AA83" s="106"/>
      <c r="AB83" s="106"/>
      <c r="AC83" s="106"/>
      <c r="AD83" s="106"/>
      <c r="AE83" s="106"/>
      <c r="AF83" s="106"/>
      <c r="AG83" s="106"/>
      <c r="AH83" s="106"/>
      <c r="AI83" s="106"/>
      <c r="AJ83" s="106"/>
      <c r="AK83" s="106"/>
      <c r="AL83" s="106"/>
      <c r="AM83" s="106"/>
      <c r="AN83" s="106"/>
      <c r="AO83" s="106"/>
      <c r="AP83" s="106"/>
      <c r="AQ83" s="106"/>
      <c r="AR83" s="106"/>
      <c r="AS83" s="106"/>
      <c r="AT83" s="106"/>
      <c r="AU83" s="106"/>
      <c r="AV83" s="106"/>
      <c r="AW83" s="106"/>
      <c r="AX83" s="106"/>
      <c r="AY83" s="106"/>
      <c r="AZ83" s="106"/>
      <c r="BA83" s="106"/>
      <c r="BB83" s="106"/>
      <c r="BC83" s="106"/>
      <c r="BD83" s="106"/>
      <c r="BE83" s="106"/>
      <c r="BF83" s="106"/>
      <c r="BG83" s="106"/>
      <c r="BH83" s="106"/>
      <c r="BI83" s="106"/>
      <c r="BJ83" s="106"/>
      <c r="BK83" s="106"/>
      <c r="BL83" s="106"/>
      <c r="BM83" s="106"/>
      <c r="BN83" s="106"/>
      <c r="BO83" s="106"/>
      <c r="BP83" s="106"/>
      <c r="BQ83" s="107"/>
      <c r="CA83" s="1" t="s">
        <v>72</v>
      </c>
    </row>
    <row r="84" spans="1:79" s="30" customFormat="1" ht="15.75" x14ac:dyDescent="0.2">
      <c r="A84" s="76">
        <v>0</v>
      </c>
      <c r="B84" s="76"/>
      <c r="C84" s="76" t="s">
        <v>95</v>
      </c>
      <c r="D84" s="76"/>
      <c r="E84" s="76"/>
      <c r="F84" s="76"/>
      <c r="G84" s="76"/>
      <c r="H84" s="76"/>
      <c r="I84" s="76"/>
      <c r="J84" s="76"/>
      <c r="K84" s="76"/>
      <c r="L84" s="76"/>
      <c r="M84" s="76"/>
      <c r="N84" s="76"/>
      <c r="O84" s="114"/>
      <c r="P84" s="115"/>
      <c r="Q84" s="115"/>
      <c r="R84" s="115"/>
      <c r="S84" s="115"/>
      <c r="T84" s="115"/>
      <c r="U84" s="115"/>
      <c r="V84" s="115"/>
      <c r="W84" s="115"/>
      <c r="X84" s="115"/>
      <c r="Y84" s="116"/>
      <c r="Z84" s="116"/>
      <c r="AA84" s="116"/>
      <c r="AB84" s="116"/>
      <c r="AC84" s="116"/>
      <c r="AD84" s="116"/>
      <c r="AE84" s="116"/>
      <c r="AF84" s="116"/>
      <c r="AG84" s="116"/>
      <c r="AH84" s="116"/>
      <c r="AI84" s="116"/>
      <c r="AJ84" s="116"/>
      <c r="AK84" s="116"/>
      <c r="AL84" s="116"/>
      <c r="AM84" s="116"/>
      <c r="AN84" s="116"/>
      <c r="AO84" s="116"/>
      <c r="AP84" s="116"/>
      <c r="AQ84" s="116"/>
      <c r="AR84" s="116"/>
      <c r="AS84" s="116"/>
      <c r="AT84" s="116"/>
      <c r="AU84" s="116"/>
      <c r="AV84" s="116"/>
      <c r="AW84" s="116"/>
      <c r="AX84" s="116"/>
      <c r="AY84" s="116"/>
      <c r="AZ84" s="116"/>
      <c r="BA84" s="116"/>
      <c r="BB84" s="116"/>
      <c r="BC84" s="116"/>
      <c r="BD84" s="116"/>
      <c r="BE84" s="116"/>
      <c r="BF84" s="116"/>
      <c r="BG84" s="116"/>
      <c r="BH84" s="116"/>
      <c r="BI84" s="116"/>
      <c r="BJ84" s="116"/>
      <c r="BK84" s="116"/>
      <c r="BL84" s="116"/>
      <c r="BM84" s="116"/>
      <c r="BN84" s="116"/>
      <c r="BO84" s="116"/>
      <c r="BP84" s="116"/>
      <c r="BQ84" s="117"/>
      <c r="BR84" s="33"/>
      <c r="BS84" s="33"/>
      <c r="BT84" s="33"/>
      <c r="BU84" s="33"/>
      <c r="BV84" s="33"/>
      <c r="BW84" s="33"/>
      <c r="BX84" s="33"/>
      <c r="BY84" s="33"/>
      <c r="CA84" s="30" t="s">
        <v>67</v>
      </c>
    </row>
    <row r="85" spans="1:79" ht="42" customHeight="1" x14ac:dyDescent="0.2">
      <c r="A85" s="65">
        <v>0</v>
      </c>
      <c r="B85" s="65"/>
      <c r="C85" s="65" t="s">
        <v>381</v>
      </c>
      <c r="D85" s="65"/>
      <c r="E85" s="65"/>
      <c r="F85" s="65"/>
      <c r="G85" s="65"/>
      <c r="H85" s="65"/>
      <c r="I85" s="65"/>
      <c r="J85" s="65" t="s">
        <v>172</v>
      </c>
      <c r="K85" s="65"/>
      <c r="L85" s="65"/>
      <c r="M85" s="65"/>
      <c r="N85" s="65"/>
      <c r="O85" s="120" t="s">
        <v>383</v>
      </c>
      <c r="P85" s="121"/>
      <c r="Q85" s="121"/>
      <c r="R85" s="121"/>
      <c r="S85" s="121"/>
      <c r="T85" s="121"/>
      <c r="U85" s="121"/>
      <c r="V85" s="121"/>
      <c r="W85" s="121"/>
      <c r="X85" s="121"/>
      <c r="Y85" s="124"/>
      <c r="Z85" s="124"/>
      <c r="AA85" s="124"/>
      <c r="AB85" s="124"/>
      <c r="AC85" s="124"/>
      <c r="AD85" s="124"/>
      <c r="AE85" s="124"/>
      <c r="AF85" s="124"/>
      <c r="AG85" s="124"/>
      <c r="AH85" s="124"/>
      <c r="AI85" s="124"/>
      <c r="AJ85" s="124"/>
      <c r="AK85" s="124"/>
      <c r="AL85" s="124"/>
      <c r="AM85" s="124"/>
      <c r="AN85" s="124"/>
      <c r="AO85" s="124"/>
      <c r="AP85" s="124"/>
      <c r="AQ85" s="124"/>
      <c r="AR85" s="124"/>
      <c r="AS85" s="124"/>
      <c r="AT85" s="124"/>
      <c r="AU85" s="124"/>
      <c r="AV85" s="124"/>
      <c r="AW85" s="124"/>
      <c r="AX85" s="124"/>
      <c r="AY85" s="124"/>
      <c r="AZ85" s="124"/>
      <c r="BA85" s="124"/>
      <c r="BB85" s="124"/>
      <c r="BC85" s="124"/>
      <c r="BD85" s="124"/>
      <c r="BE85" s="124"/>
      <c r="BF85" s="124"/>
      <c r="BG85" s="124"/>
      <c r="BH85" s="124"/>
      <c r="BI85" s="124"/>
      <c r="BJ85" s="124"/>
      <c r="BK85" s="124"/>
      <c r="BL85" s="124"/>
      <c r="BM85" s="124"/>
      <c r="BN85" s="124"/>
      <c r="BO85" s="124"/>
      <c r="BP85" s="124"/>
      <c r="BQ85" s="125"/>
      <c r="BR85" s="2"/>
      <c r="BS85" s="2"/>
      <c r="BT85" s="2"/>
      <c r="BU85" s="2"/>
      <c r="BV85" s="2"/>
      <c r="BW85" s="2"/>
      <c r="BX85" s="2"/>
      <c r="BY85" s="2"/>
    </row>
    <row r="86" spans="1:79" s="30" customFormat="1" ht="15.75" x14ac:dyDescent="0.2">
      <c r="A86" s="76">
        <v>0</v>
      </c>
      <c r="B86" s="76"/>
      <c r="C86" s="76" t="s">
        <v>104</v>
      </c>
      <c r="D86" s="76"/>
      <c r="E86" s="76"/>
      <c r="F86" s="76"/>
      <c r="G86" s="76"/>
      <c r="H86" s="76"/>
      <c r="I86" s="76"/>
      <c r="J86" s="76"/>
      <c r="K86" s="76"/>
      <c r="L86" s="76"/>
      <c r="M86" s="76"/>
      <c r="N86" s="76"/>
      <c r="O86" s="114"/>
      <c r="P86" s="115"/>
      <c r="Q86" s="115"/>
      <c r="R86" s="115"/>
      <c r="S86" s="115"/>
      <c r="T86" s="115"/>
      <c r="U86" s="115"/>
      <c r="V86" s="115"/>
      <c r="W86" s="115"/>
      <c r="X86" s="115"/>
      <c r="Y86" s="116"/>
      <c r="Z86" s="116"/>
      <c r="AA86" s="116"/>
      <c r="AB86" s="116"/>
      <c r="AC86" s="116"/>
      <c r="AD86" s="116"/>
      <c r="AE86" s="116"/>
      <c r="AF86" s="116"/>
      <c r="AG86" s="116"/>
      <c r="AH86" s="116"/>
      <c r="AI86" s="116"/>
      <c r="AJ86" s="116"/>
      <c r="AK86" s="116"/>
      <c r="AL86" s="116"/>
      <c r="AM86" s="116"/>
      <c r="AN86" s="116"/>
      <c r="AO86" s="116"/>
      <c r="AP86" s="116"/>
      <c r="AQ86" s="116"/>
      <c r="AR86" s="116"/>
      <c r="AS86" s="116"/>
      <c r="AT86" s="116"/>
      <c r="AU86" s="116"/>
      <c r="AV86" s="116"/>
      <c r="AW86" s="116"/>
      <c r="AX86" s="116"/>
      <c r="AY86" s="116"/>
      <c r="AZ86" s="116"/>
      <c r="BA86" s="116"/>
      <c r="BB86" s="116"/>
      <c r="BC86" s="116"/>
      <c r="BD86" s="116"/>
      <c r="BE86" s="116"/>
      <c r="BF86" s="116"/>
      <c r="BG86" s="116"/>
      <c r="BH86" s="116"/>
      <c r="BI86" s="116"/>
      <c r="BJ86" s="116"/>
      <c r="BK86" s="116"/>
      <c r="BL86" s="116"/>
      <c r="BM86" s="116"/>
      <c r="BN86" s="116"/>
      <c r="BO86" s="116"/>
      <c r="BP86" s="116"/>
      <c r="BQ86" s="117"/>
      <c r="BR86" s="33"/>
      <c r="BS86" s="33"/>
      <c r="BT86" s="33"/>
      <c r="BU86" s="33"/>
      <c r="BV86" s="33"/>
      <c r="BW86" s="33"/>
      <c r="BX86" s="33"/>
      <c r="BY86" s="33"/>
    </row>
    <row r="87" spans="1:79" s="30" customFormat="1" ht="9.75" customHeight="1" x14ac:dyDescent="0.2">
      <c r="A87" s="76">
        <v>0</v>
      </c>
      <c r="B87" s="76"/>
      <c r="C87" s="76"/>
      <c r="D87" s="76"/>
      <c r="E87" s="76"/>
      <c r="F87" s="76"/>
      <c r="G87" s="76"/>
      <c r="H87" s="76"/>
      <c r="I87" s="76"/>
      <c r="J87" s="76"/>
      <c r="K87" s="76"/>
      <c r="L87" s="76"/>
      <c r="M87" s="76"/>
      <c r="N87" s="76"/>
      <c r="O87" s="114"/>
      <c r="P87" s="115"/>
      <c r="Q87" s="115"/>
      <c r="R87" s="115"/>
      <c r="S87" s="115"/>
      <c r="T87" s="115"/>
      <c r="U87" s="115"/>
      <c r="V87" s="115"/>
      <c r="W87" s="115"/>
      <c r="X87" s="115"/>
      <c r="Y87" s="116"/>
      <c r="Z87" s="116"/>
      <c r="AA87" s="116"/>
      <c r="AB87" s="116"/>
      <c r="AC87" s="116"/>
      <c r="AD87" s="116"/>
      <c r="AE87" s="116"/>
      <c r="AF87" s="116"/>
      <c r="AG87" s="116"/>
      <c r="AH87" s="116"/>
      <c r="AI87" s="116"/>
      <c r="AJ87" s="116"/>
      <c r="AK87" s="116"/>
      <c r="AL87" s="116"/>
      <c r="AM87" s="116"/>
      <c r="AN87" s="116"/>
      <c r="AO87" s="116"/>
      <c r="AP87" s="116"/>
      <c r="AQ87" s="116"/>
      <c r="AR87" s="116"/>
      <c r="AS87" s="116"/>
      <c r="AT87" s="116"/>
      <c r="AU87" s="116"/>
      <c r="AV87" s="116"/>
      <c r="AW87" s="116"/>
      <c r="AX87" s="116"/>
      <c r="AY87" s="116"/>
      <c r="AZ87" s="116"/>
      <c r="BA87" s="116"/>
      <c r="BB87" s="116"/>
      <c r="BC87" s="116"/>
      <c r="BD87" s="116"/>
      <c r="BE87" s="116"/>
      <c r="BF87" s="116"/>
      <c r="BG87" s="116"/>
      <c r="BH87" s="116"/>
      <c r="BI87" s="116"/>
      <c r="BJ87" s="116"/>
      <c r="BK87" s="116"/>
      <c r="BL87" s="116"/>
      <c r="BM87" s="116"/>
      <c r="BN87" s="116"/>
      <c r="BO87" s="116"/>
      <c r="BP87" s="116"/>
      <c r="BQ87" s="117"/>
      <c r="BR87" s="33"/>
      <c r="BS87" s="33"/>
      <c r="BT87" s="33"/>
      <c r="BU87" s="33"/>
      <c r="BV87" s="33"/>
      <c r="BW87" s="33"/>
      <c r="BX87" s="33"/>
      <c r="BY87" s="33"/>
    </row>
    <row r="88" spans="1:79" s="30" customFormat="1" ht="15.75" x14ac:dyDescent="0.2">
      <c r="A88" s="76">
        <v>0</v>
      </c>
      <c r="B88" s="76"/>
      <c r="C88" s="76" t="s">
        <v>115</v>
      </c>
      <c r="D88" s="76"/>
      <c r="E88" s="76"/>
      <c r="F88" s="76"/>
      <c r="G88" s="76"/>
      <c r="H88" s="76"/>
      <c r="I88" s="76"/>
      <c r="J88" s="76"/>
      <c r="K88" s="76"/>
      <c r="L88" s="76"/>
      <c r="M88" s="76"/>
      <c r="N88" s="76"/>
      <c r="O88" s="114"/>
      <c r="P88" s="115"/>
      <c r="Q88" s="115"/>
      <c r="R88" s="115"/>
      <c r="S88" s="115"/>
      <c r="T88" s="115"/>
      <c r="U88" s="115"/>
      <c r="V88" s="115"/>
      <c r="W88" s="115"/>
      <c r="X88" s="115"/>
      <c r="Y88" s="116"/>
      <c r="Z88" s="116"/>
      <c r="AA88" s="116"/>
      <c r="AB88" s="116"/>
      <c r="AC88" s="116"/>
      <c r="AD88" s="116"/>
      <c r="AE88" s="116"/>
      <c r="AF88" s="116"/>
      <c r="AG88" s="116"/>
      <c r="AH88" s="116"/>
      <c r="AI88" s="116"/>
      <c r="AJ88" s="116"/>
      <c r="AK88" s="116"/>
      <c r="AL88" s="116"/>
      <c r="AM88" s="116"/>
      <c r="AN88" s="116"/>
      <c r="AO88" s="116"/>
      <c r="AP88" s="116"/>
      <c r="AQ88" s="116"/>
      <c r="AR88" s="116"/>
      <c r="AS88" s="116"/>
      <c r="AT88" s="116"/>
      <c r="AU88" s="116"/>
      <c r="AV88" s="116"/>
      <c r="AW88" s="116"/>
      <c r="AX88" s="116"/>
      <c r="AY88" s="116"/>
      <c r="AZ88" s="116"/>
      <c r="BA88" s="116"/>
      <c r="BB88" s="116"/>
      <c r="BC88" s="116"/>
      <c r="BD88" s="116"/>
      <c r="BE88" s="116"/>
      <c r="BF88" s="116"/>
      <c r="BG88" s="116"/>
      <c r="BH88" s="116"/>
      <c r="BI88" s="116"/>
      <c r="BJ88" s="116"/>
      <c r="BK88" s="116"/>
      <c r="BL88" s="116"/>
      <c r="BM88" s="116"/>
      <c r="BN88" s="116"/>
      <c r="BO88" s="116"/>
      <c r="BP88" s="116"/>
      <c r="BQ88" s="117"/>
      <c r="BR88" s="33"/>
      <c r="BS88" s="33"/>
      <c r="BT88" s="33"/>
      <c r="BU88" s="33"/>
      <c r="BV88" s="33"/>
      <c r="BW88" s="33"/>
      <c r="BX88" s="33"/>
      <c r="BY88" s="33"/>
    </row>
    <row r="89" spans="1:79" s="30" customFormat="1" ht="7.5" customHeight="1" x14ac:dyDescent="0.2">
      <c r="A89" s="76">
        <v>0</v>
      </c>
      <c r="B89" s="76"/>
      <c r="C89" s="76"/>
      <c r="D89" s="76"/>
      <c r="E89" s="76"/>
      <c r="F89" s="76"/>
      <c r="G89" s="76"/>
      <c r="H89" s="76"/>
      <c r="I89" s="76"/>
      <c r="J89" s="76"/>
      <c r="K89" s="76"/>
      <c r="L89" s="76"/>
      <c r="M89" s="76"/>
      <c r="N89" s="76"/>
      <c r="O89" s="114"/>
      <c r="P89" s="115"/>
      <c r="Q89" s="115"/>
      <c r="R89" s="115"/>
      <c r="S89" s="115"/>
      <c r="T89" s="115"/>
      <c r="U89" s="115"/>
      <c r="V89" s="115"/>
      <c r="W89" s="115"/>
      <c r="X89" s="115"/>
      <c r="Y89" s="116"/>
      <c r="Z89" s="116"/>
      <c r="AA89" s="116"/>
      <c r="AB89" s="116"/>
      <c r="AC89" s="116"/>
      <c r="AD89" s="116"/>
      <c r="AE89" s="116"/>
      <c r="AF89" s="116"/>
      <c r="AG89" s="116"/>
      <c r="AH89" s="116"/>
      <c r="AI89" s="116"/>
      <c r="AJ89" s="116"/>
      <c r="AK89" s="116"/>
      <c r="AL89" s="116"/>
      <c r="AM89" s="116"/>
      <c r="AN89" s="116"/>
      <c r="AO89" s="116"/>
      <c r="AP89" s="116"/>
      <c r="AQ89" s="116"/>
      <c r="AR89" s="116"/>
      <c r="AS89" s="116"/>
      <c r="AT89" s="116"/>
      <c r="AU89" s="116"/>
      <c r="AV89" s="116"/>
      <c r="AW89" s="116"/>
      <c r="AX89" s="116"/>
      <c r="AY89" s="116"/>
      <c r="AZ89" s="116"/>
      <c r="BA89" s="116"/>
      <c r="BB89" s="116"/>
      <c r="BC89" s="116"/>
      <c r="BD89" s="116"/>
      <c r="BE89" s="116"/>
      <c r="BF89" s="116"/>
      <c r="BG89" s="116"/>
      <c r="BH89" s="116"/>
      <c r="BI89" s="116"/>
      <c r="BJ89" s="116"/>
      <c r="BK89" s="116"/>
      <c r="BL89" s="116"/>
      <c r="BM89" s="116"/>
      <c r="BN89" s="116"/>
      <c r="BO89" s="116"/>
      <c r="BP89" s="116"/>
      <c r="BQ89" s="117"/>
      <c r="BR89" s="33"/>
      <c r="BS89" s="33"/>
      <c r="BT89" s="33"/>
      <c r="BU89" s="33"/>
      <c r="BV89" s="33"/>
      <c r="BW89" s="33"/>
      <c r="BX89" s="33"/>
      <c r="BY89" s="33"/>
    </row>
    <row r="90" spans="1:79" ht="9" customHeight="1" x14ac:dyDescent="0.2">
      <c r="A90" s="25"/>
      <c r="B90" s="25"/>
      <c r="C90" s="26"/>
      <c r="D90" s="26"/>
      <c r="E90" s="26"/>
      <c r="F90" s="26"/>
      <c r="G90" s="26"/>
      <c r="H90" s="26"/>
      <c r="I90" s="26"/>
      <c r="J90" s="26"/>
      <c r="K90" s="26"/>
      <c r="L90" s="26"/>
      <c r="M90" s="26"/>
      <c r="N90" s="26"/>
      <c r="O90" s="26"/>
      <c r="P90" s="26"/>
      <c r="Q90" s="26"/>
      <c r="R90" s="26"/>
      <c r="S90" s="26"/>
      <c r="T90" s="26"/>
      <c r="U90" s="26"/>
      <c r="V90" s="26"/>
      <c r="W90" s="26"/>
      <c r="X90" s="26"/>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8"/>
      <c r="AY90" s="28"/>
      <c r="AZ90" s="28"/>
      <c r="BA90" s="28"/>
      <c r="BB90" s="28"/>
      <c r="BC90" s="28"/>
      <c r="BD90" s="28"/>
      <c r="BE90" s="28"/>
      <c r="BF90" s="28"/>
      <c r="BG90" s="28"/>
      <c r="BH90" s="28"/>
      <c r="BI90" s="28"/>
      <c r="BJ90" s="28"/>
      <c r="BK90" s="28"/>
      <c r="BL90" s="28"/>
      <c r="BM90" s="28"/>
      <c r="BN90" s="28"/>
      <c r="BO90" s="28"/>
      <c r="BP90" s="28"/>
      <c r="BQ90" s="28"/>
      <c r="BR90" s="10"/>
      <c r="BS90" s="10"/>
      <c r="BT90" s="10"/>
      <c r="BU90" s="10"/>
      <c r="BV90" s="10"/>
      <c r="BW90" s="10"/>
      <c r="BX90" s="10"/>
      <c r="BY90" s="10"/>
    </row>
    <row r="91" spans="1:79" ht="15.95" customHeight="1" x14ac:dyDescent="0.2">
      <c r="A91" s="60" t="s">
        <v>66</v>
      </c>
      <c r="B91" s="60"/>
      <c r="C91" s="60"/>
      <c r="D91" s="60"/>
      <c r="E91" s="60"/>
      <c r="F91" s="60"/>
      <c r="G91" s="60"/>
      <c r="H91" s="60"/>
      <c r="I91" s="60"/>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row>
    <row r="92" spans="1:79" ht="15.95" customHeight="1" x14ac:dyDescent="0.2">
      <c r="A92" s="118" t="s">
        <v>384</v>
      </c>
      <c r="B92" s="119"/>
      <c r="C92" s="119"/>
      <c r="D92" s="119"/>
      <c r="E92" s="119"/>
      <c r="F92" s="119"/>
      <c r="G92" s="119"/>
      <c r="H92" s="119"/>
      <c r="I92" s="119"/>
      <c r="J92" s="119"/>
      <c r="K92" s="119"/>
      <c r="L92" s="119"/>
      <c r="M92" s="119"/>
      <c r="N92" s="119"/>
      <c r="O92" s="119"/>
      <c r="P92" s="119"/>
      <c r="Q92" s="119"/>
      <c r="R92" s="119"/>
      <c r="S92" s="119"/>
      <c r="T92" s="119"/>
      <c r="U92" s="119"/>
      <c r="V92" s="119"/>
      <c r="W92" s="119"/>
      <c r="X92" s="119"/>
      <c r="Y92" s="119"/>
      <c r="Z92" s="119"/>
      <c r="AA92" s="119"/>
      <c r="AB92" s="119"/>
      <c r="AC92" s="119"/>
      <c r="AD92" s="119"/>
      <c r="AE92" s="119"/>
      <c r="AF92" s="119"/>
      <c r="AG92" s="119"/>
      <c r="AH92" s="119"/>
      <c r="AI92" s="119"/>
      <c r="AJ92" s="119"/>
      <c r="AK92" s="119"/>
      <c r="AL92" s="119"/>
      <c r="AM92" s="119"/>
      <c r="AN92" s="119"/>
      <c r="AO92" s="119"/>
      <c r="AP92" s="119"/>
      <c r="AQ92" s="119"/>
      <c r="AR92" s="119"/>
      <c r="AS92" s="119"/>
      <c r="AT92" s="119"/>
      <c r="AU92" s="119"/>
      <c r="AV92" s="119"/>
      <c r="AW92" s="119"/>
      <c r="AX92" s="119"/>
      <c r="AY92" s="119"/>
      <c r="AZ92" s="119"/>
      <c r="BA92" s="119"/>
      <c r="BB92" s="119"/>
      <c r="BC92" s="119"/>
      <c r="BD92" s="119"/>
      <c r="BE92" s="119"/>
      <c r="BF92" s="119"/>
      <c r="BG92" s="119"/>
      <c r="BH92" s="119"/>
      <c r="BI92" s="119"/>
      <c r="BJ92" s="119"/>
      <c r="BK92" s="119"/>
      <c r="BL92" s="119"/>
    </row>
    <row r="93" spans="1:79" ht="8.25" customHeight="1" x14ac:dyDescent="0.2">
      <c r="A93" s="25"/>
      <c r="B93" s="25"/>
      <c r="C93" s="26"/>
      <c r="D93" s="26"/>
      <c r="E93" s="26"/>
      <c r="F93" s="26"/>
      <c r="G93" s="26"/>
      <c r="H93" s="26"/>
      <c r="I93" s="26"/>
      <c r="J93" s="26"/>
      <c r="K93" s="26"/>
      <c r="L93" s="26"/>
      <c r="M93" s="26"/>
      <c r="N93" s="26"/>
      <c r="O93" s="26"/>
      <c r="P93" s="26"/>
      <c r="Q93" s="26"/>
      <c r="R93" s="26"/>
      <c r="S93" s="26"/>
      <c r="T93" s="26"/>
      <c r="U93" s="26"/>
      <c r="V93" s="26"/>
      <c r="W93" s="26"/>
      <c r="X93" s="26"/>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8"/>
      <c r="AY93" s="28"/>
      <c r="AZ93" s="28"/>
      <c r="BA93" s="28"/>
      <c r="BB93" s="28"/>
      <c r="BC93" s="28"/>
      <c r="BD93" s="28"/>
      <c r="BE93" s="28"/>
      <c r="BF93" s="28"/>
      <c r="BG93" s="28"/>
      <c r="BH93" s="28"/>
      <c r="BI93" s="28"/>
      <c r="BJ93" s="28"/>
      <c r="BK93" s="28"/>
      <c r="BL93" s="28"/>
      <c r="BM93" s="28"/>
      <c r="BN93" s="28"/>
      <c r="BO93" s="28"/>
      <c r="BP93" s="28"/>
      <c r="BQ93" s="28"/>
      <c r="BR93" s="10"/>
      <c r="BS93" s="10"/>
      <c r="BT93" s="10"/>
      <c r="BU93" s="10"/>
      <c r="BV93" s="10"/>
      <c r="BW93" s="10"/>
      <c r="BX93" s="10"/>
      <c r="BY93" s="10"/>
    </row>
    <row r="94" spans="1:79" ht="15.95" customHeight="1" x14ac:dyDescent="0.2">
      <c r="A94" s="60" t="s">
        <v>47</v>
      </c>
      <c r="B94" s="60"/>
      <c r="C94" s="60"/>
      <c r="D94" s="60"/>
      <c r="E94" s="60"/>
      <c r="F94" s="60"/>
      <c r="G94" s="60"/>
      <c r="H94" s="60"/>
      <c r="I94" s="60"/>
      <c r="J94" s="60"/>
      <c r="K94" s="60"/>
      <c r="L94" s="60"/>
      <c r="M94" s="60"/>
      <c r="N94" s="60"/>
      <c r="O94" s="60"/>
      <c r="P94" s="60"/>
      <c r="Q94" s="60"/>
      <c r="R94" s="60"/>
      <c r="S94" s="60"/>
      <c r="T94" s="60"/>
      <c r="U94" s="60"/>
      <c r="V94" s="60"/>
      <c r="W94" s="60"/>
      <c r="X94" s="60"/>
      <c r="Y94" s="60"/>
      <c r="Z94" s="60"/>
      <c r="AA94" s="60"/>
      <c r="AB94" s="60"/>
      <c r="AC94" s="60"/>
      <c r="AD94" s="60"/>
      <c r="AE94" s="60"/>
      <c r="AF94" s="60"/>
      <c r="AG94" s="60"/>
      <c r="AH94" s="60"/>
      <c r="AI94" s="60"/>
      <c r="AJ94" s="60"/>
      <c r="AK94" s="60"/>
      <c r="AL94" s="60"/>
      <c r="AM94" s="60"/>
      <c r="AN94" s="60"/>
      <c r="AO94" s="60"/>
      <c r="AP94" s="60"/>
      <c r="AQ94" s="60"/>
      <c r="AR94" s="60"/>
      <c r="AS94" s="60"/>
      <c r="AT94" s="60"/>
      <c r="AU94" s="60"/>
      <c r="AV94" s="60"/>
      <c r="AW94" s="60"/>
      <c r="AX94" s="60"/>
      <c r="AY94" s="60"/>
      <c r="AZ94" s="60"/>
      <c r="BA94" s="60"/>
      <c r="BB94" s="60"/>
      <c r="BC94" s="60"/>
      <c r="BD94" s="60"/>
      <c r="BE94" s="60"/>
      <c r="BF94" s="60"/>
      <c r="BG94" s="60"/>
      <c r="BH94" s="60"/>
      <c r="BI94" s="60"/>
      <c r="BJ94" s="60"/>
      <c r="BK94" s="60"/>
      <c r="BL94" s="60"/>
    </row>
    <row r="95" spans="1:79" ht="15.95" customHeight="1" x14ac:dyDescent="0.2">
      <c r="A95" s="118" t="s">
        <v>385</v>
      </c>
      <c r="B95" s="119"/>
      <c r="C95" s="119"/>
      <c r="D95" s="119"/>
      <c r="E95" s="119"/>
      <c r="F95" s="119"/>
      <c r="G95" s="119"/>
      <c r="H95" s="119"/>
      <c r="I95" s="119"/>
      <c r="J95" s="119"/>
      <c r="K95" s="119"/>
      <c r="L95" s="119"/>
      <c r="M95" s="119"/>
      <c r="N95" s="119"/>
      <c r="O95" s="119"/>
      <c r="P95" s="119"/>
      <c r="Q95" s="119"/>
      <c r="R95" s="119"/>
      <c r="S95" s="119"/>
      <c r="T95" s="119"/>
      <c r="U95" s="119"/>
      <c r="V95" s="119"/>
      <c r="W95" s="119"/>
      <c r="X95" s="119"/>
      <c r="Y95" s="119"/>
      <c r="Z95" s="119"/>
      <c r="AA95" s="119"/>
      <c r="AB95" s="119"/>
      <c r="AC95" s="119"/>
      <c r="AD95" s="119"/>
      <c r="AE95" s="119"/>
      <c r="AF95" s="119"/>
      <c r="AG95" s="119"/>
      <c r="AH95" s="119"/>
      <c r="AI95" s="119"/>
      <c r="AJ95" s="119"/>
      <c r="AK95" s="119"/>
      <c r="AL95" s="119"/>
      <c r="AM95" s="119"/>
      <c r="AN95" s="119"/>
      <c r="AO95" s="119"/>
      <c r="AP95" s="119"/>
      <c r="AQ95" s="119"/>
      <c r="AR95" s="119"/>
      <c r="AS95" s="119"/>
      <c r="AT95" s="119"/>
      <c r="AU95" s="119"/>
      <c r="AV95" s="119"/>
      <c r="AW95" s="119"/>
      <c r="AX95" s="119"/>
      <c r="AY95" s="119"/>
      <c r="AZ95" s="119"/>
      <c r="BA95" s="119"/>
      <c r="BB95" s="119"/>
      <c r="BC95" s="119"/>
      <c r="BD95" s="119"/>
      <c r="BE95" s="119"/>
      <c r="BF95" s="119"/>
      <c r="BG95" s="119"/>
      <c r="BH95" s="119"/>
      <c r="BI95" s="119"/>
      <c r="BJ95" s="119"/>
      <c r="BK95" s="119"/>
      <c r="BL95" s="119"/>
    </row>
    <row r="96" spans="1:79" ht="10.5" customHeight="1" x14ac:dyDescent="0.2">
      <c r="A96" s="14"/>
      <c r="B96" s="14"/>
      <c r="C96" s="14"/>
      <c r="D96" s="14"/>
      <c r="E96" s="14"/>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row>
    <row r="97" spans="1:64" ht="12" customHeight="1" x14ac:dyDescent="0.2">
      <c r="A97" s="24" t="s">
        <v>78</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row>
    <row r="98" spans="1:64" ht="12" customHeight="1" x14ac:dyDescent="0.2">
      <c r="A98" s="24" t="s">
        <v>69</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row>
    <row r="99" spans="1:64" s="24" customFormat="1" ht="12" customHeight="1" x14ac:dyDescent="0.2">
      <c r="A99" s="24" t="s">
        <v>70</v>
      </c>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c r="BH99" s="29"/>
      <c r="BI99" s="29"/>
      <c r="BJ99" s="29"/>
      <c r="BK99" s="29"/>
      <c r="BL99" s="29"/>
    </row>
    <row r="100" spans="1:64" ht="15.95" customHeight="1" x14ac:dyDescent="0.25">
      <c r="A100" s="2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row>
    <row r="101" spans="1:64" ht="23.25" customHeight="1" x14ac:dyDescent="0.25">
      <c r="A101" s="118" t="s">
        <v>124</v>
      </c>
      <c r="B101" s="119"/>
      <c r="C101" s="119"/>
      <c r="D101" s="119"/>
      <c r="E101" s="119"/>
      <c r="F101" s="119"/>
      <c r="G101" s="119"/>
      <c r="H101" s="119"/>
      <c r="I101" s="119"/>
      <c r="J101" s="119"/>
      <c r="K101" s="119"/>
      <c r="L101" s="119"/>
      <c r="M101" s="119"/>
      <c r="N101" s="119"/>
      <c r="O101" s="119"/>
      <c r="P101" s="119"/>
      <c r="Q101" s="119"/>
      <c r="R101" s="119"/>
      <c r="S101" s="119"/>
      <c r="T101" s="119"/>
      <c r="U101" s="119"/>
      <c r="V101" s="119"/>
      <c r="W101" s="134"/>
      <c r="X101" s="134"/>
      <c r="Y101" s="134"/>
      <c r="Z101" s="134"/>
      <c r="AA101" s="134"/>
      <c r="AB101" s="134"/>
      <c r="AC101" s="134"/>
      <c r="AD101" s="134"/>
      <c r="AE101" s="134"/>
      <c r="AF101" s="134"/>
      <c r="AG101" s="134"/>
      <c r="AH101" s="134"/>
      <c r="AI101" s="134"/>
      <c r="AJ101" s="134"/>
      <c r="AK101" s="134"/>
      <c r="AL101" s="134"/>
      <c r="AM101" s="134"/>
      <c r="AN101" s="3"/>
      <c r="AO101" s="3"/>
      <c r="AP101" s="135" t="s">
        <v>215</v>
      </c>
      <c r="AQ101" s="136"/>
      <c r="AR101" s="136"/>
      <c r="AS101" s="136"/>
      <c r="AT101" s="136"/>
      <c r="AU101" s="136"/>
      <c r="AV101" s="136"/>
      <c r="AW101" s="136"/>
      <c r="AX101" s="136"/>
      <c r="AY101" s="136"/>
      <c r="AZ101" s="136"/>
      <c r="BA101" s="136"/>
      <c r="BB101" s="136"/>
      <c r="BC101" s="136"/>
      <c r="BD101" s="136"/>
      <c r="BE101" s="136"/>
      <c r="BF101" s="136"/>
      <c r="BG101" s="136"/>
      <c r="BH101" s="136"/>
    </row>
    <row r="102" spans="1:64" x14ac:dyDescent="0.2">
      <c r="W102" s="137" t="s">
        <v>8</v>
      </c>
      <c r="X102" s="137"/>
      <c r="Y102" s="137"/>
      <c r="Z102" s="137"/>
      <c r="AA102" s="137"/>
      <c r="AB102" s="137"/>
      <c r="AC102" s="137"/>
      <c r="AD102" s="137"/>
      <c r="AE102" s="137"/>
      <c r="AF102" s="137"/>
      <c r="AG102" s="137"/>
      <c r="AH102" s="137"/>
      <c r="AI102" s="137"/>
      <c r="AJ102" s="137"/>
      <c r="AK102" s="137"/>
      <c r="AL102" s="137"/>
      <c r="AM102" s="137"/>
      <c r="AN102" s="41"/>
      <c r="AO102" s="41"/>
      <c r="AP102" s="137" t="s">
        <v>74</v>
      </c>
      <c r="AQ102" s="137"/>
      <c r="AR102" s="137"/>
      <c r="AS102" s="137"/>
      <c r="AT102" s="137"/>
      <c r="AU102" s="137"/>
      <c r="AV102" s="137"/>
      <c r="AW102" s="137"/>
      <c r="AX102" s="137"/>
      <c r="AY102" s="137"/>
      <c r="AZ102" s="137"/>
      <c r="BA102" s="137"/>
      <c r="BB102" s="137"/>
      <c r="BC102" s="137"/>
      <c r="BD102" s="137"/>
      <c r="BE102" s="137"/>
      <c r="BF102" s="137"/>
      <c r="BG102" s="137"/>
      <c r="BH102" s="137"/>
    </row>
    <row r="104" spans="1:64" ht="15.95" customHeight="1" x14ac:dyDescent="0.25">
      <c r="A104" s="118" t="s">
        <v>216</v>
      </c>
      <c r="B104" s="118"/>
      <c r="C104" s="118"/>
      <c r="D104" s="118"/>
      <c r="E104" s="118"/>
      <c r="F104" s="118"/>
      <c r="G104" s="118"/>
      <c r="H104" s="118"/>
      <c r="I104" s="118"/>
      <c r="J104" s="118"/>
      <c r="K104" s="118"/>
      <c r="L104" s="118"/>
      <c r="M104" s="118"/>
      <c r="N104" s="118"/>
      <c r="O104" s="118"/>
      <c r="P104" s="118"/>
      <c r="Q104" s="118"/>
      <c r="R104" s="118"/>
      <c r="S104" s="118"/>
      <c r="T104" s="118"/>
      <c r="U104" s="118"/>
      <c r="V104" s="118"/>
      <c r="W104" s="134"/>
      <c r="X104" s="134"/>
      <c r="Y104" s="134"/>
      <c r="Z104" s="134"/>
      <c r="AA104" s="134"/>
      <c r="AB104" s="134"/>
      <c r="AC104" s="134"/>
      <c r="AD104" s="134"/>
      <c r="AE104" s="134"/>
      <c r="AF104" s="134"/>
      <c r="AG104" s="134"/>
      <c r="AH104" s="134"/>
      <c r="AI104" s="134"/>
      <c r="AJ104" s="134"/>
      <c r="AK104" s="134"/>
      <c r="AL104" s="134"/>
      <c r="AM104" s="134"/>
      <c r="AN104" s="3"/>
      <c r="AO104" s="3"/>
      <c r="AP104" s="135" t="s">
        <v>217</v>
      </c>
      <c r="AQ104" s="136"/>
      <c r="AR104" s="136"/>
      <c r="AS104" s="136"/>
      <c r="AT104" s="136"/>
      <c r="AU104" s="136"/>
      <c r="AV104" s="136"/>
      <c r="AW104" s="136"/>
      <c r="AX104" s="136"/>
      <c r="AY104" s="136"/>
      <c r="AZ104" s="136"/>
      <c r="BA104" s="136"/>
      <c r="BB104" s="136"/>
      <c r="BC104" s="136"/>
      <c r="BD104" s="136"/>
      <c r="BE104" s="136"/>
      <c r="BF104" s="136"/>
      <c r="BG104" s="136"/>
      <c r="BH104" s="136"/>
    </row>
    <row r="105" spans="1:64" ht="19.5" customHeight="1" x14ac:dyDescent="0.2">
      <c r="A105" s="118"/>
      <c r="B105" s="118"/>
      <c r="C105" s="118"/>
      <c r="D105" s="118"/>
      <c r="E105" s="118"/>
      <c r="F105" s="118"/>
      <c r="G105" s="118"/>
      <c r="H105" s="118"/>
      <c r="I105" s="118"/>
      <c r="J105" s="118"/>
      <c r="K105" s="118"/>
      <c r="L105" s="118"/>
      <c r="M105" s="118"/>
      <c r="N105" s="118"/>
      <c r="O105" s="118"/>
      <c r="P105" s="118"/>
      <c r="Q105" s="118"/>
      <c r="R105" s="118"/>
      <c r="S105" s="118"/>
      <c r="T105" s="118"/>
      <c r="U105" s="118"/>
      <c r="V105" s="118"/>
      <c r="W105" s="137" t="s">
        <v>8</v>
      </c>
      <c r="X105" s="137"/>
      <c r="Y105" s="137"/>
      <c r="Z105" s="137"/>
      <c r="AA105" s="137"/>
      <c r="AB105" s="137"/>
      <c r="AC105" s="137"/>
      <c r="AD105" s="137"/>
      <c r="AE105" s="137"/>
      <c r="AF105" s="137"/>
      <c r="AG105" s="137"/>
      <c r="AH105" s="137"/>
      <c r="AI105" s="137"/>
      <c r="AJ105" s="137"/>
      <c r="AK105" s="137"/>
      <c r="AL105" s="137"/>
      <c r="AM105" s="137"/>
      <c r="AN105" s="41"/>
      <c r="AO105" s="41"/>
      <c r="AP105" s="137" t="s">
        <v>74</v>
      </c>
      <c r="AQ105" s="137"/>
      <c r="AR105" s="137"/>
      <c r="AS105" s="137"/>
      <c r="AT105" s="137"/>
      <c r="AU105" s="137"/>
      <c r="AV105" s="137"/>
      <c r="AW105" s="137"/>
      <c r="AX105" s="137"/>
      <c r="AY105" s="137"/>
      <c r="AZ105" s="137"/>
      <c r="BA105" s="137"/>
      <c r="BB105" s="137"/>
      <c r="BC105" s="137"/>
      <c r="BD105" s="137"/>
      <c r="BE105" s="137"/>
      <c r="BF105" s="137"/>
      <c r="BG105" s="137"/>
      <c r="BH105" s="137"/>
    </row>
  </sheetData>
  <mergeCells count="387">
    <mergeCell ref="W102:AM102"/>
    <mergeCell ref="AP102:BH102"/>
    <mergeCell ref="A104:V105"/>
    <mergeCell ref="W104:AM104"/>
    <mergeCell ref="AP104:BH104"/>
    <mergeCell ref="W105:AM105"/>
    <mergeCell ref="AP105:BH105"/>
    <mergeCell ref="A91:BL91"/>
    <mergeCell ref="A92:BL92"/>
    <mergeCell ref="A94:BL94"/>
    <mergeCell ref="A95:BL95"/>
    <mergeCell ref="A101:V101"/>
    <mergeCell ref="W101:AM101"/>
    <mergeCell ref="AP101:BH101"/>
    <mergeCell ref="A88:B88"/>
    <mergeCell ref="C88:I88"/>
    <mergeCell ref="J88:N88"/>
    <mergeCell ref="O88:BQ88"/>
    <mergeCell ref="A89:B89"/>
    <mergeCell ref="C89:I89"/>
    <mergeCell ref="J89:N89"/>
    <mergeCell ref="O89:BQ89"/>
    <mergeCell ref="A86:B86"/>
    <mergeCell ref="C86:I86"/>
    <mergeCell ref="J86:N86"/>
    <mergeCell ref="O86:BQ86"/>
    <mergeCell ref="A87:B87"/>
    <mergeCell ref="C87:I87"/>
    <mergeCell ref="J87:N87"/>
    <mergeCell ref="O87:BQ87"/>
    <mergeCell ref="A84:B84"/>
    <mergeCell ref="C84:I84"/>
    <mergeCell ref="J84:N84"/>
    <mergeCell ref="O84:BQ84"/>
    <mergeCell ref="A85:B85"/>
    <mergeCell ref="C85:I85"/>
    <mergeCell ref="J85:N85"/>
    <mergeCell ref="O85:BQ85"/>
    <mergeCell ref="A82:B82"/>
    <mergeCell ref="C82:I82"/>
    <mergeCell ref="J82:N82"/>
    <mergeCell ref="O82:BQ82"/>
    <mergeCell ref="A83:B83"/>
    <mergeCell ref="C83:I83"/>
    <mergeCell ref="J83:N83"/>
    <mergeCell ref="O83:BQ83"/>
    <mergeCell ref="AX77:BB77"/>
    <mergeCell ref="BC77:BG77"/>
    <mergeCell ref="BH77:BL77"/>
    <mergeCell ref="BM77:BQ77"/>
    <mergeCell ref="A79:BQ79"/>
    <mergeCell ref="A81:B81"/>
    <mergeCell ref="C81:I81"/>
    <mergeCell ref="J81:N81"/>
    <mergeCell ref="O81:BQ81"/>
    <mergeCell ref="A77:B77"/>
    <mergeCell ref="C77:I77"/>
    <mergeCell ref="J77:N77"/>
    <mergeCell ref="O77:X77"/>
    <mergeCell ref="Y77:AC77"/>
    <mergeCell ref="AD77:AH77"/>
    <mergeCell ref="AI77:AM77"/>
    <mergeCell ref="AN77:AR77"/>
    <mergeCell ref="AS77:AW77"/>
    <mergeCell ref="AX75:BB75"/>
    <mergeCell ref="BC75:BG75"/>
    <mergeCell ref="BH75:BL75"/>
    <mergeCell ref="BM75:BQ75"/>
    <mergeCell ref="A76:B76"/>
    <mergeCell ref="C76:I76"/>
    <mergeCell ref="J76:N76"/>
    <mergeCell ref="O76:X76"/>
    <mergeCell ref="Y76:AC76"/>
    <mergeCell ref="AD76:AH76"/>
    <mergeCell ref="BM76:BQ76"/>
    <mergeCell ref="AI76:AM76"/>
    <mergeCell ref="AN76:AR76"/>
    <mergeCell ref="AS76:AW76"/>
    <mergeCell ref="AX76:BB76"/>
    <mergeCell ref="BC76:BG76"/>
    <mergeCell ref="BH76:BL76"/>
    <mergeCell ref="A75:B75"/>
    <mergeCell ref="C75:I75"/>
    <mergeCell ref="J75:N75"/>
    <mergeCell ref="O75:X75"/>
    <mergeCell ref="Y75:AC75"/>
    <mergeCell ref="AD75:AH75"/>
    <mergeCell ref="AI75:AM75"/>
    <mergeCell ref="AN75:AR75"/>
    <mergeCell ref="AS75:AW75"/>
    <mergeCell ref="AX73:BB73"/>
    <mergeCell ref="BC73:BG73"/>
    <mergeCell ref="BH73:BL73"/>
    <mergeCell ref="BM73:BQ73"/>
    <mergeCell ref="A74:B74"/>
    <mergeCell ref="C74:I74"/>
    <mergeCell ref="J74:N74"/>
    <mergeCell ref="O74:X74"/>
    <mergeCell ref="Y74:AC74"/>
    <mergeCell ref="AD74:AH74"/>
    <mergeCell ref="BM74:BQ74"/>
    <mergeCell ref="AI74:AM74"/>
    <mergeCell ref="AN74:AR74"/>
    <mergeCell ref="AS74:AW74"/>
    <mergeCell ref="AX74:BB74"/>
    <mergeCell ref="BC74:BG74"/>
    <mergeCell ref="BH74:BL74"/>
    <mergeCell ref="A73:B73"/>
    <mergeCell ref="C73:I73"/>
    <mergeCell ref="J73:N73"/>
    <mergeCell ref="O73:X73"/>
    <mergeCell ref="Y73:AC73"/>
    <mergeCell ref="AD73:AH73"/>
    <mergeCell ref="AI73:AM73"/>
    <mergeCell ref="AN73:AR73"/>
    <mergeCell ref="AS73:AW73"/>
    <mergeCell ref="AX71:BB71"/>
    <mergeCell ref="BC71:BG71"/>
    <mergeCell ref="BH71:BL71"/>
    <mergeCell ref="BM71:BQ71"/>
    <mergeCell ref="A72:B72"/>
    <mergeCell ref="C72:I72"/>
    <mergeCell ref="J72:N72"/>
    <mergeCell ref="O72:X72"/>
    <mergeCell ref="Y72:AC72"/>
    <mergeCell ref="AD72:AH72"/>
    <mergeCell ref="BM72:BQ72"/>
    <mergeCell ref="AI72:AM72"/>
    <mergeCell ref="AN72:AR72"/>
    <mergeCell ref="AS72:AW72"/>
    <mergeCell ref="AX72:BB72"/>
    <mergeCell ref="BC72:BG72"/>
    <mergeCell ref="BH72:BL72"/>
    <mergeCell ref="A71:B71"/>
    <mergeCell ref="C71:I71"/>
    <mergeCell ref="J71:N71"/>
    <mergeCell ref="O71:X71"/>
    <mergeCell ref="Y71:AC71"/>
    <mergeCell ref="AD71:AH71"/>
    <mergeCell ref="AI71:AM71"/>
    <mergeCell ref="AN71:AR71"/>
    <mergeCell ref="AS71:AW71"/>
    <mergeCell ref="AX69:BB69"/>
    <mergeCell ref="BC69:BG69"/>
    <mergeCell ref="BH69:BL69"/>
    <mergeCell ref="BM69:BQ69"/>
    <mergeCell ref="A70:B70"/>
    <mergeCell ref="C70:I70"/>
    <mergeCell ref="J70:N70"/>
    <mergeCell ref="O70:X70"/>
    <mergeCell ref="Y70:AC70"/>
    <mergeCell ref="AD70:AH70"/>
    <mergeCell ref="BM70:BQ70"/>
    <mergeCell ref="AI70:AM70"/>
    <mergeCell ref="AN70:AR70"/>
    <mergeCell ref="AS70:AW70"/>
    <mergeCell ref="AX70:BB70"/>
    <mergeCell ref="BC70:BG70"/>
    <mergeCell ref="BH70:BL70"/>
    <mergeCell ref="A69:B69"/>
    <mergeCell ref="C69:I69"/>
    <mergeCell ref="J69:N69"/>
    <mergeCell ref="O69:X69"/>
    <mergeCell ref="Y69:AC69"/>
    <mergeCell ref="AD69:AH69"/>
    <mergeCell ref="AI69:AM69"/>
    <mergeCell ref="AN69:AR69"/>
    <mergeCell ref="AS69:AW69"/>
    <mergeCell ref="AX67:BB67"/>
    <mergeCell ref="BC67:BG67"/>
    <mergeCell ref="BH67:BL67"/>
    <mergeCell ref="BM67:BQ67"/>
    <mergeCell ref="A68:B68"/>
    <mergeCell ref="C68:I68"/>
    <mergeCell ref="J68:N68"/>
    <mergeCell ref="O68:X68"/>
    <mergeCell ref="Y68:AC68"/>
    <mergeCell ref="AD68:AH68"/>
    <mergeCell ref="BM68:BQ68"/>
    <mergeCell ref="AI68:AM68"/>
    <mergeCell ref="AN68:AR68"/>
    <mergeCell ref="AS68:AW68"/>
    <mergeCell ref="AX68:BB68"/>
    <mergeCell ref="BC68:BG68"/>
    <mergeCell ref="BH68:BL68"/>
    <mergeCell ref="A67:B67"/>
    <mergeCell ref="C67:I67"/>
    <mergeCell ref="J67:N67"/>
    <mergeCell ref="O67:X67"/>
    <mergeCell ref="Y67:AC67"/>
    <mergeCell ref="AD67:AH67"/>
    <mergeCell ref="AI67:AM67"/>
    <mergeCell ref="AN67:AR67"/>
    <mergeCell ref="AS67:AW67"/>
    <mergeCell ref="A63:BQ63"/>
    <mergeCell ref="A65:B66"/>
    <mergeCell ref="C65:I66"/>
    <mergeCell ref="J65:N66"/>
    <mergeCell ref="O65:X66"/>
    <mergeCell ref="Y65:AM65"/>
    <mergeCell ref="AN65:BB65"/>
    <mergeCell ref="BC65:BQ65"/>
    <mergeCell ref="Y66:AC66"/>
    <mergeCell ref="AD66:AH66"/>
    <mergeCell ref="BM66:BQ66"/>
    <mergeCell ref="AI66:AM66"/>
    <mergeCell ref="AN66:AR66"/>
    <mergeCell ref="AS66:AW66"/>
    <mergeCell ref="AX66:BB66"/>
    <mergeCell ref="BC66:BG66"/>
    <mergeCell ref="BH66:BL66"/>
    <mergeCell ref="AN60:AR60"/>
    <mergeCell ref="AS60:AX60"/>
    <mergeCell ref="AY60:BC60"/>
    <mergeCell ref="BD60:BH60"/>
    <mergeCell ref="BI60:BN60"/>
    <mergeCell ref="A62:BQ62"/>
    <mergeCell ref="A60:B60"/>
    <mergeCell ref="C60:R60"/>
    <mergeCell ref="S60:W60"/>
    <mergeCell ref="X60:AB60"/>
    <mergeCell ref="AC60:AH60"/>
    <mergeCell ref="AI60:AM60"/>
    <mergeCell ref="AI59:AM59"/>
    <mergeCell ref="AN59:AR59"/>
    <mergeCell ref="AS59:AX59"/>
    <mergeCell ref="AY59:BC59"/>
    <mergeCell ref="BD59:BH59"/>
    <mergeCell ref="BI59:BN59"/>
    <mergeCell ref="AN58:AR58"/>
    <mergeCell ref="AS58:AX58"/>
    <mergeCell ref="AY58:BC58"/>
    <mergeCell ref="BD58:BH58"/>
    <mergeCell ref="BI58:BN58"/>
    <mergeCell ref="AI58:AM58"/>
    <mergeCell ref="A59:B59"/>
    <mergeCell ref="C59:R59"/>
    <mergeCell ref="S59:W59"/>
    <mergeCell ref="X59:AB59"/>
    <mergeCell ref="AC59:AH59"/>
    <mergeCell ref="A58:B58"/>
    <mergeCell ref="C58:R58"/>
    <mergeCell ref="S58:W58"/>
    <mergeCell ref="X58:AB58"/>
    <mergeCell ref="AC58:AH58"/>
    <mergeCell ref="AI57:AM57"/>
    <mergeCell ref="AN57:AR57"/>
    <mergeCell ref="AS57:AX57"/>
    <mergeCell ref="AY57:BC57"/>
    <mergeCell ref="BD57:BH57"/>
    <mergeCell ref="BI57:BN57"/>
    <mergeCell ref="A54:BN54"/>
    <mergeCell ref="A55:BN55"/>
    <mergeCell ref="A56:B57"/>
    <mergeCell ref="C56:R57"/>
    <mergeCell ref="S56:AH56"/>
    <mergeCell ref="AI56:AX56"/>
    <mergeCell ref="AY56:BN56"/>
    <mergeCell ref="S57:W57"/>
    <mergeCell ref="X57:AB57"/>
    <mergeCell ref="AC57:AH57"/>
    <mergeCell ref="A48:BQ48"/>
    <mergeCell ref="A50:B50"/>
    <mergeCell ref="C50:BQ50"/>
    <mergeCell ref="A51:B51"/>
    <mergeCell ref="C51:BQ51"/>
    <mergeCell ref="A52:B52"/>
    <mergeCell ref="C52:BQ52"/>
    <mergeCell ref="AP46:AT46"/>
    <mergeCell ref="AU46:AY46"/>
    <mergeCell ref="AZ46:BC46"/>
    <mergeCell ref="BD46:BH46"/>
    <mergeCell ref="BI46:BM46"/>
    <mergeCell ref="BN46:BQ46"/>
    <mergeCell ref="AU45:AY45"/>
    <mergeCell ref="AZ45:BC45"/>
    <mergeCell ref="BD45:BH45"/>
    <mergeCell ref="BI45:BM45"/>
    <mergeCell ref="BN45:BQ45"/>
    <mergeCell ref="A46:B46"/>
    <mergeCell ref="C46:Z46"/>
    <mergeCell ref="AA46:AE46"/>
    <mergeCell ref="AF46:AJ46"/>
    <mergeCell ref="AK46:AO46"/>
    <mergeCell ref="A45:B45"/>
    <mergeCell ref="C45:Z45"/>
    <mergeCell ref="AA45:AE45"/>
    <mergeCell ref="AF45:AJ45"/>
    <mergeCell ref="AK45:AO45"/>
    <mergeCell ref="AP45:AT45"/>
    <mergeCell ref="BI41:BM41"/>
    <mergeCell ref="BN41:BQ41"/>
    <mergeCell ref="A44:B44"/>
    <mergeCell ref="C44:Z44"/>
    <mergeCell ref="AA44:AE44"/>
    <mergeCell ref="AF44:AJ44"/>
    <mergeCell ref="AK44:AO44"/>
    <mergeCell ref="A43:B43"/>
    <mergeCell ref="C43:Z43"/>
    <mergeCell ref="AA43:AE43"/>
    <mergeCell ref="AF43:AJ43"/>
    <mergeCell ref="AK43:AO43"/>
    <mergeCell ref="AP44:AT44"/>
    <mergeCell ref="AU44:AY44"/>
    <mergeCell ref="AZ44:BC44"/>
    <mergeCell ref="BD44:BH44"/>
    <mergeCell ref="BI44:BM44"/>
    <mergeCell ref="BN44:BQ44"/>
    <mergeCell ref="AU43:AY43"/>
    <mergeCell ref="AZ43:BC43"/>
    <mergeCell ref="BD43:BH43"/>
    <mergeCell ref="BI43:BM43"/>
    <mergeCell ref="BN43:BQ43"/>
    <mergeCell ref="AP43:AT43"/>
    <mergeCell ref="A42:B42"/>
    <mergeCell ref="C42:Z42"/>
    <mergeCell ref="AA42:AE42"/>
    <mergeCell ref="AF42:AJ42"/>
    <mergeCell ref="AK42:AO42"/>
    <mergeCell ref="A39:BQ39"/>
    <mergeCell ref="A40:B41"/>
    <mergeCell ref="C40:Z41"/>
    <mergeCell ref="AA40:AO40"/>
    <mergeCell ref="AP40:BC40"/>
    <mergeCell ref="BD40:BQ40"/>
    <mergeCell ref="AA41:AE41"/>
    <mergeCell ref="AF41:AJ41"/>
    <mergeCell ref="AK41:AO41"/>
    <mergeCell ref="AP41:AT41"/>
    <mergeCell ref="AP42:AT42"/>
    <mergeCell ref="AU42:AY42"/>
    <mergeCell ref="AZ42:BC42"/>
    <mergeCell ref="BD42:BH42"/>
    <mergeCell ref="BI42:BM42"/>
    <mergeCell ref="BN42:BQ42"/>
    <mergeCell ref="AU41:AY41"/>
    <mergeCell ref="AZ41:BC41"/>
    <mergeCell ref="BD41:BH41"/>
    <mergeCell ref="A34:F34"/>
    <mergeCell ref="G34:BL34"/>
    <mergeCell ref="A35:F35"/>
    <mergeCell ref="G35:BL35"/>
    <mergeCell ref="A37:BQ37"/>
    <mergeCell ref="A38:BQ38"/>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 ref="B17:L17"/>
    <mergeCell ref="N17:AS17"/>
    <mergeCell ref="AU17:BB17"/>
  </mergeCells>
  <conditionalFormatting sqref="A60:B60 A68:B68 A69:A70 A80:B80 A93:B93">
    <cfRule type="cellIs" dxfId="13" priority="10" stopIfTrue="1" operator="equal">
      <formula>0</formula>
    </cfRule>
  </conditionalFormatting>
  <conditionalFormatting sqref="A71:B73 A74:A75">
    <cfRule type="cellIs" dxfId="12" priority="6" stopIfTrue="1" operator="equal">
      <formula>0</formula>
    </cfRule>
  </conditionalFormatting>
  <conditionalFormatting sqref="A76:B78">
    <cfRule type="cellIs" dxfId="11" priority="4" stopIfTrue="1" operator="equal">
      <formula>0</formula>
    </cfRule>
  </conditionalFormatting>
  <conditionalFormatting sqref="A84:B90">
    <cfRule type="cellIs" dxfId="10" priority="2" stopIfTrue="1" operator="equal">
      <formula>0</formula>
    </cfRule>
  </conditionalFormatting>
  <conditionalFormatting sqref="C68:C70">
    <cfRule type="cellIs" dxfId="9" priority="13" stopIfTrue="1" operator="equal">
      <formula>#REF!</formula>
    </cfRule>
  </conditionalFormatting>
  <conditionalFormatting sqref="C71">
    <cfRule type="cellIs" dxfId="8" priority="8" stopIfTrue="1" operator="equal">
      <formula>$C68</formula>
    </cfRule>
  </conditionalFormatting>
  <conditionalFormatting sqref="C72:C74">
    <cfRule type="cellIs" dxfId="7" priority="7" stopIfTrue="1" operator="equal">
      <formula>$C71</formula>
    </cfRule>
  </conditionalFormatting>
  <conditionalFormatting sqref="C75">
    <cfRule type="cellIs" dxfId="6" priority="14" stopIfTrue="1" operator="equal">
      <formula>$C73</formula>
    </cfRule>
  </conditionalFormatting>
  <conditionalFormatting sqref="C76">
    <cfRule type="cellIs" dxfId="5" priority="5" stopIfTrue="1" operator="equal">
      <formula>$C73</formula>
    </cfRule>
  </conditionalFormatting>
  <conditionalFormatting sqref="C77">
    <cfRule type="cellIs" dxfId="4" priority="3" stopIfTrue="1" operator="equal">
      <formula>$C76</formula>
    </cfRule>
  </conditionalFormatting>
  <conditionalFormatting sqref="C78">
    <cfRule type="cellIs" dxfId="3" priority="11" stopIfTrue="1" operator="equal">
      <formula>$C68</formula>
    </cfRule>
  </conditionalFormatting>
  <conditionalFormatting sqref="C80 C93">
    <cfRule type="cellIs" dxfId="2" priority="9" stopIfTrue="1" operator="equal">
      <formula>$C79</formula>
    </cfRule>
  </conditionalFormatting>
  <conditionalFormatting sqref="C84:C89">
    <cfRule type="cellIs" dxfId="1" priority="1" stopIfTrue="1" operator="equal">
      <formula>$C83</formula>
    </cfRule>
  </conditionalFormatting>
  <conditionalFormatting sqref="C90">
    <cfRule type="cellIs" dxfId="0" priority="12" stopIfTrue="1" operator="equal">
      <formula>$C84</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A145"/>
  <sheetViews>
    <sheetView topLeftCell="A57" zoomScaleNormal="100" workbookViewId="0">
      <selection activeCell="AI62" sqref="AI62:BN64"/>
    </sheetView>
  </sheetViews>
  <sheetFormatPr defaultColWidth="9.140625" defaultRowHeight="12.75" x14ac:dyDescent="0.2"/>
  <cols>
    <col min="1" max="1" width="3.28515625" style="1" customWidth="1"/>
    <col min="2" max="2" width="3.42578125" style="1" customWidth="1"/>
    <col min="3" max="54" width="2.85546875" style="1" customWidth="1"/>
    <col min="55" max="55" width="3.42578125" style="1" customWidth="1"/>
    <col min="56" max="68" width="2.85546875" style="1" customWidth="1"/>
    <col min="69" max="69" width="3.5703125" style="1" customWidth="1"/>
    <col min="70" max="77" width="2.85546875" style="1" customWidth="1"/>
    <col min="78" max="78" width="3" style="1" customWidth="1"/>
    <col min="79" max="79" width="4.42578125" style="1" hidden="1" customWidth="1"/>
    <col min="80" max="80" width="2.28515625" style="1" customWidth="1"/>
    <col min="81" max="16384" width="9.140625" style="1"/>
  </cols>
  <sheetData>
    <row r="1" spans="1:64" ht="9" hidden="1" customHeight="1" x14ac:dyDescent="0.2"/>
    <row r="2" spans="1:64" ht="9" customHeight="1" x14ac:dyDescent="0.2">
      <c r="AO2" s="47" t="s">
        <v>60</v>
      </c>
      <c r="AP2" s="47"/>
      <c r="AQ2" s="47"/>
      <c r="AR2" s="47"/>
      <c r="AS2" s="47"/>
      <c r="AT2" s="47"/>
      <c r="AU2" s="47"/>
      <c r="AV2" s="47"/>
      <c r="AW2" s="47"/>
      <c r="AX2" s="47"/>
      <c r="AY2" s="47"/>
      <c r="AZ2" s="47"/>
      <c r="BA2" s="47"/>
      <c r="BB2" s="47"/>
      <c r="BC2" s="47"/>
      <c r="BD2" s="47"/>
      <c r="BE2" s="47"/>
      <c r="BF2" s="47"/>
      <c r="BG2" s="47"/>
      <c r="BH2" s="47"/>
      <c r="BI2" s="47"/>
      <c r="BJ2" s="47"/>
      <c r="BK2" s="47"/>
      <c r="BL2" s="47"/>
    </row>
    <row r="3" spans="1:64" ht="9" customHeight="1" x14ac:dyDescent="0.2">
      <c r="AO3" s="47"/>
      <c r="AP3" s="47"/>
      <c r="AQ3" s="47"/>
      <c r="AR3" s="47"/>
      <c r="AS3" s="47"/>
      <c r="AT3" s="47"/>
      <c r="AU3" s="47"/>
      <c r="AV3" s="47"/>
      <c r="AW3" s="47"/>
      <c r="AX3" s="47"/>
      <c r="AY3" s="47"/>
      <c r="AZ3" s="47"/>
      <c r="BA3" s="47"/>
      <c r="BB3" s="47"/>
      <c r="BC3" s="47"/>
      <c r="BD3" s="47"/>
      <c r="BE3" s="47"/>
      <c r="BF3" s="47"/>
      <c r="BG3" s="47"/>
      <c r="BH3" s="47"/>
      <c r="BI3" s="47"/>
      <c r="BJ3" s="47"/>
      <c r="BK3" s="47"/>
      <c r="BL3" s="47"/>
    </row>
    <row r="4" spans="1:64" ht="15.75" customHeight="1" x14ac:dyDescent="0.2">
      <c r="AO4" s="47"/>
      <c r="AP4" s="47"/>
      <c r="AQ4" s="47"/>
      <c r="AR4" s="47"/>
      <c r="AS4" s="47"/>
      <c r="AT4" s="47"/>
      <c r="AU4" s="47"/>
      <c r="AV4" s="47"/>
      <c r="AW4" s="47"/>
      <c r="AX4" s="47"/>
      <c r="AY4" s="47"/>
      <c r="AZ4" s="47"/>
      <c r="BA4" s="47"/>
      <c r="BB4" s="47"/>
      <c r="BC4" s="47"/>
      <c r="BD4" s="47"/>
      <c r="BE4" s="47"/>
      <c r="BF4" s="47"/>
      <c r="BG4" s="47"/>
      <c r="BH4" s="47"/>
      <c r="BI4" s="47"/>
      <c r="BJ4" s="47"/>
      <c r="BK4" s="47"/>
      <c r="BL4" s="47"/>
    </row>
    <row r="5" spans="1:64" ht="15.75" customHeight="1" x14ac:dyDescent="0.2">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7"/>
      <c r="AP5" s="47"/>
      <c r="AQ5" s="47"/>
      <c r="AR5" s="47"/>
      <c r="AS5" s="47"/>
      <c r="AT5" s="47"/>
      <c r="AU5" s="47"/>
      <c r="AV5" s="47"/>
      <c r="AW5" s="47"/>
      <c r="AX5" s="47"/>
      <c r="AY5" s="47"/>
      <c r="AZ5" s="47"/>
      <c r="BA5" s="47"/>
      <c r="BB5" s="47"/>
      <c r="BC5" s="47"/>
      <c r="BD5" s="47"/>
      <c r="BE5" s="47"/>
      <c r="BF5" s="47"/>
      <c r="BG5" s="47"/>
      <c r="BH5" s="47"/>
      <c r="BI5" s="47"/>
      <c r="BJ5" s="47"/>
      <c r="BK5" s="47"/>
      <c r="BL5" s="47"/>
    </row>
    <row r="6" spans="1:64" ht="15.7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7"/>
      <c r="AP6" s="47"/>
      <c r="AQ6" s="47"/>
      <c r="AR6" s="47"/>
      <c r="AS6" s="47"/>
      <c r="AT6" s="47"/>
      <c r="AU6" s="47"/>
      <c r="AV6" s="47"/>
      <c r="AW6" s="47"/>
      <c r="AX6" s="47"/>
      <c r="AY6" s="47"/>
      <c r="AZ6" s="47"/>
      <c r="BA6" s="47"/>
      <c r="BB6" s="47"/>
      <c r="BC6" s="47"/>
      <c r="BD6" s="47"/>
      <c r="BE6" s="47"/>
      <c r="BF6" s="47"/>
      <c r="BG6" s="47"/>
      <c r="BH6" s="47"/>
      <c r="BI6" s="47"/>
      <c r="BJ6" s="47"/>
      <c r="BK6" s="47"/>
      <c r="BL6" s="47"/>
    </row>
    <row r="7" spans="1:64" ht="9.75" hidden="1" customHeight="1" x14ac:dyDescent="0.2">
      <c r="A7" s="48"/>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row>
    <row r="8" spans="1:64" ht="9.75" hidden="1" customHeight="1" x14ac:dyDescent="0.2">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row>
    <row r="9" spans="1:64" ht="8.25" hidden="1" customHeight="1" x14ac:dyDescent="0.2">
      <c r="A9" s="48"/>
      <c r="B9" s="48"/>
      <c r="C9" s="48"/>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row>
    <row r="10" spans="1:64" ht="15.75" x14ac:dyDescent="0.2">
      <c r="A10" s="49" t="s">
        <v>18</v>
      </c>
      <c r="B10" s="49"/>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row>
    <row r="11" spans="1:64" ht="15.75" customHeight="1" x14ac:dyDescent="0.2">
      <c r="A11" s="49" t="s">
        <v>35</v>
      </c>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row>
    <row r="12" spans="1:64" ht="15.75" customHeight="1" x14ac:dyDescent="0.2">
      <c r="A12" s="49" t="s">
        <v>327</v>
      </c>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row>
    <row r="13" spans="1:64" ht="6" customHeight="1" x14ac:dyDescent="0.2">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row>
    <row r="14" spans="1:64" ht="28.5" customHeight="1" x14ac:dyDescent="0.2">
      <c r="A14" s="15" t="s">
        <v>7</v>
      </c>
      <c r="B14" s="50" t="s">
        <v>123</v>
      </c>
      <c r="C14" s="51"/>
      <c r="D14" s="51"/>
      <c r="E14" s="51"/>
      <c r="F14" s="51"/>
      <c r="G14" s="51"/>
      <c r="H14" s="51"/>
      <c r="I14" s="51"/>
      <c r="J14" s="51"/>
      <c r="K14" s="51"/>
      <c r="L14" s="51"/>
      <c r="M14" s="16"/>
      <c r="N14" s="52" t="s">
        <v>218</v>
      </c>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17"/>
      <c r="AU14" s="50" t="s">
        <v>125</v>
      </c>
      <c r="AV14" s="51"/>
      <c r="AW14" s="51"/>
      <c r="AX14" s="51"/>
      <c r="AY14" s="51"/>
      <c r="AZ14" s="51"/>
      <c r="BA14" s="51"/>
      <c r="BB14" s="51"/>
      <c r="BC14" s="17"/>
      <c r="BD14" s="17"/>
      <c r="BE14" s="17"/>
      <c r="BF14" s="17"/>
      <c r="BG14" s="17"/>
      <c r="BH14" s="17"/>
      <c r="BI14" s="17"/>
      <c r="BJ14" s="17"/>
      <c r="BK14" s="17"/>
      <c r="BL14" s="17"/>
    </row>
    <row r="15" spans="1:64" ht="21.75" customHeight="1" x14ac:dyDescent="0.2">
      <c r="A15" s="18"/>
      <c r="B15" s="54" t="s">
        <v>52</v>
      </c>
      <c r="C15" s="54"/>
      <c r="D15" s="54"/>
      <c r="E15" s="54"/>
      <c r="F15" s="54"/>
      <c r="G15" s="54"/>
      <c r="H15" s="54"/>
      <c r="I15" s="54"/>
      <c r="J15" s="54"/>
      <c r="K15" s="54"/>
      <c r="L15" s="54"/>
      <c r="M15" s="18"/>
      <c r="N15" s="55" t="s">
        <v>53</v>
      </c>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18"/>
      <c r="AU15" s="54" t="s">
        <v>54</v>
      </c>
      <c r="AV15" s="54"/>
      <c r="AW15" s="54"/>
      <c r="AX15" s="54"/>
      <c r="AY15" s="54"/>
      <c r="AZ15" s="54"/>
      <c r="BA15" s="54"/>
      <c r="BB15" s="54"/>
      <c r="BC15" s="18"/>
      <c r="BD15" s="18"/>
      <c r="BE15" s="18"/>
      <c r="BF15" s="18"/>
      <c r="BG15" s="18"/>
      <c r="BH15" s="18"/>
      <c r="BI15" s="18"/>
      <c r="BJ15" s="18"/>
      <c r="BK15" s="18"/>
      <c r="BL15" s="18"/>
    </row>
    <row r="16" spans="1:64" ht="6"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19"/>
      <c r="BF16" s="19"/>
      <c r="BG16" s="19"/>
      <c r="BH16" s="19"/>
      <c r="BI16" s="19"/>
      <c r="BJ16" s="19"/>
      <c r="BK16" s="19"/>
      <c r="BL16" s="19"/>
    </row>
    <row r="17" spans="1:79" ht="28.5" customHeight="1" x14ac:dyDescent="0.2">
      <c r="A17" s="17" t="s">
        <v>33</v>
      </c>
      <c r="B17" s="50" t="s">
        <v>130</v>
      </c>
      <c r="C17" s="51"/>
      <c r="D17" s="51"/>
      <c r="E17" s="51"/>
      <c r="F17" s="51"/>
      <c r="G17" s="51"/>
      <c r="H17" s="51"/>
      <c r="I17" s="51"/>
      <c r="J17" s="51"/>
      <c r="K17" s="51"/>
      <c r="L17" s="51"/>
      <c r="M17" s="16"/>
      <c r="N17" s="52" t="s">
        <v>218</v>
      </c>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17"/>
      <c r="AU17" s="50" t="s">
        <v>125</v>
      </c>
      <c r="AV17" s="51"/>
      <c r="AW17" s="51"/>
      <c r="AX17" s="51"/>
      <c r="AY17" s="51"/>
      <c r="AZ17" s="51"/>
      <c r="BA17" s="51"/>
      <c r="BB17" s="51"/>
      <c r="BC17" s="20"/>
      <c r="BD17" s="20"/>
      <c r="BE17" s="20"/>
      <c r="BF17" s="20"/>
      <c r="BG17" s="20"/>
      <c r="BH17" s="20"/>
      <c r="BI17" s="20"/>
      <c r="BJ17" s="20"/>
      <c r="BK17" s="20"/>
      <c r="BL17" s="21"/>
    </row>
    <row r="18" spans="1:79" ht="23.25" customHeight="1" x14ac:dyDescent="0.2">
      <c r="A18" s="18"/>
      <c r="B18" s="54" t="s">
        <v>52</v>
      </c>
      <c r="C18" s="54"/>
      <c r="D18" s="54"/>
      <c r="E18" s="54"/>
      <c r="F18" s="54"/>
      <c r="G18" s="54"/>
      <c r="H18" s="54"/>
      <c r="I18" s="54"/>
      <c r="J18" s="54"/>
      <c r="K18" s="54"/>
      <c r="L18" s="54"/>
      <c r="M18" s="18"/>
      <c r="N18" s="55" t="s">
        <v>55</v>
      </c>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18"/>
      <c r="AU18" s="54" t="s">
        <v>54</v>
      </c>
      <c r="AV18" s="54"/>
      <c r="AW18" s="54"/>
      <c r="AX18" s="54"/>
      <c r="AY18" s="54"/>
      <c r="AZ18" s="54"/>
      <c r="BA18" s="54"/>
      <c r="BB18" s="54"/>
      <c r="BC18" s="22"/>
      <c r="BD18" s="22"/>
      <c r="BE18" s="22"/>
      <c r="BF18" s="22"/>
      <c r="BG18" s="22"/>
      <c r="BH18" s="22"/>
      <c r="BI18" s="22"/>
      <c r="BJ18" s="22"/>
      <c r="BK18" s="22"/>
      <c r="BL18" s="22"/>
    </row>
    <row r="19" spans="1:79" ht="6.75" customHeight="1" x14ac:dyDescent="0.2">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7.95" customHeight="1" x14ac:dyDescent="0.2">
      <c r="A20" s="15" t="s">
        <v>34</v>
      </c>
      <c r="B20" s="50" t="s">
        <v>151</v>
      </c>
      <c r="C20" s="51"/>
      <c r="D20" s="51"/>
      <c r="E20" s="51"/>
      <c r="F20" s="51"/>
      <c r="G20" s="51"/>
      <c r="H20" s="51"/>
      <c r="I20" s="51"/>
      <c r="J20" s="51"/>
      <c r="K20" s="51"/>
      <c r="L20" s="51"/>
      <c r="M20"/>
      <c r="N20" s="50" t="s">
        <v>152</v>
      </c>
      <c r="O20" s="51"/>
      <c r="P20" s="51"/>
      <c r="Q20" s="51"/>
      <c r="R20" s="51"/>
      <c r="S20" s="51"/>
      <c r="T20" s="51"/>
      <c r="U20" s="51"/>
      <c r="V20" s="51"/>
      <c r="W20" s="51"/>
      <c r="X20" s="51"/>
      <c r="Y20" s="51"/>
      <c r="Z20" s="20"/>
      <c r="AA20" s="50" t="s">
        <v>153</v>
      </c>
      <c r="AB20" s="51"/>
      <c r="AC20" s="51"/>
      <c r="AD20" s="51"/>
      <c r="AE20" s="51"/>
      <c r="AF20" s="51"/>
      <c r="AG20" s="51"/>
      <c r="AH20" s="51"/>
      <c r="AI20" s="51"/>
      <c r="AJ20" s="20"/>
      <c r="AK20" s="56" t="s">
        <v>133</v>
      </c>
      <c r="AL20" s="53"/>
      <c r="AM20" s="53"/>
      <c r="AN20" s="53"/>
      <c r="AO20" s="53"/>
      <c r="AP20" s="53"/>
      <c r="AQ20" s="53"/>
      <c r="AR20" s="53"/>
      <c r="AS20" s="53"/>
      <c r="AT20" s="53"/>
      <c r="AU20" s="53"/>
      <c r="AV20" s="53"/>
      <c r="AW20" s="53"/>
      <c r="AX20" s="53"/>
      <c r="AY20" s="53"/>
      <c r="AZ20" s="53"/>
      <c r="BA20" s="53"/>
      <c r="BB20" s="53"/>
      <c r="BC20" s="53"/>
      <c r="BD20" s="20"/>
      <c r="BE20" s="50" t="s">
        <v>126</v>
      </c>
      <c r="BF20" s="51"/>
      <c r="BG20" s="51"/>
      <c r="BH20" s="51"/>
      <c r="BI20" s="51"/>
      <c r="BJ20" s="51"/>
      <c r="BK20" s="51"/>
      <c r="BL20" s="51"/>
    </row>
    <row r="21" spans="1:79" ht="23.25" customHeight="1" x14ac:dyDescent="0.2">
      <c r="A21"/>
      <c r="B21" s="54" t="s">
        <v>52</v>
      </c>
      <c r="C21" s="54"/>
      <c r="D21" s="54"/>
      <c r="E21" s="54"/>
      <c r="F21" s="54"/>
      <c r="G21" s="54"/>
      <c r="H21" s="54"/>
      <c r="I21" s="54"/>
      <c r="J21" s="54"/>
      <c r="K21" s="54"/>
      <c r="L21" s="54"/>
      <c r="M21"/>
      <c r="N21" s="54" t="s">
        <v>56</v>
      </c>
      <c r="O21" s="54"/>
      <c r="P21" s="54"/>
      <c r="Q21" s="54"/>
      <c r="R21" s="54"/>
      <c r="S21" s="54"/>
      <c r="T21" s="54"/>
      <c r="U21" s="54"/>
      <c r="V21" s="54"/>
      <c r="W21" s="54"/>
      <c r="X21" s="54"/>
      <c r="Y21" s="54"/>
      <c r="Z21" s="22"/>
      <c r="AA21" s="57" t="s">
        <v>57</v>
      </c>
      <c r="AB21" s="57"/>
      <c r="AC21" s="57"/>
      <c r="AD21" s="57"/>
      <c r="AE21" s="57"/>
      <c r="AF21" s="57"/>
      <c r="AG21" s="57"/>
      <c r="AH21" s="57"/>
      <c r="AI21" s="57"/>
      <c r="AJ21" s="22"/>
      <c r="AK21" s="58" t="s">
        <v>58</v>
      </c>
      <c r="AL21" s="58"/>
      <c r="AM21" s="58"/>
      <c r="AN21" s="58"/>
      <c r="AO21" s="58"/>
      <c r="AP21" s="58"/>
      <c r="AQ21" s="58"/>
      <c r="AR21" s="58"/>
      <c r="AS21" s="58"/>
      <c r="AT21" s="58"/>
      <c r="AU21" s="58"/>
      <c r="AV21" s="58"/>
      <c r="AW21" s="58"/>
      <c r="AX21" s="58"/>
      <c r="AY21" s="58"/>
      <c r="AZ21" s="58"/>
      <c r="BA21" s="58"/>
      <c r="BB21" s="58"/>
      <c r="BC21" s="58"/>
      <c r="BD21" s="22"/>
      <c r="BE21" s="54" t="s">
        <v>59</v>
      </c>
      <c r="BF21" s="54"/>
      <c r="BG21" s="54"/>
      <c r="BH21" s="54"/>
      <c r="BI21" s="54"/>
      <c r="BJ21" s="54"/>
      <c r="BK21" s="54"/>
      <c r="BL21" s="54"/>
    </row>
    <row r="22" spans="1:79" ht="6.75" customHeight="1" x14ac:dyDescent="0.2"/>
    <row r="23" spans="1:79" ht="15.75" customHeight="1" x14ac:dyDescent="0.2">
      <c r="A23" s="60" t="s">
        <v>40</v>
      </c>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row>
    <row r="24" spans="1:79" ht="27.75" customHeight="1" x14ac:dyDescent="0.2">
      <c r="A24" s="61" t="s">
        <v>3</v>
      </c>
      <c r="B24" s="61"/>
      <c r="C24" s="61"/>
      <c r="D24" s="61"/>
      <c r="E24" s="61"/>
      <c r="F24" s="61"/>
      <c r="G24" s="62" t="s">
        <v>38</v>
      </c>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4"/>
    </row>
    <row r="25" spans="1:79" ht="10.5" hidden="1" customHeight="1" x14ac:dyDescent="0.2">
      <c r="A25" s="65" t="s">
        <v>36</v>
      </c>
      <c r="B25" s="65"/>
      <c r="C25" s="65"/>
      <c r="D25" s="65"/>
      <c r="E25" s="65"/>
      <c r="F25" s="65"/>
      <c r="G25" s="66" t="s">
        <v>14</v>
      </c>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8"/>
      <c r="CA25" s="1" t="s">
        <v>50</v>
      </c>
    </row>
    <row r="26" spans="1:79" ht="15.75" customHeight="1" x14ac:dyDescent="0.2">
      <c r="A26" s="65">
        <v>1</v>
      </c>
      <c r="B26" s="65"/>
      <c r="C26" s="65"/>
      <c r="D26" s="65"/>
      <c r="E26" s="65"/>
      <c r="F26" s="65"/>
      <c r="G26" s="69" t="s">
        <v>133</v>
      </c>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1"/>
      <c r="CA26" s="1" t="s">
        <v>48</v>
      </c>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95" customHeight="1" x14ac:dyDescent="0.2">
      <c r="A28" s="60" t="s">
        <v>41</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15.95" customHeight="1" x14ac:dyDescent="0.2">
      <c r="A29" s="160" t="s">
        <v>150</v>
      </c>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row>
    <row r="30" spans="1:79" ht="12.75" customHeight="1" x14ac:dyDescent="0.2">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row>
    <row r="31" spans="1:79" ht="15.75" customHeight="1" x14ac:dyDescent="0.2">
      <c r="A31" s="60" t="s">
        <v>42</v>
      </c>
      <c r="B31" s="60"/>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row>
    <row r="32" spans="1:79" ht="27.75" customHeight="1" x14ac:dyDescent="0.2">
      <c r="A32" s="61" t="s">
        <v>3</v>
      </c>
      <c r="B32" s="61"/>
      <c r="C32" s="61"/>
      <c r="D32" s="61"/>
      <c r="E32" s="61"/>
      <c r="F32" s="61"/>
      <c r="G32" s="62" t="s">
        <v>39</v>
      </c>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4"/>
    </row>
    <row r="33" spans="1:79" ht="10.5" hidden="1" customHeight="1" x14ac:dyDescent="0.2">
      <c r="A33" s="65" t="s">
        <v>13</v>
      </c>
      <c r="B33" s="65"/>
      <c r="C33" s="65"/>
      <c r="D33" s="65"/>
      <c r="E33" s="65"/>
      <c r="F33" s="65"/>
      <c r="G33" s="66" t="s">
        <v>14</v>
      </c>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8"/>
      <c r="CA33" s="1" t="s">
        <v>51</v>
      </c>
    </row>
    <row r="34" spans="1:79" ht="15" customHeight="1" x14ac:dyDescent="0.2">
      <c r="A34" s="65">
        <v>1</v>
      </c>
      <c r="B34" s="65"/>
      <c r="C34" s="65"/>
      <c r="D34" s="65"/>
      <c r="E34" s="65"/>
      <c r="F34" s="65"/>
      <c r="G34" s="161" t="s">
        <v>134</v>
      </c>
      <c r="H34" s="162"/>
      <c r="I34" s="162"/>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162"/>
      <c r="AH34" s="162"/>
      <c r="AI34" s="162"/>
      <c r="AJ34" s="162"/>
      <c r="AK34" s="162"/>
      <c r="AL34" s="162"/>
      <c r="AM34" s="162"/>
      <c r="AN34" s="162"/>
      <c r="AO34" s="162"/>
      <c r="AP34" s="162"/>
      <c r="AQ34" s="162"/>
      <c r="AR34" s="162"/>
      <c r="AS34" s="162"/>
      <c r="AT34" s="162"/>
      <c r="AU34" s="162"/>
      <c r="AV34" s="162"/>
      <c r="AW34" s="162"/>
      <c r="AX34" s="162"/>
      <c r="AY34" s="162"/>
      <c r="AZ34" s="162"/>
      <c r="BA34" s="162"/>
      <c r="BB34" s="162"/>
      <c r="BC34" s="162"/>
      <c r="BD34" s="162"/>
      <c r="BE34" s="162"/>
      <c r="BF34" s="162"/>
      <c r="BG34" s="162"/>
      <c r="BH34" s="162"/>
      <c r="BI34" s="162"/>
      <c r="BJ34" s="162"/>
      <c r="BK34" s="162"/>
      <c r="BL34" s="163"/>
      <c r="CA34" s="1" t="s">
        <v>49</v>
      </c>
    </row>
    <row r="35" spans="1:79" ht="15" customHeight="1" x14ac:dyDescent="0.2">
      <c r="A35" s="95">
        <v>2</v>
      </c>
      <c r="B35" s="80"/>
      <c r="C35" s="80"/>
      <c r="D35" s="80"/>
      <c r="E35" s="80"/>
      <c r="F35" s="81"/>
      <c r="G35" s="161" t="s">
        <v>135</v>
      </c>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64"/>
      <c r="AV35" s="164"/>
      <c r="AW35" s="164"/>
      <c r="AX35" s="164"/>
      <c r="AY35" s="164"/>
      <c r="AZ35" s="164"/>
      <c r="BA35" s="164"/>
      <c r="BB35" s="164"/>
      <c r="BC35" s="164"/>
      <c r="BD35" s="164"/>
      <c r="BE35" s="164"/>
      <c r="BF35" s="164"/>
      <c r="BG35" s="164"/>
      <c r="BH35" s="164"/>
      <c r="BI35" s="164"/>
      <c r="BJ35" s="164"/>
      <c r="BK35" s="164"/>
      <c r="BL35" s="165"/>
    </row>
    <row r="36" spans="1:79" ht="15" customHeight="1" x14ac:dyDescent="0.2">
      <c r="A36" s="95">
        <v>3</v>
      </c>
      <c r="B36" s="80"/>
      <c r="C36" s="80"/>
      <c r="D36" s="80"/>
      <c r="E36" s="80"/>
      <c r="F36" s="81"/>
      <c r="G36" s="161" t="s">
        <v>211</v>
      </c>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64"/>
      <c r="AV36" s="164"/>
      <c r="AW36" s="164"/>
      <c r="AX36" s="164"/>
      <c r="AY36" s="164"/>
      <c r="AZ36" s="164"/>
      <c r="BA36" s="164"/>
      <c r="BB36" s="164"/>
      <c r="BC36" s="164"/>
      <c r="BD36" s="164"/>
      <c r="BE36" s="164"/>
      <c r="BF36" s="164"/>
      <c r="BG36" s="164"/>
      <c r="BH36" s="164"/>
      <c r="BI36" s="164"/>
      <c r="BJ36" s="164"/>
      <c r="BK36" s="164"/>
      <c r="BL36" s="165"/>
    </row>
    <row r="37" spans="1:79" ht="15" customHeight="1" x14ac:dyDescent="0.2">
      <c r="A37" s="65">
        <v>4</v>
      </c>
      <c r="B37" s="65"/>
      <c r="C37" s="65"/>
      <c r="D37" s="65"/>
      <c r="E37" s="65"/>
      <c r="F37" s="65"/>
      <c r="G37" s="161" t="s">
        <v>220</v>
      </c>
      <c r="H37" s="162"/>
      <c r="I37" s="162"/>
      <c r="J37" s="162"/>
      <c r="K37" s="162"/>
      <c r="L37" s="162"/>
      <c r="M37" s="162"/>
      <c r="N37" s="162"/>
      <c r="O37" s="162"/>
      <c r="P37" s="162"/>
      <c r="Q37" s="162"/>
      <c r="R37" s="162"/>
      <c r="S37" s="162"/>
      <c r="T37" s="162"/>
      <c r="U37" s="162"/>
      <c r="V37" s="162"/>
      <c r="W37" s="162"/>
      <c r="X37" s="162"/>
      <c r="Y37" s="162"/>
      <c r="Z37" s="162"/>
      <c r="AA37" s="162"/>
      <c r="AB37" s="162"/>
      <c r="AC37" s="162"/>
      <c r="AD37" s="162"/>
      <c r="AE37" s="162"/>
      <c r="AF37" s="162"/>
      <c r="AG37" s="162"/>
      <c r="AH37" s="162"/>
      <c r="AI37" s="162"/>
      <c r="AJ37" s="162"/>
      <c r="AK37" s="162"/>
      <c r="AL37" s="162"/>
      <c r="AM37" s="162"/>
      <c r="AN37" s="162"/>
      <c r="AO37" s="162"/>
      <c r="AP37" s="162"/>
      <c r="AQ37" s="162"/>
      <c r="AR37" s="162"/>
      <c r="AS37" s="162"/>
      <c r="AT37" s="162"/>
      <c r="AU37" s="162"/>
      <c r="AV37" s="162"/>
      <c r="AW37" s="162"/>
      <c r="AX37" s="162"/>
      <c r="AY37" s="162"/>
      <c r="AZ37" s="162"/>
      <c r="BA37" s="162"/>
      <c r="BB37" s="162"/>
      <c r="BC37" s="162"/>
      <c r="BD37" s="162"/>
      <c r="BE37" s="162"/>
      <c r="BF37" s="162"/>
      <c r="BG37" s="162"/>
      <c r="BH37" s="162"/>
      <c r="BI37" s="162"/>
      <c r="BJ37" s="162"/>
      <c r="BK37" s="162"/>
      <c r="BL37" s="163"/>
    </row>
    <row r="39" spans="1:79" ht="15.75" customHeight="1" x14ac:dyDescent="0.2">
      <c r="A39" s="60" t="s">
        <v>75</v>
      </c>
      <c r="B39" s="60"/>
      <c r="C39" s="60"/>
      <c r="D39" s="60"/>
      <c r="E39" s="60"/>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row>
    <row r="40" spans="1:79" ht="15.75" customHeight="1" x14ac:dyDescent="0.2">
      <c r="A40" s="60" t="s">
        <v>76</v>
      </c>
      <c r="B40" s="60"/>
      <c r="C40" s="60"/>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c r="BM40" s="60"/>
      <c r="BN40" s="60"/>
      <c r="BO40" s="60"/>
      <c r="BP40" s="60"/>
      <c r="BQ40" s="60"/>
    </row>
    <row r="41" spans="1:79" ht="15" customHeight="1" x14ac:dyDescent="0.2">
      <c r="A41" s="78" t="s">
        <v>127</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78"/>
      <c r="BB41" s="78"/>
      <c r="BC41" s="78"/>
      <c r="BD41" s="78"/>
      <c r="BE41" s="78"/>
      <c r="BF41" s="78"/>
      <c r="BG41" s="78"/>
      <c r="BH41" s="78"/>
      <c r="BI41" s="78"/>
      <c r="BJ41" s="78"/>
      <c r="BK41" s="78"/>
      <c r="BL41" s="78"/>
      <c r="BM41" s="78"/>
      <c r="BN41" s="78"/>
      <c r="BO41" s="78"/>
      <c r="BP41" s="78"/>
      <c r="BQ41" s="78"/>
    </row>
    <row r="42" spans="1:79" ht="48" customHeight="1" x14ac:dyDescent="0.2">
      <c r="A42" s="59" t="s">
        <v>3</v>
      </c>
      <c r="B42" s="59"/>
      <c r="C42" s="59" t="s">
        <v>68</v>
      </c>
      <c r="D42" s="59"/>
      <c r="E42" s="59"/>
      <c r="F42" s="59"/>
      <c r="G42" s="59"/>
      <c r="H42" s="59"/>
      <c r="I42" s="59"/>
      <c r="J42" s="59"/>
      <c r="K42" s="59"/>
      <c r="L42" s="59"/>
      <c r="M42" s="59"/>
      <c r="N42" s="59"/>
      <c r="O42" s="59"/>
      <c r="P42" s="59"/>
      <c r="Q42" s="59"/>
      <c r="R42" s="59"/>
      <c r="S42" s="59"/>
      <c r="T42" s="59"/>
      <c r="U42" s="59"/>
      <c r="V42" s="59"/>
      <c r="W42" s="59"/>
      <c r="X42" s="59"/>
      <c r="Y42" s="59"/>
      <c r="Z42" s="59"/>
      <c r="AA42" s="59" t="s">
        <v>25</v>
      </c>
      <c r="AB42" s="59"/>
      <c r="AC42" s="59"/>
      <c r="AD42" s="59"/>
      <c r="AE42" s="59"/>
      <c r="AF42" s="59"/>
      <c r="AG42" s="59"/>
      <c r="AH42" s="59"/>
      <c r="AI42" s="59"/>
      <c r="AJ42" s="59"/>
      <c r="AK42" s="59"/>
      <c r="AL42" s="59"/>
      <c r="AM42" s="59"/>
      <c r="AN42" s="59"/>
      <c r="AO42" s="59"/>
      <c r="AP42" s="59" t="s">
        <v>45</v>
      </c>
      <c r="AQ42" s="59"/>
      <c r="AR42" s="59"/>
      <c r="AS42" s="59"/>
      <c r="AT42" s="59"/>
      <c r="AU42" s="59"/>
      <c r="AV42" s="59"/>
      <c r="AW42" s="59"/>
      <c r="AX42" s="59"/>
      <c r="AY42" s="59"/>
      <c r="AZ42" s="59"/>
      <c r="BA42" s="59"/>
      <c r="BB42" s="59"/>
      <c r="BC42" s="59"/>
      <c r="BD42" s="59" t="s">
        <v>0</v>
      </c>
      <c r="BE42" s="59"/>
      <c r="BF42" s="59"/>
      <c r="BG42" s="59"/>
      <c r="BH42" s="59"/>
      <c r="BI42" s="59"/>
      <c r="BJ42" s="59"/>
      <c r="BK42" s="59"/>
      <c r="BL42" s="59"/>
      <c r="BM42" s="59"/>
      <c r="BN42" s="59"/>
      <c r="BO42" s="59"/>
      <c r="BP42" s="59"/>
      <c r="BQ42" s="59"/>
    </row>
    <row r="43" spans="1:79" ht="29.1" customHeight="1" x14ac:dyDescent="0.2">
      <c r="A43" s="59"/>
      <c r="B43" s="59"/>
      <c r="C43" s="59"/>
      <c r="D43" s="59"/>
      <c r="E43" s="59"/>
      <c r="F43" s="59"/>
      <c r="G43" s="59"/>
      <c r="H43" s="59"/>
      <c r="I43" s="59"/>
      <c r="J43" s="59"/>
      <c r="K43" s="59"/>
      <c r="L43" s="59"/>
      <c r="M43" s="59"/>
      <c r="N43" s="59"/>
      <c r="O43" s="59"/>
      <c r="P43" s="59"/>
      <c r="Q43" s="59"/>
      <c r="R43" s="59"/>
      <c r="S43" s="59"/>
      <c r="T43" s="59"/>
      <c r="U43" s="59"/>
      <c r="V43" s="59"/>
      <c r="W43" s="59"/>
      <c r="X43" s="59"/>
      <c r="Y43" s="59"/>
      <c r="Z43" s="59"/>
      <c r="AA43" s="59" t="s">
        <v>2</v>
      </c>
      <c r="AB43" s="59"/>
      <c r="AC43" s="59"/>
      <c r="AD43" s="59"/>
      <c r="AE43" s="59"/>
      <c r="AF43" s="59" t="s">
        <v>1</v>
      </c>
      <c r="AG43" s="59"/>
      <c r="AH43" s="59"/>
      <c r="AI43" s="59"/>
      <c r="AJ43" s="59"/>
      <c r="AK43" s="59" t="s">
        <v>26</v>
      </c>
      <c r="AL43" s="59"/>
      <c r="AM43" s="59"/>
      <c r="AN43" s="59"/>
      <c r="AO43" s="59"/>
      <c r="AP43" s="59" t="s">
        <v>2</v>
      </c>
      <c r="AQ43" s="59"/>
      <c r="AR43" s="59"/>
      <c r="AS43" s="59"/>
      <c r="AT43" s="59"/>
      <c r="AU43" s="59" t="s">
        <v>1</v>
      </c>
      <c r="AV43" s="59"/>
      <c r="AW43" s="59"/>
      <c r="AX43" s="59"/>
      <c r="AY43" s="59"/>
      <c r="AZ43" s="59" t="s">
        <v>26</v>
      </c>
      <c r="BA43" s="59"/>
      <c r="BB43" s="59"/>
      <c r="BC43" s="59"/>
      <c r="BD43" s="59" t="s">
        <v>2</v>
      </c>
      <c r="BE43" s="59"/>
      <c r="BF43" s="59"/>
      <c r="BG43" s="59"/>
      <c r="BH43" s="59"/>
      <c r="BI43" s="59" t="s">
        <v>1</v>
      </c>
      <c r="BJ43" s="59"/>
      <c r="BK43" s="59"/>
      <c r="BL43" s="59"/>
      <c r="BM43" s="59"/>
      <c r="BN43" s="59" t="s">
        <v>27</v>
      </c>
      <c r="BO43" s="59"/>
      <c r="BP43" s="59"/>
      <c r="BQ43" s="59"/>
    </row>
    <row r="44" spans="1:79" ht="15.95" customHeight="1" x14ac:dyDescent="0.2">
      <c r="A44" s="59">
        <v>1</v>
      </c>
      <c r="B44" s="59"/>
      <c r="C44" s="59">
        <v>2</v>
      </c>
      <c r="D44" s="59"/>
      <c r="E44" s="59"/>
      <c r="F44" s="59"/>
      <c r="G44" s="59"/>
      <c r="H44" s="59"/>
      <c r="I44" s="59"/>
      <c r="J44" s="59"/>
      <c r="K44" s="59"/>
      <c r="L44" s="59"/>
      <c r="M44" s="59"/>
      <c r="N44" s="59"/>
      <c r="O44" s="59"/>
      <c r="P44" s="59"/>
      <c r="Q44" s="59"/>
      <c r="R44" s="59"/>
      <c r="S44" s="59"/>
      <c r="T44" s="59"/>
      <c r="U44" s="59"/>
      <c r="V44" s="59"/>
      <c r="W44" s="59"/>
      <c r="X44" s="59"/>
      <c r="Y44" s="59"/>
      <c r="Z44" s="59"/>
      <c r="AA44" s="92">
        <v>3</v>
      </c>
      <c r="AB44" s="93"/>
      <c r="AC44" s="93"/>
      <c r="AD44" s="93"/>
      <c r="AE44" s="94"/>
      <c r="AF44" s="92">
        <v>4</v>
      </c>
      <c r="AG44" s="93"/>
      <c r="AH44" s="93"/>
      <c r="AI44" s="93"/>
      <c r="AJ44" s="94"/>
      <c r="AK44" s="92">
        <v>5</v>
      </c>
      <c r="AL44" s="93"/>
      <c r="AM44" s="93"/>
      <c r="AN44" s="93"/>
      <c r="AO44" s="94"/>
      <c r="AP44" s="92">
        <v>6</v>
      </c>
      <c r="AQ44" s="93"/>
      <c r="AR44" s="93"/>
      <c r="AS44" s="93"/>
      <c r="AT44" s="94"/>
      <c r="AU44" s="92">
        <v>7</v>
      </c>
      <c r="AV44" s="93"/>
      <c r="AW44" s="93"/>
      <c r="AX44" s="93"/>
      <c r="AY44" s="94"/>
      <c r="AZ44" s="92">
        <v>8</v>
      </c>
      <c r="BA44" s="93"/>
      <c r="BB44" s="93"/>
      <c r="BC44" s="94"/>
      <c r="BD44" s="92">
        <v>9</v>
      </c>
      <c r="BE44" s="93"/>
      <c r="BF44" s="93"/>
      <c r="BG44" s="93"/>
      <c r="BH44" s="94"/>
      <c r="BI44" s="59">
        <v>10</v>
      </c>
      <c r="BJ44" s="59"/>
      <c r="BK44" s="59"/>
      <c r="BL44" s="59"/>
      <c r="BM44" s="59"/>
      <c r="BN44" s="59">
        <v>11</v>
      </c>
      <c r="BO44" s="59"/>
      <c r="BP44" s="59"/>
      <c r="BQ44" s="59"/>
    </row>
    <row r="45" spans="1:79" ht="15.75" hidden="1" customHeight="1" x14ac:dyDescent="0.2">
      <c r="A45" s="65" t="s">
        <v>13</v>
      </c>
      <c r="B45" s="65"/>
      <c r="C45" s="80" t="s">
        <v>14</v>
      </c>
      <c r="D45" s="80"/>
      <c r="E45" s="80"/>
      <c r="F45" s="80"/>
      <c r="G45" s="80"/>
      <c r="H45" s="80"/>
      <c r="I45" s="80"/>
      <c r="J45" s="80"/>
      <c r="K45" s="80"/>
      <c r="L45" s="80"/>
      <c r="M45" s="80"/>
      <c r="N45" s="80"/>
      <c r="O45" s="80"/>
      <c r="P45" s="80"/>
      <c r="Q45" s="80"/>
      <c r="R45" s="80"/>
      <c r="S45" s="80"/>
      <c r="T45" s="80"/>
      <c r="U45" s="80"/>
      <c r="V45" s="80"/>
      <c r="W45" s="80"/>
      <c r="X45" s="80"/>
      <c r="Y45" s="80"/>
      <c r="Z45" s="81"/>
      <c r="AA45" s="75" t="s">
        <v>10</v>
      </c>
      <c r="AB45" s="75"/>
      <c r="AC45" s="75"/>
      <c r="AD45" s="75"/>
      <c r="AE45" s="75"/>
      <c r="AF45" s="75" t="s">
        <v>9</v>
      </c>
      <c r="AG45" s="75"/>
      <c r="AH45" s="75"/>
      <c r="AI45" s="75"/>
      <c r="AJ45" s="75"/>
      <c r="AK45" s="76" t="s">
        <v>16</v>
      </c>
      <c r="AL45" s="76"/>
      <c r="AM45" s="76"/>
      <c r="AN45" s="76"/>
      <c r="AO45" s="76"/>
      <c r="AP45" s="75" t="s">
        <v>11</v>
      </c>
      <c r="AQ45" s="75"/>
      <c r="AR45" s="75"/>
      <c r="AS45" s="75"/>
      <c r="AT45" s="75"/>
      <c r="AU45" s="75" t="s">
        <v>12</v>
      </c>
      <c r="AV45" s="75"/>
      <c r="AW45" s="75"/>
      <c r="AX45" s="75"/>
      <c r="AY45" s="75"/>
      <c r="AZ45" s="76" t="s">
        <v>16</v>
      </c>
      <c r="BA45" s="76"/>
      <c r="BB45" s="76"/>
      <c r="BC45" s="76"/>
      <c r="BD45" s="65" t="s">
        <v>31</v>
      </c>
      <c r="BE45" s="65"/>
      <c r="BF45" s="65"/>
      <c r="BG45" s="65"/>
      <c r="BH45" s="65"/>
      <c r="BI45" s="65" t="s">
        <v>31</v>
      </c>
      <c r="BJ45" s="65"/>
      <c r="BK45" s="65"/>
      <c r="BL45" s="65"/>
      <c r="BM45" s="65"/>
      <c r="BN45" s="77" t="s">
        <v>16</v>
      </c>
      <c r="BO45" s="77"/>
      <c r="BP45" s="77"/>
      <c r="BQ45" s="77"/>
      <c r="CA45" s="1" t="s">
        <v>19</v>
      </c>
    </row>
    <row r="46" spans="1:79" ht="15" customHeight="1" x14ac:dyDescent="0.2">
      <c r="A46" s="65">
        <v>1</v>
      </c>
      <c r="B46" s="65"/>
      <c r="C46" s="166" t="s">
        <v>150</v>
      </c>
      <c r="D46" s="97"/>
      <c r="E46" s="97"/>
      <c r="F46" s="97"/>
      <c r="G46" s="97"/>
      <c r="H46" s="97"/>
      <c r="I46" s="97"/>
      <c r="J46" s="97"/>
      <c r="K46" s="97"/>
      <c r="L46" s="97"/>
      <c r="M46" s="97"/>
      <c r="N46" s="97"/>
      <c r="O46" s="97"/>
      <c r="P46" s="97"/>
      <c r="Q46" s="97"/>
      <c r="R46" s="97"/>
      <c r="S46" s="97"/>
      <c r="T46" s="97"/>
      <c r="U46" s="97"/>
      <c r="V46" s="97"/>
      <c r="W46" s="97"/>
      <c r="X46" s="97"/>
      <c r="Y46" s="97"/>
      <c r="Z46" s="98"/>
      <c r="AA46" s="74">
        <f>20586690+20577262.1</f>
        <v>41163952.100000001</v>
      </c>
      <c r="AB46" s="74"/>
      <c r="AC46" s="74"/>
      <c r="AD46" s="74"/>
      <c r="AE46" s="74"/>
      <c r="AF46" s="74">
        <f>17705590+199000+348100+350000</f>
        <v>18602690</v>
      </c>
      <c r="AG46" s="74"/>
      <c r="AH46" s="74"/>
      <c r="AI46" s="74"/>
      <c r="AJ46" s="74"/>
      <c r="AK46" s="74">
        <f t="shared" ref="AK46" si="0">AA46+AF46</f>
        <v>59766642.100000001</v>
      </c>
      <c r="AL46" s="74"/>
      <c r="AM46" s="74"/>
      <c r="AN46" s="74"/>
      <c r="AO46" s="74"/>
      <c r="AP46" s="74">
        <f>16589612.68+18937859.78</f>
        <v>35527472.460000001</v>
      </c>
      <c r="AQ46" s="74"/>
      <c r="AR46" s="74"/>
      <c r="AS46" s="74"/>
      <c r="AT46" s="74"/>
      <c r="AU46" s="74">
        <f>17659168.96+192288+348002.22+308544.98</f>
        <v>18508004.16</v>
      </c>
      <c r="AV46" s="74"/>
      <c r="AW46" s="74"/>
      <c r="AX46" s="74"/>
      <c r="AY46" s="74"/>
      <c r="AZ46" s="74">
        <f t="shared" ref="AZ46" si="1">AP46+AU46</f>
        <v>54035476.620000005</v>
      </c>
      <c r="BA46" s="74"/>
      <c r="BB46" s="74"/>
      <c r="BC46" s="74"/>
      <c r="BD46" s="74">
        <f t="shared" ref="BD46" si="2">AP46-AA46</f>
        <v>-5636479.6400000006</v>
      </c>
      <c r="BE46" s="74"/>
      <c r="BF46" s="74"/>
      <c r="BG46" s="74"/>
      <c r="BH46" s="74"/>
      <c r="BI46" s="74">
        <f t="shared" ref="BI46" si="3">AU46-AF46</f>
        <v>-94685.839999999851</v>
      </c>
      <c r="BJ46" s="74"/>
      <c r="BK46" s="74"/>
      <c r="BL46" s="74"/>
      <c r="BM46" s="74"/>
      <c r="BN46" s="74">
        <f t="shared" ref="BN46" si="4">BD46+BI46</f>
        <v>-5731165.4800000004</v>
      </c>
      <c r="BO46" s="74"/>
      <c r="BP46" s="74"/>
      <c r="BQ46" s="74"/>
      <c r="CA46" s="1" t="s">
        <v>20</v>
      </c>
    </row>
    <row r="47" spans="1:79" s="30" customFormat="1" ht="15" customHeight="1" x14ac:dyDescent="0.2">
      <c r="A47" s="76"/>
      <c r="B47" s="76"/>
      <c r="C47" s="128" t="s">
        <v>93</v>
      </c>
      <c r="D47" s="129"/>
      <c r="E47" s="129"/>
      <c r="F47" s="129"/>
      <c r="G47" s="129"/>
      <c r="H47" s="129"/>
      <c r="I47" s="129"/>
      <c r="J47" s="129"/>
      <c r="K47" s="129"/>
      <c r="L47" s="129"/>
      <c r="M47" s="129"/>
      <c r="N47" s="129"/>
      <c r="O47" s="129"/>
      <c r="P47" s="129"/>
      <c r="Q47" s="129"/>
      <c r="R47" s="129"/>
      <c r="S47" s="129"/>
      <c r="T47" s="129"/>
      <c r="U47" s="129"/>
      <c r="V47" s="129"/>
      <c r="W47" s="129"/>
      <c r="X47" s="129"/>
      <c r="Y47" s="129"/>
      <c r="Z47" s="130"/>
      <c r="AA47" s="79">
        <f>AA46</f>
        <v>41163952.100000001</v>
      </c>
      <c r="AB47" s="79"/>
      <c r="AC47" s="79"/>
      <c r="AD47" s="79"/>
      <c r="AE47" s="79"/>
      <c r="AF47" s="79">
        <f t="shared" ref="AF47" si="5">AF46</f>
        <v>18602690</v>
      </c>
      <c r="AG47" s="79"/>
      <c r="AH47" s="79"/>
      <c r="AI47" s="79"/>
      <c r="AJ47" s="79"/>
      <c r="AK47" s="79">
        <f t="shared" ref="AK47" si="6">AK46</f>
        <v>59766642.100000001</v>
      </c>
      <c r="AL47" s="79"/>
      <c r="AM47" s="79"/>
      <c r="AN47" s="79"/>
      <c r="AO47" s="79"/>
      <c r="AP47" s="79">
        <f>AP46</f>
        <v>35527472.460000001</v>
      </c>
      <c r="AQ47" s="79"/>
      <c r="AR47" s="79"/>
      <c r="AS47" s="79"/>
      <c r="AT47" s="79"/>
      <c r="AU47" s="79">
        <f>AU46</f>
        <v>18508004.16</v>
      </c>
      <c r="AV47" s="79"/>
      <c r="AW47" s="79"/>
      <c r="AX47" s="79"/>
      <c r="AY47" s="79"/>
      <c r="AZ47" s="79">
        <f>AZ46</f>
        <v>54035476.620000005</v>
      </c>
      <c r="BA47" s="79"/>
      <c r="BB47" s="79"/>
      <c r="BC47" s="79"/>
      <c r="BD47" s="79">
        <f>BD46</f>
        <v>-5636479.6400000006</v>
      </c>
      <c r="BE47" s="79"/>
      <c r="BF47" s="79"/>
      <c r="BG47" s="79"/>
      <c r="BH47" s="79"/>
      <c r="BI47" s="79">
        <f>BI46</f>
        <v>-94685.839999999851</v>
      </c>
      <c r="BJ47" s="79"/>
      <c r="BK47" s="79"/>
      <c r="BL47" s="79"/>
      <c r="BM47" s="79"/>
      <c r="BN47" s="79">
        <f>BN46</f>
        <v>-5731165.4800000004</v>
      </c>
      <c r="BO47" s="79"/>
      <c r="BP47" s="79"/>
      <c r="BQ47" s="79"/>
    </row>
    <row r="49" spans="1:79" ht="29.25" customHeight="1" x14ac:dyDescent="0.2">
      <c r="A49" s="60" t="s">
        <v>77</v>
      </c>
      <c r="B49" s="60"/>
      <c r="C49" s="60"/>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60"/>
      <c r="AU49" s="60"/>
      <c r="AV49" s="60"/>
      <c r="AW49" s="60"/>
      <c r="AX49" s="60"/>
      <c r="AY49" s="60"/>
      <c r="AZ49" s="60"/>
      <c r="BA49" s="60"/>
      <c r="BB49" s="60"/>
      <c r="BC49" s="60"/>
      <c r="BD49" s="60"/>
      <c r="BE49" s="60"/>
      <c r="BF49" s="60"/>
      <c r="BG49" s="60"/>
      <c r="BH49" s="60"/>
      <c r="BI49" s="60"/>
      <c r="BJ49" s="60"/>
      <c r="BK49" s="60"/>
      <c r="BL49" s="60"/>
      <c r="BM49" s="60"/>
      <c r="BN49" s="60"/>
      <c r="BO49" s="60"/>
      <c r="BP49" s="60"/>
      <c r="BQ49" s="60"/>
    </row>
    <row r="50" spans="1:79" ht="9.75" customHeight="1"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row>
    <row r="51" spans="1:79" ht="15.75" customHeight="1" x14ac:dyDescent="0.2">
      <c r="A51" s="59" t="s">
        <v>3</v>
      </c>
      <c r="B51" s="59"/>
      <c r="C51" s="59" t="s">
        <v>61</v>
      </c>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c r="BE51" s="59"/>
      <c r="BF51" s="59"/>
      <c r="BG51" s="59"/>
      <c r="BH51" s="59"/>
      <c r="BI51" s="59"/>
      <c r="BJ51" s="59"/>
      <c r="BK51" s="59"/>
      <c r="BL51" s="59"/>
      <c r="BM51" s="59"/>
      <c r="BN51" s="59"/>
      <c r="BO51" s="59"/>
      <c r="BP51" s="59"/>
      <c r="BQ51" s="59"/>
    </row>
    <row r="52" spans="1:79" ht="15.75" x14ac:dyDescent="0.2">
      <c r="A52" s="59">
        <v>1</v>
      </c>
      <c r="B52" s="59"/>
      <c r="C52" s="86">
        <v>2</v>
      </c>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86"/>
      <c r="AK52" s="86"/>
      <c r="AL52" s="86"/>
      <c r="AM52" s="86"/>
      <c r="AN52" s="86"/>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86"/>
      <c r="BN52" s="86"/>
      <c r="BO52" s="86"/>
      <c r="BP52" s="86"/>
      <c r="BQ52" s="86"/>
    </row>
    <row r="53" spans="1:79" hidden="1" x14ac:dyDescent="0.2">
      <c r="A53" s="87" t="s">
        <v>13</v>
      </c>
      <c r="B53" s="88"/>
      <c r="C53" s="89" t="s">
        <v>14</v>
      </c>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90"/>
      <c r="AX53" s="90"/>
      <c r="AY53" s="90"/>
      <c r="AZ53" s="90"/>
      <c r="BA53" s="90"/>
      <c r="BB53" s="90"/>
      <c r="BC53" s="90"/>
      <c r="BD53" s="90"/>
      <c r="BE53" s="90"/>
      <c r="BF53" s="90"/>
      <c r="BG53" s="90"/>
      <c r="BH53" s="90"/>
      <c r="BI53" s="90"/>
      <c r="BJ53" s="90"/>
      <c r="BK53" s="90"/>
      <c r="BL53" s="90"/>
      <c r="BM53" s="90"/>
      <c r="BN53" s="90"/>
      <c r="BO53" s="90"/>
      <c r="BP53" s="90"/>
      <c r="BQ53" s="91"/>
      <c r="CA53" s="1" t="s">
        <v>71</v>
      </c>
    </row>
    <row r="54" spans="1:79" ht="29.25" customHeight="1" x14ac:dyDescent="0.2">
      <c r="A54" s="95">
        <v>1</v>
      </c>
      <c r="B54" s="81"/>
      <c r="C54" s="96" t="s">
        <v>234</v>
      </c>
      <c r="D54" s="97"/>
      <c r="E54" s="97"/>
      <c r="F54" s="97"/>
      <c r="G54" s="97"/>
      <c r="H54" s="97"/>
      <c r="I54" s="97"/>
      <c r="J54" s="97"/>
      <c r="K54" s="97"/>
      <c r="L54" s="97"/>
      <c r="M54" s="97"/>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97"/>
      <c r="AO54" s="97"/>
      <c r="AP54" s="97"/>
      <c r="AQ54" s="97"/>
      <c r="AR54" s="97"/>
      <c r="AS54" s="97"/>
      <c r="AT54" s="97"/>
      <c r="AU54" s="97"/>
      <c r="AV54" s="97"/>
      <c r="AW54" s="97"/>
      <c r="AX54" s="97"/>
      <c r="AY54" s="97"/>
      <c r="AZ54" s="97"/>
      <c r="BA54" s="97"/>
      <c r="BB54" s="97"/>
      <c r="BC54" s="97"/>
      <c r="BD54" s="97"/>
      <c r="BE54" s="97"/>
      <c r="BF54" s="97"/>
      <c r="BG54" s="97"/>
      <c r="BH54" s="97"/>
      <c r="BI54" s="97"/>
      <c r="BJ54" s="97"/>
      <c r="BK54" s="97"/>
      <c r="BL54" s="97"/>
      <c r="BM54" s="97"/>
      <c r="BN54" s="97"/>
      <c r="BO54" s="97"/>
      <c r="BP54" s="97"/>
      <c r="BQ54" s="98"/>
      <c r="CA54" s="1" t="s">
        <v>62</v>
      </c>
    </row>
    <row r="56" spans="1:79" ht="15.75" customHeight="1" x14ac:dyDescent="0.2">
      <c r="A56" s="60" t="s">
        <v>43</v>
      </c>
      <c r="B56" s="60"/>
      <c r="C56" s="60"/>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row>
    <row r="57" spans="1:79" ht="15" customHeight="1" x14ac:dyDescent="0.2">
      <c r="A57" s="78" t="s">
        <v>127</v>
      </c>
      <c r="B57" s="78"/>
      <c r="C57" s="78"/>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c r="AO57" s="78"/>
      <c r="AP57" s="78"/>
      <c r="AQ57" s="78"/>
      <c r="AR57" s="78"/>
      <c r="AS57" s="78"/>
      <c r="AT57" s="78"/>
      <c r="AU57" s="78"/>
      <c r="AV57" s="78"/>
      <c r="AW57" s="78"/>
      <c r="AX57" s="78"/>
      <c r="AY57" s="78"/>
      <c r="AZ57" s="78"/>
      <c r="BA57" s="78"/>
      <c r="BB57" s="78"/>
      <c r="BC57" s="78"/>
      <c r="BD57" s="78"/>
      <c r="BE57" s="78"/>
      <c r="BF57" s="78"/>
      <c r="BG57" s="78"/>
      <c r="BH57" s="78"/>
      <c r="BI57" s="78"/>
      <c r="BJ57" s="78"/>
      <c r="BK57" s="78"/>
      <c r="BL57" s="78"/>
      <c r="BM57" s="78"/>
      <c r="BN57" s="78"/>
    </row>
    <row r="58" spans="1:79" ht="28.5" customHeight="1" x14ac:dyDescent="0.2">
      <c r="A58" s="82" t="s">
        <v>3</v>
      </c>
      <c r="B58" s="83"/>
      <c r="C58" s="59" t="s">
        <v>28</v>
      </c>
      <c r="D58" s="59"/>
      <c r="E58" s="59"/>
      <c r="F58" s="59"/>
      <c r="G58" s="59"/>
      <c r="H58" s="59"/>
      <c r="I58" s="59"/>
      <c r="J58" s="59"/>
      <c r="K58" s="59"/>
      <c r="L58" s="59"/>
      <c r="M58" s="59"/>
      <c r="N58" s="59"/>
      <c r="O58" s="59"/>
      <c r="P58" s="59"/>
      <c r="Q58" s="59"/>
      <c r="R58" s="59"/>
      <c r="S58" s="59" t="s">
        <v>25</v>
      </c>
      <c r="T58" s="59"/>
      <c r="U58" s="59"/>
      <c r="V58" s="59"/>
      <c r="W58" s="59"/>
      <c r="X58" s="59"/>
      <c r="Y58" s="59"/>
      <c r="Z58" s="59"/>
      <c r="AA58" s="59"/>
      <c r="AB58" s="59"/>
      <c r="AC58" s="59"/>
      <c r="AD58" s="59"/>
      <c r="AE58" s="59"/>
      <c r="AF58" s="59"/>
      <c r="AG58" s="59"/>
      <c r="AH58" s="59"/>
      <c r="AI58" s="59" t="s">
        <v>45</v>
      </c>
      <c r="AJ58" s="59"/>
      <c r="AK58" s="59"/>
      <c r="AL58" s="59"/>
      <c r="AM58" s="59"/>
      <c r="AN58" s="59"/>
      <c r="AO58" s="59"/>
      <c r="AP58" s="59"/>
      <c r="AQ58" s="59"/>
      <c r="AR58" s="59"/>
      <c r="AS58" s="59"/>
      <c r="AT58" s="59"/>
      <c r="AU58" s="59"/>
      <c r="AV58" s="59"/>
      <c r="AW58" s="59"/>
      <c r="AX58" s="59"/>
      <c r="AY58" s="59" t="s">
        <v>0</v>
      </c>
      <c r="AZ58" s="59"/>
      <c r="BA58" s="59"/>
      <c r="BB58" s="59"/>
      <c r="BC58" s="59"/>
      <c r="BD58" s="59"/>
      <c r="BE58" s="59"/>
      <c r="BF58" s="59"/>
      <c r="BG58" s="59"/>
      <c r="BH58" s="59"/>
      <c r="BI58" s="59"/>
      <c r="BJ58" s="59"/>
      <c r="BK58" s="59"/>
      <c r="BL58" s="59"/>
      <c r="BM58" s="59"/>
      <c r="BN58" s="59"/>
      <c r="BO58" s="2"/>
      <c r="BP58" s="2"/>
      <c r="BQ58" s="2"/>
    </row>
    <row r="59" spans="1:79" ht="29.1" customHeight="1" x14ac:dyDescent="0.2">
      <c r="A59" s="84"/>
      <c r="B59" s="85"/>
      <c r="C59" s="59"/>
      <c r="D59" s="59"/>
      <c r="E59" s="59"/>
      <c r="F59" s="59"/>
      <c r="G59" s="59"/>
      <c r="H59" s="59"/>
      <c r="I59" s="59"/>
      <c r="J59" s="59"/>
      <c r="K59" s="59"/>
      <c r="L59" s="59"/>
      <c r="M59" s="59"/>
      <c r="N59" s="59"/>
      <c r="O59" s="59"/>
      <c r="P59" s="59"/>
      <c r="Q59" s="59"/>
      <c r="R59" s="59"/>
      <c r="S59" s="59" t="s">
        <v>2</v>
      </c>
      <c r="T59" s="59"/>
      <c r="U59" s="59"/>
      <c r="V59" s="59"/>
      <c r="W59" s="59"/>
      <c r="X59" s="59" t="s">
        <v>1</v>
      </c>
      <c r="Y59" s="59"/>
      <c r="Z59" s="59"/>
      <c r="AA59" s="59"/>
      <c r="AB59" s="59"/>
      <c r="AC59" s="59" t="s">
        <v>26</v>
      </c>
      <c r="AD59" s="59"/>
      <c r="AE59" s="59"/>
      <c r="AF59" s="59"/>
      <c r="AG59" s="59"/>
      <c r="AH59" s="59"/>
      <c r="AI59" s="59" t="s">
        <v>2</v>
      </c>
      <c r="AJ59" s="59"/>
      <c r="AK59" s="59"/>
      <c r="AL59" s="59"/>
      <c r="AM59" s="59"/>
      <c r="AN59" s="59" t="s">
        <v>1</v>
      </c>
      <c r="AO59" s="59"/>
      <c r="AP59" s="59"/>
      <c r="AQ59" s="59"/>
      <c r="AR59" s="59"/>
      <c r="AS59" s="59" t="s">
        <v>26</v>
      </c>
      <c r="AT59" s="59"/>
      <c r="AU59" s="59"/>
      <c r="AV59" s="59"/>
      <c r="AW59" s="59"/>
      <c r="AX59" s="59"/>
      <c r="AY59" s="92" t="s">
        <v>2</v>
      </c>
      <c r="AZ59" s="93"/>
      <c r="BA59" s="93"/>
      <c r="BB59" s="93"/>
      <c r="BC59" s="94"/>
      <c r="BD59" s="92" t="s">
        <v>1</v>
      </c>
      <c r="BE59" s="93"/>
      <c r="BF59" s="93"/>
      <c r="BG59" s="93"/>
      <c r="BH59" s="94"/>
      <c r="BI59" s="59" t="s">
        <v>26</v>
      </c>
      <c r="BJ59" s="59"/>
      <c r="BK59" s="59"/>
      <c r="BL59" s="59"/>
      <c r="BM59" s="59"/>
      <c r="BN59" s="59"/>
      <c r="BO59" s="2"/>
      <c r="BP59" s="2"/>
      <c r="BQ59" s="2"/>
    </row>
    <row r="60" spans="1:79" ht="15.95" customHeight="1" x14ac:dyDescent="0.25">
      <c r="A60" s="59">
        <v>1</v>
      </c>
      <c r="B60" s="59"/>
      <c r="C60" s="59">
        <v>2</v>
      </c>
      <c r="D60" s="59"/>
      <c r="E60" s="59"/>
      <c r="F60" s="59"/>
      <c r="G60" s="59"/>
      <c r="H60" s="59"/>
      <c r="I60" s="59"/>
      <c r="J60" s="59"/>
      <c r="K60" s="59"/>
      <c r="L60" s="59"/>
      <c r="M60" s="59"/>
      <c r="N60" s="59"/>
      <c r="O60" s="59"/>
      <c r="P60" s="59"/>
      <c r="Q60" s="59"/>
      <c r="R60" s="59"/>
      <c r="S60" s="59">
        <v>3</v>
      </c>
      <c r="T60" s="59"/>
      <c r="U60" s="59"/>
      <c r="V60" s="59"/>
      <c r="W60" s="59"/>
      <c r="X60" s="59">
        <v>4</v>
      </c>
      <c r="Y60" s="59"/>
      <c r="Z60" s="59"/>
      <c r="AA60" s="59"/>
      <c r="AB60" s="59"/>
      <c r="AC60" s="59">
        <v>5</v>
      </c>
      <c r="AD60" s="59"/>
      <c r="AE60" s="59"/>
      <c r="AF60" s="59"/>
      <c r="AG60" s="59"/>
      <c r="AH60" s="59"/>
      <c r="AI60" s="59">
        <v>6</v>
      </c>
      <c r="AJ60" s="59"/>
      <c r="AK60" s="59"/>
      <c r="AL60" s="59"/>
      <c r="AM60" s="59"/>
      <c r="AN60" s="59">
        <v>7</v>
      </c>
      <c r="AO60" s="59"/>
      <c r="AP60" s="59"/>
      <c r="AQ60" s="59"/>
      <c r="AR60" s="59"/>
      <c r="AS60" s="59">
        <v>8</v>
      </c>
      <c r="AT60" s="59"/>
      <c r="AU60" s="59"/>
      <c r="AV60" s="59"/>
      <c r="AW60" s="59"/>
      <c r="AX60" s="59"/>
      <c r="AY60" s="59">
        <v>9</v>
      </c>
      <c r="AZ60" s="59"/>
      <c r="BA60" s="59"/>
      <c r="BB60" s="59"/>
      <c r="BC60" s="59"/>
      <c r="BD60" s="59">
        <v>10</v>
      </c>
      <c r="BE60" s="59"/>
      <c r="BF60" s="59"/>
      <c r="BG60" s="59"/>
      <c r="BH60" s="59"/>
      <c r="BI60" s="92">
        <v>11</v>
      </c>
      <c r="BJ60" s="93"/>
      <c r="BK60" s="93"/>
      <c r="BL60" s="93"/>
      <c r="BM60" s="93"/>
      <c r="BN60" s="94"/>
      <c r="BO60" s="6"/>
      <c r="BP60" s="6"/>
      <c r="BQ60" s="6"/>
    </row>
    <row r="61" spans="1:79" ht="18" hidden="1" customHeight="1" x14ac:dyDescent="0.2">
      <c r="A61" s="65" t="s">
        <v>13</v>
      </c>
      <c r="B61" s="65"/>
      <c r="C61" s="101" t="s">
        <v>14</v>
      </c>
      <c r="D61" s="101"/>
      <c r="E61" s="101"/>
      <c r="F61" s="101"/>
      <c r="G61" s="101"/>
      <c r="H61" s="101"/>
      <c r="I61" s="101"/>
      <c r="J61" s="101"/>
      <c r="K61" s="101"/>
      <c r="L61" s="101"/>
      <c r="M61" s="101"/>
      <c r="N61" s="101"/>
      <c r="O61" s="101"/>
      <c r="P61" s="101"/>
      <c r="Q61" s="101"/>
      <c r="R61" s="101"/>
      <c r="S61" s="75" t="s">
        <v>10</v>
      </c>
      <c r="T61" s="75"/>
      <c r="U61" s="75"/>
      <c r="V61" s="75"/>
      <c r="W61" s="75"/>
      <c r="X61" s="75" t="s">
        <v>9</v>
      </c>
      <c r="Y61" s="75"/>
      <c r="Z61" s="75"/>
      <c r="AA61" s="75"/>
      <c r="AB61" s="75"/>
      <c r="AC61" s="76" t="s">
        <v>16</v>
      </c>
      <c r="AD61" s="77"/>
      <c r="AE61" s="77"/>
      <c r="AF61" s="77"/>
      <c r="AG61" s="77"/>
      <c r="AH61" s="77"/>
      <c r="AI61" s="75" t="s">
        <v>11</v>
      </c>
      <c r="AJ61" s="75"/>
      <c r="AK61" s="75"/>
      <c r="AL61" s="75"/>
      <c r="AM61" s="75"/>
      <c r="AN61" s="75" t="s">
        <v>12</v>
      </c>
      <c r="AO61" s="75"/>
      <c r="AP61" s="75"/>
      <c r="AQ61" s="75"/>
      <c r="AR61" s="75"/>
      <c r="AS61" s="76" t="s">
        <v>16</v>
      </c>
      <c r="AT61" s="77"/>
      <c r="AU61" s="77"/>
      <c r="AV61" s="77"/>
      <c r="AW61" s="77"/>
      <c r="AX61" s="77"/>
      <c r="AY61" s="95" t="s">
        <v>17</v>
      </c>
      <c r="AZ61" s="80"/>
      <c r="BA61" s="80"/>
      <c r="BB61" s="80"/>
      <c r="BC61" s="81"/>
      <c r="BD61" s="95" t="s">
        <v>17</v>
      </c>
      <c r="BE61" s="80"/>
      <c r="BF61" s="80"/>
      <c r="BG61" s="80"/>
      <c r="BH61" s="81"/>
      <c r="BI61" s="77" t="s">
        <v>16</v>
      </c>
      <c r="BJ61" s="77"/>
      <c r="BK61" s="77"/>
      <c r="BL61" s="77"/>
      <c r="BM61" s="77"/>
      <c r="BN61" s="77"/>
      <c r="BO61" s="7"/>
      <c r="BP61" s="7"/>
      <c r="BQ61" s="7"/>
      <c r="CA61" s="1" t="s">
        <v>21</v>
      </c>
    </row>
    <row r="62" spans="1:79" ht="30.75" customHeight="1" x14ac:dyDescent="0.2">
      <c r="A62" s="95">
        <v>1</v>
      </c>
      <c r="B62" s="81"/>
      <c r="C62" s="66" t="s">
        <v>330</v>
      </c>
      <c r="D62" s="67"/>
      <c r="E62" s="67"/>
      <c r="F62" s="67"/>
      <c r="G62" s="67"/>
      <c r="H62" s="67"/>
      <c r="I62" s="67"/>
      <c r="J62" s="67"/>
      <c r="K62" s="67"/>
      <c r="L62" s="67"/>
      <c r="M62" s="67"/>
      <c r="N62" s="67"/>
      <c r="O62" s="67"/>
      <c r="P62" s="67"/>
      <c r="Q62" s="67"/>
      <c r="R62" s="68"/>
      <c r="S62" s="145">
        <v>1463400</v>
      </c>
      <c r="T62" s="146"/>
      <c r="U62" s="146"/>
      <c r="V62" s="146"/>
      <c r="W62" s="147"/>
      <c r="X62" s="145">
        <v>16808690</v>
      </c>
      <c r="Y62" s="146"/>
      <c r="Z62" s="146"/>
      <c r="AA62" s="146"/>
      <c r="AB62" s="147"/>
      <c r="AC62" s="157">
        <f>SUM(S62:AB62)</f>
        <v>18272090</v>
      </c>
      <c r="AD62" s="158"/>
      <c r="AE62" s="158"/>
      <c r="AF62" s="158"/>
      <c r="AG62" s="158"/>
      <c r="AH62" s="159"/>
      <c r="AI62" s="145">
        <v>1218441.8400000001</v>
      </c>
      <c r="AJ62" s="146"/>
      <c r="AK62" s="146"/>
      <c r="AL62" s="146"/>
      <c r="AM62" s="147"/>
      <c r="AN62" s="145">
        <v>15574294</v>
      </c>
      <c r="AO62" s="146"/>
      <c r="AP62" s="146"/>
      <c r="AQ62" s="146"/>
      <c r="AR62" s="147"/>
      <c r="AS62" s="157">
        <f>SUM(AI62:AR62)</f>
        <v>16792735.84</v>
      </c>
      <c r="AT62" s="158"/>
      <c r="AU62" s="158"/>
      <c r="AV62" s="158"/>
      <c r="AW62" s="158"/>
      <c r="AX62" s="159"/>
      <c r="AY62" s="145">
        <f>AI62-S62</f>
        <v>-244958.15999999992</v>
      </c>
      <c r="AZ62" s="146"/>
      <c r="BA62" s="146"/>
      <c r="BB62" s="146"/>
      <c r="BC62" s="147"/>
      <c r="BD62" s="145">
        <f>AN62-X62</f>
        <v>-1234396</v>
      </c>
      <c r="BE62" s="146"/>
      <c r="BF62" s="146"/>
      <c r="BG62" s="146"/>
      <c r="BH62" s="147"/>
      <c r="BI62" s="157">
        <f>SUM(AY62:BH62)</f>
        <v>-1479354.16</v>
      </c>
      <c r="BJ62" s="158"/>
      <c r="BK62" s="158"/>
      <c r="BL62" s="158"/>
      <c r="BM62" s="158"/>
      <c r="BN62" s="159"/>
      <c r="BO62" s="7"/>
      <c r="BP62" s="7"/>
      <c r="BQ62" s="7"/>
    </row>
    <row r="63" spans="1:79" ht="38.25" customHeight="1" x14ac:dyDescent="0.2">
      <c r="A63" s="95">
        <v>2</v>
      </c>
      <c r="B63" s="81"/>
      <c r="C63" s="66" t="s">
        <v>331</v>
      </c>
      <c r="D63" s="67"/>
      <c r="E63" s="67"/>
      <c r="F63" s="67"/>
      <c r="G63" s="67"/>
      <c r="H63" s="67"/>
      <c r="I63" s="67"/>
      <c r="J63" s="67"/>
      <c r="K63" s="67"/>
      <c r="L63" s="67"/>
      <c r="M63" s="67"/>
      <c r="N63" s="67"/>
      <c r="O63" s="67"/>
      <c r="P63" s="67"/>
      <c r="Q63" s="67"/>
      <c r="R63" s="68"/>
      <c r="S63" s="145">
        <v>3271350</v>
      </c>
      <c r="T63" s="146"/>
      <c r="U63" s="146"/>
      <c r="V63" s="146"/>
      <c r="W63" s="147"/>
      <c r="X63" s="145">
        <v>587800</v>
      </c>
      <c r="Y63" s="146"/>
      <c r="Z63" s="146"/>
      <c r="AA63" s="146"/>
      <c r="AB63" s="147"/>
      <c r="AC63" s="157">
        <f t="shared" ref="AC63:AC65" si="7">SUM(S63:AB63)</f>
        <v>3859150</v>
      </c>
      <c r="AD63" s="158"/>
      <c r="AE63" s="158"/>
      <c r="AF63" s="158"/>
      <c r="AG63" s="158"/>
      <c r="AH63" s="159"/>
      <c r="AI63" s="145">
        <v>2600436.2000000002</v>
      </c>
      <c r="AJ63" s="146"/>
      <c r="AK63" s="146"/>
      <c r="AL63" s="146"/>
      <c r="AM63" s="147"/>
      <c r="AN63" s="145">
        <v>473269</v>
      </c>
      <c r="AO63" s="146"/>
      <c r="AP63" s="146"/>
      <c r="AQ63" s="146"/>
      <c r="AR63" s="147"/>
      <c r="AS63" s="157">
        <f t="shared" ref="AS63:AS65" si="8">SUM(AI63:AR63)</f>
        <v>3073705.2</v>
      </c>
      <c r="AT63" s="158"/>
      <c r="AU63" s="158"/>
      <c r="AV63" s="158"/>
      <c r="AW63" s="158"/>
      <c r="AX63" s="159"/>
      <c r="AY63" s="145">
        <f t="shared" ref="AY63:AY64" si="9">AI63-S63</f>
        <v>-670913.79999999981</v>
      </c>
      <c r="AZ63" s="146"/>
      <c r="BA63" s="146"/>
      <c r="BB63" s="146"/>
      <c r="BC63" s="147"/>
      <c r="BD63" s="145">
        <f t="shared" ref="BD63:BD64" si="10">AN63-X63</f>
        <v>-114531</v>
      </c>
      <c r="BE63" s="146"/>
      <c r="BF63" s="146"/>
      <c r="BG63" s="146"/>
      <c r="BH63" s="147"/>
      <c r="BI63" s="157">
        <f t="shared" ref="BI63:BI65" si="11">SUM(AY63:BH63)</f>
        <v>-785444.79999999981</v>
      </c>
      <c r="BJ63" s="158"/>
      <c r="BK63" s="158"/>
      <c r="BL63" s="158"/>
      <c r="BM63" s="158"/>
      <c r="BN63" s="159"/>
      <c r="BO63" s="7"/>
      <c r="BP63" s="7"/>
      <c r="BQ63" s="7"/>
    </row>
    <row r="64" spans="1:79" ht="50.25" customHeight="1" x14ac:dyDescent="0.2">
      <c r="A64" s="95">
        <v>3</v>
      </c>
      <c r="B64" s="81"/>
      <c r="C64" s="66" t="s">
        <v>222</v>
      </c>
      <c r="D64" s="67"/>
      <c r="E64" s="67"/>
      <c r="F64" s="67"/>
      <c r="G64" s="67"/>
      <c r="H64" s="67"/>
      <c r="I64" s="67"/>
      <c r="J64" s="67"/>
      <c r="K64" s="67"/>
      <c r="L64" s="67"/>
      <c r="M64" s="67"/>
      <c r="N64" s="67"/>
      <c r="O64" s="67"/>
      <c r="P64" s="67"/>
      <c r="Q64" s="67"/>
      <c r="R64" s="68"/>
      <c r="S64" s="145">
        <v>3754102</v>
      </c>
      <c r="T64" s="146"/>
      <c r="U64" s="146"/>
      <c r="V64" s="146"/>
      <c r="W64" s="147"/>
      <c r="X64" s="145">
        <v>115600</v>
      </c>
      <c r="Y64" s="146"/>
      <c r="Z64" s="146"/>
      <c r="AA64" s="146"/>
      <c r="AB64" s="147"/>
      <c r="AC64" s="157">
        <f t="shared" si="7"/>
        <v>3869702</v>
      </c>
      <c r="AD64" s="158"/>
      <c r="AE64" s="158"/>
      <c r="AF64" s="158"/>
      <c r="AG64" s="158"/>
      <c r="AH64" s="159"/>
      <c r="AI64" s="145">
        <v>3497890.52</v>
      </c>
      <c r="AJ64" s="146"/>
      <c r="AK64" s="146"/>
      <c r="AL64" s="146"/>
      <c r="AM64" s="147"/>
      <c r="AN64" s="145">
        <v>113662</v>
      </c>
      <c r="AO64" s="146"/>
      <c r="AP64" s="146"/>
      <c r="AQ64" s="146"/>
      <c r="AR64" s="147"/>
      <c r="AS64" s="157">
        <f t="shared" si="8"/>
        <v>3611552.52</v>
      </c>
      <c r="AT64" s="158"/>
      <c r="AU64" s="158"/>
      <c r="AV64" s="158"/>
      <c r="AW64" s="158"/>
      <c r="AX64" s="159"/>
      <c r="AY64" s="145">
        <f t="shared" si="9"/>
        <v>-256211.47999999998</v>
      </c>
      <c r="AZ64" s="146"/>
      <c r="BA64" s="146"/>
      <c r="BB64" s="146"/>
      <c r="BC64" s="147"/>
      <c r="BD64" s="145">
        <f t="shared" si="10"/>
        <v>-1938</v>
      </c>
      <c r="BE64" s="146"/>
      <c r="BF64" s="146"/>
      <c r="BG64" s="146"/>
      <c r="BH64" s="147"/>
      <c r="BI64" s="157">
        <f t="shared" si="11"/>
        <v>-258149.47999999998</v>
      </c>
      <c r="BJ64" s="158"/>
      <c r="BK64" s="158"/>
      <c r="BL64" s="158"/>
      <c r="BM64" s="158"/>
      <c r="BN64" s="159"/>
      <c r="BO64" s="7"/>
      <c r="BP64" s="7"/>
      <c r="BQ64" s="7"/>
    </row>
    <row r="65" spans="1:79" s="30" customFormat="1" ht="15" customHeight="1" x14ac:dyDescent="0.2">
      <c r="A65" s="76"/>
      <c r="B65" s="76"/>
      <c r="C65" s="100" t="s">
        <v>94</v>
      </c>
      <c r="D65" s="100"/>
      <c r="E65" s="100"/>
      <c r="F65" s="100"/>
      <c r="G65" s="100"/>
      <c r="H65" s="100"/>
      <c r="I65" s="100"/>
      <c r="J65" s="100"/>
      <c r="K65" s="100"/>
      <c r="L65" s="100"/>
      <c r="M65" s="100"/>
      <c r="N65" s="100"/>
      <c r="O65" s="100"/>
      <c r="P65" s="100"/>
      <c r="Q65" s="100"/>
      <c r="R65" s="100"/>
      <c r="S65" s="79">
        <f>SUM(S62:W64)</f>
        <v>8488852</v>
      </c>
      <c r="T65" s="79"/>
      <c r="U65" s="79"/>
      <c r="V65" s="79"/>
      <c r="W65" s="79"/>
      <c r="X65" s="79">
        <f>SUM(X62:AB64)</f>
        <v>17512090</v>
      </c>
      <c r="Y65" s="79"/>
      <c r="Z65" s="79"/>
      <c r="AA65" s="79"/>
      <c r="AB65" s="79"/>
      <c r="AC65" s="157">
        <f t="shared" si="7"/>
        <v>26000942</v>
      </c>
      <c r="AD65" s="158"/>
      <c r="AE65" s="158"/>
      <c r="AF65" s="158"/>
      <c r="AG65" s="158"/>
      <c r="AH65" s="159"/>
      <c r="AI65" s="79">
        <f>SUM(AI62:AM64)</f>
        <v>7316768.5600000005</v>
      </c>
      <c r="AJ65" s="79"/>
      <c r="AK65" s="79"/>
      <c r="AL65" s="79"/>
      <c r="AM65" s="79"/>
      <c r="AN65" s="79">
        <f>SUM(AN62:AR64)</f>
        <v>16161225</v>
      </c>
      <c r="AO65" s="79"/>
      <c r="AP65" s="79"/>
      <c r="AQ65" s="79"/>
      <c r="AR65" s="79"/>
      <c r="AS65" s="157">
        <f t="shared" si="8"/>
        <v>23477993.560000002</v>
      </c>
      <c r="AT65" s="158"/>
      <c r="AU65" s="158"/>
      <c r="AV65" s="158"/>
      <c r="AW65" s="158"/>
      <c r="AX65" s="159"/>
      <c r="AY65" s="79">
        <f>SUM(AY62:BC64)</f>
        <v>-1172083.4399999997</v>
      </c>
      <c r="AZ65" s="79"/>
      <c r="BA65" s="79"/>
      <c r="BB65" s="79"/>
      <c r="BC65" s="79"/>
      <c r="BD65" s="79">
        <f>SUM(BD62:BH64)</f>
        <v>-1350865</v>
      </c>
      <c r="BE65" s="79"/>
      <c r="BF65" s="79"/>
      <c r="BG65" s="79"/>
      <c r="BH65" s="79"/>
      <c r="BI65" s="157">
        <f t="shared" si="11"/>
        <v>-2522948.4399999995</v>
      </c>
      <c r="BJ65" s="158"/>
      <c r="BK65" s="158"/>
      <c r="BL65" s="158"/>
      <c r="BM65" s="158"/>
      <c r="BN65" s="159"/>
      <c r="BO65" s="31"/>
      <c r="BP65" s="31"/>
      <c r="BQ65" s="31"/>
      <c r="CA65" s="30" t="s">
        <v>22</v>
      </c>
    </row>
    <row r="67" spans="1:79" ht="15.75" customHeight="1" x14ac:dyDescent="0.2">
      <c r="A67" s="60" t="s">
        <v>44</v>
      </c>
      <c r="B67" s="60"/>
      <c r="C67" s="60"/>
      <c r="D67" s="60"/>
      <c r="E67" s="60"/>
      <c r="F67" s="60"/>
      <c r="G67" s="60"/>
      <c r="H67" s="60"/>
      <c r="I67" s="60"/>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0"/>
      <c r="AU67" s="60"/>
      <c r="AV67" s="60"/>
      <c r="AW67" s="60"/>
      <c r="AX67" s="60"/>
      <c r="AY67" s="60"/>
      <c r="AZ67" s="60"/>
      <c r="BA67" s="60"/>
      <c r="BB67" s="60"/>
      <c r="BC67" s="60"/>
      <c r="BD67" s="60"/>
      <c r="BE67" s="60"/>
      <c r="BF67" s="60"/>
      <c r="BG67" s="60"/>
      <c r="BH67" s="60"/>
      <c r="BI67" s="60"/>
      <c r="BJ67" s="60"/>
      <c r="BK67" s="60"/>
      <c r="BL67" s="60"/>
      <c r="BM67" s="60"/>
      <c r="BN67" s="60"/>
      <c r="BO67" s="60"/>
      <c r="BP67" s="60"/>
      <c r="BQ67" s="60"/>
    </row>
    <row r="68" spans="1:79" ht="15.75" customHeight="1" x14ac:dyDescent="0.2">
      <c r="A68" s="60" t="s">
        <v>63</v>
      </c>
      <c r="B68" s="60"/>
      <c r="C68" s="6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L68" s="60"/>
      <c r="BM68" s="60"/>
      <c r="BN68" s="60"/>
      <c r="BO68" s="60"/>
      <c r="BP68" s="60"/>
      <c r="BQ68" s="60"/>
    </row>
    <row r="69" spans="1:79" ht="8.25" customHeight="1" x14ac:dyDescent="0.2"/>
    <row r="70" spans="1:79" ht="45" customHeight="1" x14ac:dyDescent="0.2">
      <c r="A70" s="82" t="s">
        <v>3</v>
      </c>
      <c r="B70" s="83"/>
      <c r="C70" s="82" t="s">
        <v>6</v>
      </c>
      <c r="D70" s="102"/>
      <c r="E70" s="102"/>
      <c r="F70" s="102"/>
      <c r="G70" s="102"/>
      <c r="H70" s="102"/>
      <c r="I70" s="83"/>
      <c r="J70" s="82" t="s">
        <v>5</v>
      </c>
      <c r="K70" s="102"/>
      <c r="L70" s="102"/>
      <c r="M70" s="102"/>
      <c r="N70" s="83"/>
      <c r="O70" s="82" t="s">
        <v>4</v>
      </c>
      <c r="P70" s="102"/>
      <c r="Q70" s="102"/>
      <c r="R70" s="102"/>
      <c r="S70" s="102"/>
      <c r="T70" s="102"/>
      <c r="U70" s="102"/>
      <c r="V70" s="102"/>
      <c r="W70" s="102"/>
      <c r="X70" s="83"/>
      <c r="Y70" s="59" t="s">
        <v>25</v>
      </c>
      <c r="Z70" s="59"/>
      <c r="AA70" s="59"/>
      <c r="AB70" s="59"/>
      <c r="AC70" s="59"/>
      <c r="AD70" s="59"/>
      <c r="AE70" s="59"/>
      <c r="AF70" s="59"/>
      <c r="AG70" s="59"/>
      <c r="AH70" s="59"/>
      <c r="AI70" s="59"/>
      <c r="AJ70" s="59"/>
      <c r="AK70" s="59"/>
      <c r="AL70" s="59"/>
      <c r="AM70" s="59"/>
      <c r="AN70" s="59" t="s">
        <v>46</v>
      </c>
      <c r="AO70" s="59"/>
      <c r="AP70" s="59"/>
      <c r="AQ70" s="59"/>
      <c r="AR70" s="59"/>
      <c r="AS70" s="59"/>
      <c r="AT70" s="59"/>
      <c r="AU70" s="59"/>
      <c r="AV70" s="59"/>
      <c r="AW70" s="59"/>
      <c r="AX70" s="59"/>
      <c r="AY70" s="59"/>
      <c r="AZ70" s="59"/>
      <c r="BA70" s="59"/>
      <c r="BB70" s="59"/>
      <c r="BC70" s="104" t="s">
        <v>0</v>
      </c>
      <c r="BD70" s="104"/>
      <c r="BE70" s="104"/>
      <c r="BF70" s="104"/>
      <c r="BG70" s="104"/>
      <c r="BH70" s="104"/>
      <c r="BI70" s="104"/>
      <c r="BJ70" s="104"/>
      <c r="BK70" s="104"/>
      <c r="BL70" s="104"/>
      <c r="BM70" s="104"/>
      <c r="BN70" s="104"/>
      <c r="BO70" s="104"/>
      <c r="BP70" s="104"/>
      <c r="BQ70" s="104"/>
      <c r="BR70" s="9"/>
      <c r="BS70" s="9"/>
      <c r="BT70" s="9"/>
      <c r="BU70" s="9"/>
      <c r="BV70" s="9"/>
      <c r="BW70" s="9"/>
      <c r="BX70" s="9"/>
      <c r="BY70" s="9"/>
    </row>
    <row r="71" spans="1:79" ht="32.25" customHeight="1" x14ac:dyDescent="0.2">
      <c r="A71" s="84"/>
      <c r="B71" s="85"/>
      <c r="C71" s="84"/>
      <c r="D71" s="103"/>
      <c r="E71" s="103"/>
      <c r="F71" s="103"/>
      <c r="G71" s="103"/>
      <c r="H71" s="103"/>
      <c r="I71" s="85"/>
      <c r="J71" s="84"/>
      <c r="K71" s="103"/>
      <c r="L71" s="103"/>
      <c r="M71" s="103"/>
      <c r="N71" s="85"/>
      <c r="O71" s="84"/>
      <c r="P71" s="103"/>
      <c r="Q71" s="103"/>
      <c r="R71" s="103"/>
      <c r="S71" s="103"/>
      <c r="T71" s="103"/>
      <c r="U71" s="103"/>
      <c r="V71" s="103"/>
      <c r="W71" s="103"/>
      <c r="X71" s="85"/>
      <c r="Y71" s="92" t="s">
        <v>2</v>
      </c>
      <c r="Z71" s="93"/>
      <c r="AA71" s="93"/>
      <c r="AB71" s="93"/>
      <c r="AC71" s="94"/>
      <c r="AD71" s="92" t="s">
        <v>1</v>
      </c>
      <c r="AE71" s="93"/>
      <c r="AF71" s="93"/>
      <c r="AG71" s="93"/>
      <c r="AH71" s="94"/>
      <c r="AI71" s="59" t="s">
        <v>26</v>
      </c>
      <c r="AJ71" s="59"/>
      <c r="AK71" s="59"/>
      <c r="AL71" s="59"/>
      <c r="AM71" s="59"/>
      <c r="AN71" s="59" t="s">
        <v>2</v>
      </c>
      <c r="AO71" s="59"/>
      <c r="AP71" s="59"/>
      <c r="AQ71" s="59"/>
      <c r="AR71" s="59"/>
      <c r="AS71" s="59" t="s">
        <v>1</v>
      </c>
      <c r="AT71" s="59"/>
      <c r="AU71" s="59"/>
      <c r="AV71" s="59"/>
      <c r="AW71" s="59"/>
      <c r="AX71" s="59" t="s">
        <v>26</v>
      </c>
      <c r="AY71" s="59"/>
      <c r="AZ71" s="59"/>
      <c r="BA71" s="59"/>
      <c r="BB71" s="59"/>
      <c r="BC71" s="59" t="s">
        <v>2</v>
      </c>
      <c r="BD71" s="59"/>
      <c r="BE71" s="59"/>
      <c r="BF71" s="59"/>
      <c r="BG71" s="59"/>
      <c r="BH71" s="59" t="s">
        <v>1</v>
      </c>
      <c r="BI71" s="59"/>
      <c r="BJ71" s="59"/>
      <c r="BK71" s="59"/>
      <c r="BL71" s="59"/>
      <c r="BM71" s="59" t="s">
        <v>26</v>
      </c>
      <c r="BN71" s="59"/>
      <c r="BO71" s="59"/>
      <c r="BP71" s="59"/>
      <c r="BQ71" s="59"/>
      <c r="BR71" s="2"/>
      <c r="BS71" s="2"/>
      <c r="BT71" s="2"/>
      <c r="BU71" s="2"/>
      <c r="BV71" s="2"/>
      <c r="BW71" s="2"/>
      <c r="BX71" s="2"/>
      <c r="BY71" s="2"/>
    </row>
    <row r="72" spans="1:79" ht="15.95" customHeight="1" x14ac:dyDescent="0.2">
      <c r="A72" s="59">
        <v>1</v>
      </c>
      <c r="B72" s="59"/>
      <c r="C72" s="59">
        <v>2</v>
      </c>
      <c r="D72" s="59"/>
      <c r="E72" s="59"/>
      <c r="F72" s="59"/>
      <c r="G72" s="59"/>
      <c r="H72" s="59"/>
      <c r="I72" s="59"/>
      <c r="J72" s="59">
        <v>3</v>
      </c>
      <c r="K72" s="59"/>
      <c r="L72" s="59"/>
      <c r="M72" s="59"/>
      <c r="N72" s="59"/>
      <c r="O72" s="59">
        <v>4</v>
      </c>
      <c r="P72" s="59"/>
      <c r="Q72" s="59"/>
      <c r="R72" s="59"/>
      <c r="S72" s="59"/>
      <c r="T72" s="59"/>
      <c r="U72" s="59"/>
      <c r="V72" s="59"/>
      <c r="W72" s="59"/>
      <c r="X72" s="59"/>
      <c r="Y72" s="59">
        <v>5</v>
      </c>
      <c r="Z72" s="59"/>
      <c r="AA72" s="59"/>
      <c r="AB72" s="59"/>
      <c r="AC72" s="59"/>
      <c r="AD72" s="59">
        <v>6</v>
      </c>
      <c r="AE72" s="59"/>
      <c r="AF72" s="59"/>
      <c r="AG72" s="59"/>
      <c r="AH72" s="59"/>
      <c r="AI72" s="59">
        <v>7</v>
      </c>
      <c r="AJ72" s="59"/>
      <c r="AK72" s="59"/>
      <c r="AL72" s="59"/>
      <c r="AM72" s="59"/>
      <c r="AN72" s="92">
        <v>8</v>
      </c>
      <c r="AO72" s="93"/>
      <c r="AP72" s="93"/>
      <c r="AQ72" s="93"/>
      <c r="AR72" s="94"/>
      <c r="AS72" s="92">
        <v>9</v>
      </c>
      <c r="AT72" s="93"/>
      <c r="AU72" s="93"/>
      <c r="AV72" s="93"/>
      <c r="AW72" s="94"/>
      <c r="AX72" s="92">
        <v>10</v>
      </c>
      <c r="AY72" s="93"/>
      <c r="AZ72" s="93"/>
      <c r="BA72" s="93"/>
      <c r="BB72" s="94"/>
      <c r="BC72" s="92">
        <v>11</v>
      </c>
      <c r="BD72" s="93"/>
      <c r="BE72" s="93"/>
      <c r="BF72" s="93"/>
      <c r="BG72" s="94"/>
      <c r="BH72" s="92">
        <v>12</v>
      </c>
      <c r="BI72" s="93"/>
      <c r="BJ72" s="93"/>
      <c r="BK72" s="93"/>
      <c r="BL72" s="94"/>
      <c r="BM72" s="92">
        <v>13</v>
      </c>
      <c r="BN72" s="93"/>
      <c r="BO72" s="93"/>
      <c r="BP72" s="93"/>
      <c r="BQ72" s="94"/>
      <c r="BR72" s="2"/>
      <c r="BS72" s="2"/>
      <c r="BT72" s="2"/>
      <c r="BU72" s="2"/>
      <c r="BV72" s="2"/>
      <c r="BW72" s="2"/>
      <c r="BX72" s="2"/>
      <c r="BY72" s="2"/>
    </row>
    <row r="73" spans="1:79" s="30" customFormat="1" ht="15.75" x14ac:dyDescent="0.2">
      <c r="A73" s="76">
        <v>1</v>
      </c>
      <c r="B73" s="76"/>
      <c r="C73" s="113" t="s">
        <v>95</v>
      </c>
      <c r="D73" s="113"/>
      <c r="E73" s="113"/>
      <c r="F73" s="113"/>
      <c r="G73" s="113"/>
      <c r="H73" s="113"/>
      <c r="I73" s="113"/>
      <c r="J73" s="113" t="s">
        <v>96</v>
      </c>
      <c r="K73" s="113"/>
      <c r="L73" s="113"/>
      <c r="M73" s="113"/>
      <c r="N73" s="113"/>
      <c r="O73" s="113" t="s">
        <v>96</v>
      </c>
      <c r="P73" s="113"/>
      <c r="Q73" s="113"/>
      <c r="R73" s="113"/>
      <c r="S73" s="113"/>
      <c r="T73" s="113"/>
      <c r="U73" s="113"/>
      <c r="V73" s="113"/>
      <c r="W73" s="113"/>
      <c r="X73" s="113"/>
      <c r="Y73" s="79"/>
      <c r="Z73" s="79"/>
      <c r="AA73" s="79"/>
      <c r="AB73" s="79"/>
      <c r="AC73" s="79"/>
      <c r="AD73" s="79"/>
      <c r="AE73" s="79"/>
      <c r="AF73" s="79"/>
      <c r="AG73" s="79"/>
      <c r="AH73" s="79"/>
      <c r="AI73" s="79"/>
      <c r="AJ73" s="79"/>
      <c r="AK73" s="79"/>
      <c r="AL73" s="79"/>
      <c r="AM73" s="79"/>
      <c r="AN73" s="79"/>
      <c r="AO73" s="79"/>
      <c r="AP73" s="79"/>
      <c r="AQ73" s="79"/>
      <c r="AR73" s="79"/>
      <c r="AS73" s="79"/>
      <c r="AT73" s="79"/>
      <c r="AU73" s="79"/>
      <c r="AV73" s="79"/>
      <c r="AW73" s="79"/>
      <c r="AX73" s="79"/>
      <c r="AY73" s="79"/>
      <c r="AZ73" s="79"/>
      <c r="BA73" s="79"/>
      <c r="BB73" s="79"/>
      <c r="BC73" s="79"/>
      <c r="BD73" s="79"/>
      <c r="BE73" s="79"/>
      <c r="BF73" s="79"/>
      <c r="BG73" s="79"/>
      <c r="BH73" s="79"/>
      <c r="BI73" s="79"/>
      <c r="BJ73" s="79"/>
      <c r="BK73" s="79"/>
      <c r="BL73" s="79"/>
      <c r="BM73" s="79"/>
      <c r="BN73" s="79"/>
      <c r="BO73" s="79"/>
      <c r="BP73" s="79"/>
      <c r="BQ73" s="79"/>
      <c r="BR73" s="32"/>
      <c r="BS73" s="32"/>
      <c r="BT73" s="32"/>
      <c r="BU73" s="32"/>
      <c r="BV73" s="32"/>
      <c r="BW73" s="32"/>
      <c r="BX73" s="32"/>
      <c r="BY73" s="32"/>
      <c r="CA73" s="30" t="s">
        <v>24</v>
      </c>
    </row>
    <row r="74" spans="1:79" ht="25.5" customHeight="1" x14ac:dyDescent="0.2">
      <c r="A74" s="65">
        <v>0</v>
      </c>
      <c r="B74" s="65"/>
      <c r="C74" s="110" t="s">
        <v>136</v>
      </c>
      <c r="D74" s="97"/>
      <c r="E74" s="97"/>
      <c r="F74" s="97"/>
      <c r="G74" s="97"/>
      <c r="H74" s="97"/>
      <c r="I74" s="98"/>
      <c r="J74" s="111" t="s">
        <v>98</v>
      </c>
      <c r="K74" s="111"/>
      <c r="L74" s="111"/>
      <c r="M74" s="111"/>
      <c r="N74" s="111"/>
      <c r="O74" s="111" t="s">
        <v>137</v>
      </c>
      <c r="P74" s="111"/>
      <c r="Q74" s="111"/>
      <c r="R74" s="111"/>
      <c r="S74" s="111"/>
      <c r="T74" s="111"/>
      <c r="U74" s="111"/>
      <c r="V74" s="111"/>
      <c r="W74" s="111"/>
      <c r="X74" s="111"/>
      <c r="Y74" s="112">
        <v>2</v>
      </c>
      <c r="Z74" s="112"/>
      <c r="AA74" s="112"/>
      <c r="AB74" s="112"/>
      <c r="AC74" s="112"/>
      <c r="AD74" s="112">
        <v>0</v>
      </c>
      <c r="AE74" s="112"/>
      <c r="AF74" s="112"/>
      <c r="AG74" s="112"/>
      <c r="AH74" s="112"/>
      <c r="AI74" s="112">
        <f>Y74+AD74</f>
        <v>2</v>
      </c>
      <c r="AJ74" s="112"/>
      <c r="AK74" s="112"/>
      <c r="AL74" s="112"/>
      <c r="AM74" s="112"/>
      <c r="AN74" s="112">
        <v>2</v>
      </c>
      <c r="AO74" s="112"/>
      <c r="AP74" s="112"/>
      <c r="AQ74" s="112"/>
      <c r="AR74" s="112"/>
      <c r="AS74" s="112">
        <v>0</v>
      </c>
      <c r="AT74" s="112"/>
      <c r="AU74" s="112"/>
      <c r="AV74" s="112"/>
      <c r="AW74" s="112"/>
      <c r="AX74" s="112">
        <f>AN74+AS74</f>
        <v>2</v>
      </c>
      <c r="AY74" s="112"/>
      <c r="AZ74" s="112"/>
      <c r="BA74" s="112"/>
      <c r="BB74" s="112"/>
      <c r="BC74" s="112">
        <f>AN74-Y74</f>
        <v>0</v>
      </c>
      <c r="BD74" s="112"/>
      <c r="BE74" s="112"/>
      <c r="BF74" s="112"/>
      <c r="BG74" s="112"/>
      <c r="BH74" s="112">
        <f>AS74-AD74</f>
        <v>0</v>
      </c>
      <c r="BI74" s="112"/>
      <c r="BJ74" s="112"/>
      <c r="BK74" s="112"/>
      <c r="BL74" s="112"/>
      <c r="BM74" s="112">
        <f>BC74+BH74</f>
        <v>0</v>
      </c>
      <c r="BN74" s="112"/>
      <c r="BO74" s="112"/>
      <c r="BP74" s="112"/>
      <c r="BQ74" s="112"/>
      <c r="BR74" s="10"/>
      <c r="BS74" s="10"/>
      <c r="BT74" s="10"/>
      <c r="BU74" s="10"/>
      <c r="BV74" s="10"/>
      <c r="BW74" s="10"/>
      <c r="BX74" s="10"/>
      <c r="BY74" s="10"/>
    </row>
    <row r="75" spans="1:79" ht="15.75" x14ac:dyDescent="0.2">
      <c r="A75" s="65">
        <v>0</v>
      </c>
      <c r="B75" s="65"/>
      <c r="C75" s="110" t="s">
        <v>138</v>
      </c>
      <c r="D75" s="97"/>
      <c r="E75" s="97"/>
      <c r="F75" s="97"/>
      <c r="G75" s="97"/>
      <c r="H75" s="97"/>
      <c r="I75" s="98"/>
      <c r="J75" s="111" t="s">
        <v>98</v>
      </c>
      <c r="K75" s="111"/>
      <c r="L75" s="111"/>
      <c r="M75" s="111"/>
      <c r="N75" s="111"/>
      <c r="O75" s="111" t="s">
        <v>137</v>
      </c>
      <c r="P75" s="111"/>
      <c r="Q75" s="111"/>
      <c r="R75" s="111"/>
      <c r="S75" s="111"/>
      <c r="T75" s="111"/>
      <c r="U75" s="111"/>
      <c r="V75" s="111"/>
      <c r="W75" s="111"/>
      <c r="X75" s="111"/>
      <c r="Y75" s="112">
        <v>12</v>
      </c>
      <c r="Z75" s="112"/>
      <c r="AA75" s="112"/>
      <c r="AB75" s="112"/>
      <c r="AC75" s="112"/>
      <c r="AD75" s="112">
        <v>0</v>
      </c>
      <c r="AE75" s="112"/>
      <c r="AF75" s="112"/>
      <c r="AG75" s="112"/>
      <c r="AH75" s="112"/>
      <c r="AI75" s="112">
        <f t="shared" ref="AI75:AI97" si="12">Y75+AD75</f>
        <v>12</v>
      </c>
      <c r="AJ75" s="112"/>
      <c r="AK75" s="112"/>
      <c r="AL75" s="112"/>
      <c r="AM75" s="112"/>
      <c r="AN75" s="112">
        <v>12</v>
      </c>
      <c r="AO75" s="112"/>
      <c r="AP75" s="112"/>
      <c r="AQ75" s="112"/>
      <c r="AR75" s="112"/>
      <c r="AS75" s="112">
        <v>0</v>
      </c>
      <c r="AT75" s="112"/>
      <c r="AU75" s="112"/>
      <c r="AV75" s="112"/>
      <c r="AW75" s="112"/>
      <c r="AX75" s="112">
        <f t="shared" ref="AX75:AX97" si="13">AN75+AS75</f>
        <v>12</v>
      </c>
      <c r="AY75" s="112"/>
      <c r="AZ75" s="112"/>
      <c r="BA75" s="112"/>
      <c r="BB75" s="112"/>
      <c r="BC75" s="112">
        <f t="shared" ref="BC75:BC97" si="14">AN75-Y75</f>
        <v>0</v>
      </c>
      <c r="BD75" s="112"/>
      <c r="BE75" s="112"/>
      <c r="BF75" s="112"/>
      <c r="BG75" s="112"/>
      <c r="BH75" s="112">
        <f t="shared" ref="BH75:BH97" si="15">AS75-AD75</f>
        <v>0</v>
      </c>
      <c r="BI75" s="112"/>
      <c r="BJ75" s="112"/>
      <c r="BK75" s="112"/>
      <c r="BL75" s="112"/>
      <c r="BM75" s="112">
        <f t="shared" ref="BM75:BM97" si="16">BC75+BH75</f>
        <v>0</v>
      </c>
      <c r="BN75" s="112"/>
      <c r="BO75" s="112"/>
      <c r="BP75" s="112"/>
      <c r="BQ75" s="112"/>
      <c r="BR75" s="10"/>
      <c r="BS75" s="10"/>
      <c r="BT75" s="10"/>
      <c r="BU75" s="10"/>
      <c r="BV75" s="10"/>
      <c r="BW75" s="10"/>
      <c r="BX75" s="10"/>
      <c r="BY75" s="10"/>
    </row>
    <row r="76" spans="1:79" ht="38.25" customHeight="1" x14ac:dyDescent="0.2">
      <c r="A76" s="65">
        <v>0</v>
      </c>
      <c r="B76" s="65"/>
      <c r="C76" s="110" t="s">
        <v>139</v>
      </c>
      <c r="D76" s="97"/>
      <c r="E76" s="97"/>
      <c r="F76" s="97"/>
      <c r="G76" s="97"/>
      <c r="H76" s="97"/>
      <c r="I76" s="98"/>
      <c r="J76" s="111" t="s">
        <v>98</v>
      </c>
      <c r="K76" s="111"/>
      <c r="L76" s="111"/>
      <c r="M76" s="111"/>
      <c r="N76" s="111"/>
      <c r="O76" s="111" t="s">
        <v>99</v>
      </c>
      <c r="P76" s="111"/>
      <c r="Q76" s="111"/>
      <c r="R76" s="111"/>
      <c r="S76" s="111"/>
      <c r="T76" s="111"/>
      <c r="U76" s="111"/>
      <c r="V76" s="111"/>
      <c r="W76" s="111"/>
      <c r="X76" s="111"/>
      <c r="Y76" s="74">
        <v>98.5</v>
      </c>
      <c r="Z76" s="74"/>
      <c r="AA76" s="74"/>
      <c r="AB76" s="74"/>
      <c r="AC76" s="74"/>
      <c r="AD76" s="74">
        <v>0</v>
      </c>
      <c r="AE76" s="74"/>
      <c r="AF76" s="74"/>
      <c r="AG76" s="74"/>
      <c r="AH76" s="74"/>
      <c r="AI76" s="74">
        <f t="shared" si="12"/>
        <v>98.5</v>
      </c>
      <c r="AJ76" s="74"/>
      <c r="AK76" s="74"/>
      <c r="AL76" s="74"/>
      <c r="AM76" s="74"/>
      <c r="AN76" s="74">
        <v>98.5</v>
      </c>
      <c r="AO76" s="74"/>
      <c r="AP76" s="74"/>
      <c r="AQ76" s="74"/>
      <c r="AR76" s="74"/>
      <c r="AS76" s="74">
        <v>0</v>
      </c>
      <c r="AT76" s="74"/>
      <c r="AU76" s="74"/>
      <c r="AV76" s="74"/>
      <c r="AW76" s="74"/>
      <c r="AX76" s="74">
        <f t="shared" si="13"/>
        <v>98.5</v>
      </c>
      <c r="AY76" s="74"/>
      <c r="AZ76" s="74"/>
      <c r="BA76" s="74"/>
      <c r="BB76" s="74"/>
      <c r="BC76" s="74">
        <f t="shared" si="14"/>
        <v>0</v>
      </c>
      <c r="BD76" s="74"/>
      <c r="BE76" s="74"/>
      <c r="BF76" s="74"/>
      <c r="BG76" s="74"/>
      <c r="BH76" s="74">
        <f t="shared" si="15"/>
        <v>0</v>
      </c>
      <c r="BI76" s="74"/>
      <c r="BJ76" s="74"/>
      <c r="BK76" s="74"/>
      <c r="BL76" s="74"/>
      <c r="BM76" s="74">
        <f t="shared" si="16"/>
        <v>0</v>
      </c>
      <c r="BN76" s="74"/>
      <c r="BO76" s="74"/>
      <c r="BP76" s="74"/>
      <c r="BQ76" s="74"/>
      <c r="BR76" s="10"/>
      <c r="BS76" s="10"/>
      <c r="BT76" s="10"/>
      <c r="BU76" s="10"/>
      <c r="BV76" s="10"/>
      <c r="BW76" s="10"/>
      <c r="BX76" s="10"/>
      <c r="BY76" s="10"/>
    </row>
    <row r="77" spans="1:79" ht="38.25" customHeight="1" x14ac:dyDescent="0.2">
      <c r="A77" s="65">
        <v>0</v>
      </c>
      <c r="B77" s="65"/>
      <c r="C77" s="110" t="s">
        <v>140</v>
      </c>
      <c r="D77" s="97"/>
      <c r="E77" s="97"/>
      <c r="F77" s="97"/>
      <c r="G77" s="97"/>
      <c r="H77" s="97"/>
      <c r="I77" s="98"/>
      <c r="J77" s="111" t="s">
        <v>101</v>
      </c>
      <c r="K77" s="111"/>
      <c r="L77" s="111"/>
      <c r="M77" s="111"/>
      <c r="N77" s="111"/>
      <c r="O77" s="111" t="s">
        <v>99</v>
      </c>
      <c r="P77" s="111"/>
      <c r="Q77" s="111"/>
      <c r="R77" s="111"/>
      <c r="S77" s="111"/>
      <c r="T77" s="111"/>
      <c r="U77" s="111"/>
      <c r="V77" s="111"/>
      <c r="W77" s="111"/>
      <c r="X77" s="111"/>
      <c r="Y77" s="74">
        <v>40.1</v>
      </c>
      <c r="Z77" s="74"/>
      <c r="AA77" s="74"/>
      <c r="AB77" s="74"/>
      <c r="AC77" s="74"/>
      <c r="AD77" s="74">
        <v>0</v>
      </c>
      <c r="AE77" s="74"/>
      <c r="AF77" s="74"/>
      <c r="AG77" s="74"/>
      <c r="AH77" s="74"/>
      <c r="AI77" s="74">
        <f t="shared" si="12"/>
        <v>40.1</v>
      </c>
      <c r="AJ77" s="74"/>
      <c r="AK77" s="74"/>
      <c r="AL77" s="74"/>
      <c r="AM77" s="74"/>
      <c r="AN77" s="74">
        <v>40.1</v>
      </c>
      <c r="AO77" s="74"/>
      <c r="AP77" s="74"/>
      <c r="AQ77" s="74"/>
      <c r="AR77" s="74"/>
      <c r="AS77" s="74">
        <v>0</v>
      </c>
      <c r="AT77" s="74"/>
      <c r="AU77" s="74"/>
      <c r="AV77" s="74"/>
      <c r="AW77" s="74"/>
      <c r="AX77" s="74">
        <f t="shared" si="13"/>
        <v>40.1</v>
      </c>
      <c r="AY77" s="74"/>
      <c r="AZ77" s="74"/>
      <c r="BA77" s="74"/>
      <c r="BB77" s="74"/>
      <c r="BC77" s="74">
        <f t="shared" si="14"/>
        <v>0</v>
      </c>
      <c r="BD77" s="74"/>
      <c r="BE77" s="74"/>
      <c r="BF77" s="74"/>
      <c r="BG77" s="74"/>
      <c r="BH77" s="74">
        <f t="shared" si="15"/>
        <v>0</v>
      </c>
      <c r="BI77" s="74"/>
      <c r="BJ77" s="74"/>
      <c r="BK77" s="74"/>
      <c r="BL77" s="74"/>
      <c r="BM77" s="74">
        <f t="shared" si="16"/>
        <v>0</v>
      </c>
      <c r="BN77" s="74"/>
      <c r="BO77" s="74"/>
      <c r="BP77" s="74"/>
      <c r="BQ77" s="74"/>
      <c r="BR77" s="10"/>
      <c r="BS77" s="10"/>
      <c r="BT77" s="10"/>
      <c r="BU77" s="10"/>
      <c r="BV77" s="10"/>
      <c r="BW77" s="10"/>
      <c r="BX77" s="10"/>
      <c r="BY77" s="10"/>
    </row>
    <row r="78" spans="1:79" ht="39.75" customHeight="1" x14ac:dyDescent="0.2">
      <c r="A78" s="95"/>
      <c r="B78" s="81"/>
      <c r="C78" s="110" t="s">
        <v>332</v>
      </c>
      <c r="D78" s="141"/>
      <c r="E78" s="141"/>
      <c r="F78" s="141"/>
      <c r="G78" s="141"/>
      <c r="H78" s="141"/>
      <c r="I78" s="142"/>
      <c r="J78" s="151" t="s">
        <v>172</v>
      </c>
      <c r="K78" s="152"/>
      <c r="L78" s="152"/>
      <c r="M78" s="152"/>
      <c r="N78" s="153"/>
      <c r="O78" s="151" t="s">
        <v>225</v>
      </c>
      <c r="P78" s="152"/>
      <c r="Q78" s="152"/>
      <c r="R78" s="152"/>
      <c r="S78" s="152"/>
      <c r="T78" s="152"/>
      <c r="U78" s="152"/>
      <c r="V78" s="152"/>
      <c r="W78" s="152"/>
      <c r="X78" s="153"/>
      <c r="Y78" s="145">
        <v>0</v>
      </c>
      <c r="Z78" s="146"/>
      <c r="AA78" s="146"/>
      <c r="AB78" s="146"/>
      <c r="AC78" s="147"/>
      <c r="AD78" s="145">
        <v>16709490</v>
      </c>
      <c r="AE78" s="146"/>
      <c r="AF78" s="146"/>
      <c r="AG78" s="146"/>
      <c r="AH78" s="147"/>
      <c r="AI78" s="145">
        <f>Y78+AD78</f>
        <v>16709490</v>
      </c>
      <c r="AJ78" s="146"/>
      <c r="AK78" s="146"/>
      <c r="AL78" s="146"/>
      <c r="AM78" s="147"/>
      <c r="AN78" s="145">
        <v>0</v>
      </c>
      <c r="AO78" s="146"/>
      <c r="AP78" s="146"/>
      <c r="AQ78" s="146"/>
      <c r="AR78" s="147"/>
      <c r="AS78" s="145">
        <v>16709094</v>
      </c>
      <c r="AT78" s="146"/>
      <c r="AU78" s="146"/>
      <c r="AV78" s="146"/>
      <c r="AW78" s="147"/>
      <c r="AX78" s="145">
        <f>AN78+AS78</f>
        <v>16709094</v>
      </c>
      <c r="AY78" s="146"/>
      <c r="AZ78" s="146"/>
      <c r="BA78" s="146"/>
      <c r="BB78" s="147"/>
      <c r="BC78" s="145">
        <f>AN78-Y78</f>
        <v>0</v>
      </c>
      <c r="BD78" s="146"/>
      <c r="BE78" s="146"/>
      <c r="BF78" s="146"/>
      <c r="BG78" s="147"/>
      <c r="BH78" s="145">
        <f t="shared" si="15"/>
        <v>-396</v>
      </c>
      <c r="BI78" s="146"/>
      <c r="BJ78" s="146"/>
      <c r="BK78" s="146"/>
      <c r="BL78" s="147"/>
      <c r="BM78" s="145">
        <f t="shared" ref="BM78" si="17">AX78-AI78</f>
        <v>-396</v>
      </c>
      <c r="BN78" s="146"/>
      <c r="BO78" s="146"/>
      <c r="BP78" s="146"/>
      <c r="BQ78" s="147"/>
      <c r="BR78" s="10"/>
      <c r="BS78" s="10"/>
      <c r="BT78" s="10"/>
      <c r="BU78" s="10"/>
      <c r="BV78" s="10"/>
      <c r="BW78" s="10"/>
      <c r="BX78" s="10"/>
      <c r="BY78" s="10"/>
    </row>
    <row r="79" spans="1:79" ht="146.25" hidden="1" customHeight="1" x14ac:dyDescent="0.2">
      <c r="A79" s="95"/>
      <c r="B79" s="81"/>
      <c r="C79" s="110"/>
      <c r="D79" s="141"/>
      <c r="E79" s="141"/>
      <c r="F79" s="141"/>
      <c r="G79" s="141"/>
      <c r="H79" s="141"/>
      <c r="I79" s="142"/>
      <c r="J79" s="151"/>
      <c r="K79" s="152"/>
      <c r="L79" s="152"/>
      <c r="M79" s="152"/>
      <c r="N79" s="153"/>
      <c r="O79" s="151"/>
      <c r="P79" s="152"/>
      <c r="Q79" s="152"/>
      <c r="R79" s="152"/>
      <c r="S79" s="152"/>
      <c r="T79" s="152"/>
      <c r="U79" s="152"/>
      <c r="V79" s="152"/>
      <c r="W79" s="152"/>
      <c r="X79" s="153"/>
      <c r="Y79" s="145"/>
      <c r="Z79" s="146"/>
      <c r="AA79" s="146"/>
      <c r="AB79" s="146"/>
      <c r="AC79" s="147"/>
      <c r="AD79" s="145"/>
      <c r="AE79" s="146"/>
      <c r="AF79" s="146"/>
      <c r="AG79" s="146"/>
      <c r="AH79" s="147"/>
      <c r="AI79" s="145">
        <f t="shared" ref="AI79:AI82" si="18">Y79+AD79</f>
        <v>0</v>
      </c>
      <c r="AJ79" s="146"/>
      <c r="AK79" s="146"/>
      <c r="AL79" s="146"/>
      <c r="AM79" s="147"/>
      <c r="AN79" s="145">
        <v>0</v>
      </c>
      <c r="AO79" s="146"/>
      <c r="AP79" s="146"/>
      <c r="AQ79" s="146"/>
      <c r="AR79" s="147"/>
      <c r="AS79" s="145"/>
      <c r="AT79" s="146"/>
      <c r="AU79" s="146"/>
      <c r="AV79" s="146"/>
      <c r="AW79" s="147"/>
      <c r="AX79" s="145"/>
      <c r="AY79" s="146"/>
      <c r="AZ79" s="146"/>
      <c r="BA79" s="146"/>
      <c r="BB79" s="147"/>
      <c r="BC79" s="145">
        <f t="shared" ref="BC79:BC82" si="19">AN79-Y79</f>
        <v>0</v>
      </c>
      <c r="BD79" s="146"/>
      <c r="BE79" s="146"/>
      <c r="BF79" s="146"/>
      <c r="BG79" s="147"/>
      <c r="BH79" s="145">
        <f t="shared" ref="BH79:BH82" si="20">AS79-AD79</f>
        <v>0</v>
      </c>
      <c r="BI79" s="146"/>
      <c r="BJ79" s="146"/>
      <c r="BK79" s="146"/>
      <c r="BL79" s="147"/>
      <c r="BM79" s="145">
        <f t="shared" ref="BM79:BM82" si="21">AX79-AI79</f>
        <v>0</v>
      </c>
      <c r="BN79" s="146"/>
      <c r="BO79" s="146"/>
      <c r="BP79" s="146"/>
      <c r="BQ79" s="147"/>
      <c r="BR79" s="10"/>
      <c r="BS79" s="10"/>
      <c r="BT79" s="10"/>
      <c r="BU79" s="10"/>
      <c r="BV79" s="10"/>
      <c r="BW79" s="10"/>
      <c r="BX79" s="10"/>
      <c r="BY79" s="10"/>
    </row>
    <row r="80" spans="1:79" ht="117" hidden="1" customHeight="1" x14ac:dyDescent="0.2">
      <c r="A80" s="95"/>
      <c r="B80" s="81"/>
      <c r="C80" s="110"/>
      <c r="D80" s="141"/>
      <c r="E80" s="141"/>
      <c r="F80" s="141"/>
      <c r="G80" s="141"/>
      <c r="H80" s="141"/>
      <c r="I80" s="142"/>
      <c r="J80" s="151"/>
      <c r="K80" s="152"/>
      <c r="L80" s="152"/>
      <c r="M80" s="152"/>
      <c r="N80" s="153"/>
      <c r="O80" s="151"/>
      <c r="P80" s="152"/>
      <c r="Q80" s="152"/>
      <c r="R80" s="152"/>
      <c r="S80" s="152"/>
      <c r="T80" s="152"/>
      <c r="U80" s="152"/>
      <c r="V80" s="152"/>
      <c r="W80" s="152"/>
      <c r="X80" s="153"/>
      <c r="Y80" s="145"/>
      <c r="Z80" s="146"/>
      <c r="AA80" s="146"/>
      <c r="AB80" s="146"/>
      <c r="AC80" s="147"/>
      <c r="AD80" s="145"/>
      <c r="AE80" s="146"/>
      <c r="AF80" s="146"/>
      <c r="AG80" s="146"/>
      <c r="AH80" s="147"/>
      <c r="AI80" s="145">
        <f t="shared" si="18"/>
        <v>0</v>
      </c>
      <c r="AJ80" s="146"/>
      <c r="AK80" s="146"/>
      <c r="AL80" s="146"/>
      <c r="AM80" s="147"/>
      <c r="AN80" s="145">
        <v>0</v>
      </c>
      <c r="AO80" s="146"/>
      <c r="AP80" s="146"/>
      <c r="AQ80" s="146"/>
      <c r="AR80" s="147"/>
      <c r="AS80" s="145"/>
      <c r="AT80" s="146"/>
      <c r="AU80" s="146"/>
      <c r="AV80" s="146"/>
      <c r="AW80" s="147"/>
      <c r="AX80" s="145"/>
      <c r="AY80" s="146"/>
      <c r="AZ80" s="146"/>
      <c r="BA80" s="146"/>
      <c r="BB80" s="147"/>
      <c r="BC80" s="145">
        <f t="shared" si="19"/>
        <v>0</v>
      </c>
      <c r="BD80" s="146"/>
      <c r="BE80" s="146"/>
      <c r="BF80" s="146"/>
      <c r="BG80" s="147"/>
      <c r="BH80" s="145">
        <f t="shared" si="20"/>
        <v>0</v>
      </c>
      <c r="BI80" s="146"/>
      <c r="BJ80" s="146"/>
      <c r="BK80" s="146"/>
      <c r="BL80" s="147"/>
      <c r="BM80" s="145">
        <f t="shared" si="21"/>
        <v>0</v>
      </c>
      <c r="BN80" s="146"/>
      <c r="BO80" s="146"/>
      <c r="BP80" s="146"/>
      <c r="BQ80" s="147"/>
      <c r="BR80" s="10"/>
      <c r="BS80" s="10"/>
      <c r="BT80" s="10"/>
      <c r="BU80" s="10"/>
      <c r="BV80" s="10"/>
      <c r="BW80" s="10"/>
      <c r="BX80" s="10"/>
      <c r="BY80" s="10"/>
    </row>
    <row r="81" spans="1:77" ht="54.75" hidden="1" customHeight="1" x14ac:dyDescent="0.2">
      <c r="A81" s="95"/>
      <c r="B81" s="81"/>
      <c r="C81" s="110"/>
      <c r="D81" s="141"/>
      <c r="E81" s="141"/>
      <c r="F81" s="141"/>
      <c r="G81" s="141"/>
      <c r="H81" s="141"/>
      <c r="I81" s="142"/>
      <c r="J81" s="151"/>
      <c r="K81" s="152"/>
      <c r="L81" s="152"/>
      <c r="M81" s="152"/>
      <c r="N81" s="153"/>
      <c r="O81" s="151"/>
      <c r="P81" s="152"/>
      <c r="Q81" s="152"/>
      <c r="R81" s="152"/>
      <c r="S81" s="152"/>
      <c r="T81" s="152"/>
      <c r="U81" s="152"/>
      <c r="V81" s="152"/>
      <c r="W81" s="152"/>
      <c r="X81" s="153"/>
      <c r="Y81" s="145"/>
      <c r="Z81" s="146"/>
      <c r="AA81" s="146"/>
      <c r="AB81" s="146"/>
      <c r="AC81" s="147"/>
      <c r="AD81" s="145"/>
      <c r="AE81" s="146"/>
      <c r="AF81" s="146"/>
      <c r="AG81" s="146"/>
      <c r="AH81" s="147"/>
      <c r="AI81" s="145">
        <f t="shared" si="18"/>
        <v>0</v>
      </c>
      <c r="AJ81" s="146"/>
      <c r="AK81" s="146"/>
      <c r="AL81" s="146"/>
      <c r="AM81" s="147"/>
      <c r="AN81" s="145">
        <v>0</v>
      </c>
      <c r="AO81" s="146"/>
      <c r="AP81" s="146"/>
      <c r="AQ81" s="146"/>
      <c r="AR81" s="147"/>
      <c r="AS81" s="145"/>
      <c r="AT81" s="146"/>
      <c r="AU81" s="146"/>
      <c r="AV81" s="146"/>
      <c r="AW81" s="147"/>
      <c r="AX81" s="145"/>
      <c r="AY81" s="146"/>
      <c r="AZ81" s="146"/>
      <c r="BA81" s="146"/>
      <c r="BB81" s="147"/>
      <c r="BC81" s="145">
        <f t="shared" si="19"/>
        <v>0</v>
      </c>
      <c r="BD81" s="146"/>
      <c r="BE81" s="146"/>
      <c r="BF81" s="146"/>
      <c r="BG81" s="147"/>
      <c r="BH81" s="145">
        <f t="shared" si="20"/>
        <v>0</v>
      </c>
      <c r="BI81" s="146"/>
      <c r="BJ81" s="146"/>
      <c r="BK81" s="146"/>
      <c r="BL81" s="147"/>
      <c r="BM81" s="145">
        <f t="shared" si="21"/>
        <v>0</v>
      </c>
      <c r="BN81" s="146"/>
      <c r="BO81" s="146"/>
      <c r="BP81" s="146"/>
      <c r="BQ81" s="147"/>
      <c r="BR81" s="10"/>
      <c r="BS81" s="10"/>
      <c r="BT81" s="10"/>
      <c r="BU81" s="10"/>
      <c r="BV81" s="10"/>
      <c r="BW81" s="10"/>
      <c r="BX81" s="10"/>
      <c r="BY81" s="10"/>
    </row>
    <row r="82" spans="1:77" ht="38.25" hidden="1" customHeight="1" x14ac:dyDescent="0.2">
      <c r="A82" s="95"/>
      <c r="B82" s="81"/>
      <c r="C82" s="110" t="s">
        <v>224</v>
      </c>
      <c r="D82" s="141"/>
      <c r="E82" s="141"/>
      <c r="F82" s="141"/>
      <c r="G82" s="141"/>
      <c r="H82" s="141"/>
      <c r="I82" s="142"/>
      <c r="J82" s="151" t="s">
        <v>172</v>
      </c>
      <c r="K82" s="152"/>
      <c r="L82" s="152"/>
      <c r="M82" s="152"/>
      <c r="N82" s="153"/>
      <c r="O82" s="151" t="s">
        <v>225</v>
      </c>
      <c r="P82" s="152"/>
      <c r="Q82" s="152"/>
      <c r="R82" s="152"/>
      <c r="S82" s="152"/>
      <c r="T82" s="152"/>
      <c r="U82" s="152"/>
      <c r="V82" s="152"/>
      <c r="W82" s="152"/>
      <c r="X82" s="153"/>
      <c r="Y82" s="145"/>
      <c r="Z82" s="146"/>
      <c r="AA82" s="146"/>
      <c r="AB82" s="146"/>
      <c r="AC82" s="147"/>
      <c r="AD82" s="145">
        <v>0</v>
      </c>
      <c r="AE82" s="146"/>
      <c r="AF82" s="146"/>
      <c r="AG82" s="146"/>
      <c r="AH82" s="147"/>
      <c r="AI82" s="145">
        <f t="shared" si="18"/>
        <v>0</v>
      </c>
      <c r="AJ82" s="146"/>
      <c r="AK82" s="146"/>
      <c r="AL82" s="146"/>
      <c r="AM82" s="147"/>
      <c r="AN82" s="145"/>
      <c r="AO82" s="146"/>
      <c r="AP82" s="146"/>
      <c r="AQ82" s="146"/>
      <c r="AR82" s="147"/>
      <c r="AS82" s="145">
        <v>0</v>
      </c>
      <c r="AT82" s="146"/>
      <c r="AU82" s="146"/>
      <c r="AV82" s="146"/>
      <c r="AW82" s="147"/>
      <c r="AX82" s="145">
        <f>AN82+AS82</f>
        <v>0</v>
      </c>
      <c r="AY82" s="146"/>
      <c r="AZ82" s="146"/>
      <c r="BA82" s="146"/>
      <c r="BB82" s="147"/>
      <c r="BC82" s="145">
        <f t="shared" si="19"/>
        <v>0</v>
      </c>
      <c r="BD82" s="146"/>
      <c r="BE82" s="146"/>
      <c r="BF82" s="146"/>
      <c r="BG82" s="147"/>
      <c r="BH82" s="145">
        <f t="shared" si="20"/>
        <v>0</v>
      </c>
      <c r="BI82" s="146"/>
      <c r="BJ82" s="146"/>
      <c r="BK82" s="146"/>
      <c r="BL82" s="147"/>
      <c r="BM82" s="145">
        <f t="shared" si="21"/>
        <v>0</v>
      </c>
      <c r="BN82" s="146"/>
      <c r="BO82" s="146"/>
      <c r="BP82" s="146"/>
      <c r="BQ82" s="147"/>
      <c r="BR82" s="10"/>
      <c r="BS82" s="10"/>
      <c r="BT82" s="10"/>
      <c r="BU82" s="10"/>
      <c r="BV82" s="10"/>
      <c r="BW82" s="10"/>
      <c r="BX82" s="10"/>
      <c r="BY82" s="10"/>
    </row>
    <row r="83" spans="1:77" s="30" customFormat="1" ht="15.75" x14ac:dyDescent="0.2">
      <c r="A83" s="76">
        <v>2</v>
      </c>
      <c r="B83" s="76"/>
      <c r="C83" s="132" t="s">
        <v>104</v>
      </c>
      <c r="D83" s="129"/>
      <c r="E83" s="129"/>
      <c r="F83" s="129"/>
      <c r="G83" s="129"/>
      <c r="H83" s="129"/>
      <c r="I83" s="130"/>
      <c r="J83" s="113" t="s">
        <v>96</v>
      </c>
      <c r="K83" s="113"/>
      <c r="L83" s="113"/>
      <c r="M83" s="113"/>
      <c r="N83" s="113"/>
      <c r="O83" s="113" t="s">
        <v>96</v>
      </c>
      <c r="P83" s="113"/>
      <c r="Q83" s="113"/>
      <c r="R83" s="113"/>
      <c r="S83" s="113"/>
      <c r="T83" s="113"/>
      <c r="U83" s="113"/>
      <c r="V83" s="113"/>
      <c r="W83" s="113"/>
      <c r="X83" s="113"/>
      <c r="Y83" s="79"/>
      <c r="Z83" s="79"/>
      <c r="AA83" s="79"/>
      <c r="AB83" s="79"/>
      <c r="AC83" s="79"/>
      <c r="AD83" s="79"/>
      <c r="AE83" s="79"/>
      <c r="AF83" s="79"/>
      <c r="AG83" s="79"/>
      <c r="AH83" s="79"/>
      <c r="AI83" s="74"/>
      <c r="AJ83" s="74"/>
      <c r="AK83" s="74"/>
      <c r="AL83" s="74"/>
      <c r="AM83" s="74"/>
      <c r="AN83" s="79"/>
      <c r="AO83" s="79"/>
      <c r="AP83" s="79"/>
      <c r="AQ83" s="79"/>
      <c r="AR83" s="79"/>
      <c r="AS83" s="79"/>
      <c r="AT83" s="79"/>
      <c r="AU83" s="79"/>
      <c r="AV83" s="79"/>
      <c r="AW83" s="79"/>
      <c r="AX83" s="74"/>
      <c r="AY83" s="74"/>
      <c r="AZ83" s="74"/>
      <c r="BA83" s="74"/>
      <c r="BB83" s="74"/>
      <c r="BC83" s="74"/>
      <c r="BD83" s="74"/>
      <c r="BE83" s="74"/>
      <c r="BF83" s="74"/>
      <c r="BG83" s="74"/>
      <c r="BH83" s="74"/>
      <c r="BI83" s="74"/>
      <c r="BJ83" s="74"/>
      <c r="BK83" s="74"/>
      <c r="BL83" s="74"/>
      <c r="BM83" s="74"/>
      <c r="BN83" s="74"/>
      <c r="BO83" s="74"/>
      <c r="BP83" s="74"/>
      <c r="BQ83" s="74"/>
      <c r="BR83" s="32"/>
      <c r="BS83" s="32"/>
      <c r="BT83" s="32"/>
      <c r="BU83" s="32"/>
      <c r="BV83" s="32"/>
      <c r="BW83" s="32"/>
      <c r="BX83" s="32"/>
      <c r="BY83" s="32"/>
    </row>
    <row r="84" spans="1:77" ht="38.25" customHeight="1" x14ac:dyDescent="0.2">
      <c r="A84" s="65">
        <v>0</v>
      </c>
      <c r="B84" s="65"/>
      <c r="C84" s="110" t="s">
        <v>141</v>
      </c>
      <c r="D84" s="97"/>
      <c r="E84" s="97"/>
      <c r="F84" s="97"/>
      <c r="G84" s="97"/>
      <c r="H84" s="97"/>
      <c r="I84" s="98"/>
      <c r="J84" s="111" t="s">
        <v>101</v>
      </c>
      <c r="K84" s="111"/>
      <c r="L84" s="111"/>
      <c r="M84" s="111"/>
      <c r="N84" s="111"/>
      <c r="O84" s="111" t="s">
        <v>137</v>
      </c>
      <c r="P84" s="111"/>
      <c r="Q84" s="111"/>
      <c r="R84" s="111"/>
      <c r="S84" s="111"/>
      <c r="T84" s="111"/>
      <c r="U84" s="111"/>
      <c r="V84" s="111"/>
      <c r="W84" s="111"/>
      <c r="X84" s="111"/>
      <c r="Y84" s="112">
        <v>201</v>
      </c>
      <c r="Z84" s="112"/>
      <c r="AA84" s="112"/>
      <c r="AB84" s="112"/>
      <c r="AC84" s="112"/>
      <c r="AD84" s="112">
        <v>0</v>
      </c>
      <c r="AE84" s="112"/>
      <c r="AF84" s="112"/>
      <c r="AG84" s="112"/>
      <c r="AH84" s="112"/>
      <c r="AI84" s="112">
        <f t="shared" si="12"/>
        <v>201</v>
      </c>
      <c r="AJ84" s="112"/>
      <c r="AK84" s="112"/>
      <c r="AL84" s="112"/>
      <c r="AM84" s="112"/>
      <c r="AN84" s="112">
        <v>201</v>
      </c>
      <c r="AO84" s="112"/>
      <c r="AP84" s="112"/>
      <c r="AQ84" s="112"/>
      <c r="AR84" s="112"/>
      <c r="AS84" s="112">
        <v>0</v>
      </c>
      <c r="AT84" s="112"/>
      <c r="AU84" s="112"/>
      <c r="AV84" s="112"/>
      <c r="AW84" s="112"/>
      <c r="AX84" s="112">
        <f>AN84</f>
        <v>201</v>
      </c>
      <c r="AY84" s="112"/>
      <c r="AZ84" s="112"/>
      <c r="BA84" s="112"/>
      <c r="BB84" s="112"/>
      <c r="BC84" s="112">
        <f t="shared" si="14"/>
        <v>0</v>
      </c>
      <c r="BD84" s="112"/>
      <c r="BE84" s="112"/>
      <c r="BF84" s="112"/>
      <c r="BG84" s="112"/>
      <c r="BH84" s="112">
        <f t="shared" si="15"/>
        <v>0</v>
      </c>
      <c r="BI84" s="112"/>
      <c r="BJ84" s="112"/>
      <c r="BK84" s="112"/>
      <c r="BL84" s="112"/>
      <c r="BM84" s="112">
        <f t="shared" si="16"/>
        <v>0</v>
      </c>
      <c r="BN84" s="112"/>
      <c r="BO84" s="112"/>
      <c r="BP84" s="112"/>
      <c r="BQ84" s="112"/>
      <c r="BR84" s="10"/>
      <c r="BS84" s="10"/>
      <c r="BT84" s="10"/>
      <c r="BU84" s="10"/>
      <c r="BV84" s="10"/>
      <c r="BW84" s="10"/>
      <c r="BX84" s="10"/>
      <c r="BY84" s="10"/>
    </row>
    <row r="85" spans="1:77" ht="15.75" hidden="1" customHeight="1" x14ac:dyDescent="0.2">
      <c r="A85" s="65">
        <v>0</v>
      </c>
      <c r="B85" s="65"/>
      <c r="C85" s="110" t="s">
        <v>142</v>
      </c>
      <c r="D85" s="97"/>
      <c r="E85" s="97"/>
      <c r="F85" s="97"/>
      <c r="G85" s="97"/>
      <c r="H85" s="97"/>
      <c r="I85" s="98"/>
      <c r="J85" s="111" t="s">
        <v>101</v>
      </c>
      <c r="K85" s="111"/>
      <c r="L85" s="111"/>
      <c r="M85" s="111"/>
      <c r="N85" s="111"/>
      <c r="O85" s="111" t="s">
        <v>137</v>
      </c>
      <c r="P85" s="111"/>
      <c r="Q85" s="111"/>
      <c r="R85" s="111"/>
      <c r="S85" s="111"/>
      <c r="T85" s="111"/>
      <c r="U85" s="111"/>
      <c r="V85" s="111"/>
      <c r="W85" s="111"/>
      <c r="X85" s="111"/>
      <c r="Y85" s="112"/>
      <c r="Z85" s="112"/>
      <c r="AA85" s="112"/>
      <c r="AB85" s="112"/>
      <c r="AC85" s="112"/>
      <c r="AD85" s="112">
        <v>0</v>
      </c>
      <c r="AE85" s="112"/>
      <c r="AF85" s="112"/>
      <c r="AG85" s="112"/>
      <c r="AH85" s="112"/>
      <c r="AI85" s="112">
        <f t="shared" si="12"/>
        <v>0</v>
      </c>
      <c r="AJ85" s="112"/>
      <c r="AK85" s="112"/>
      <c r="AL85" s="112"/>
      <c r="AM85" s="112"/>
      <c r="AN85" s="112"/>
      <c r="AO85" s="112"/>
      <c r="AP85" s="112"/>
      <c r="AQ85" s="112"/>
      <c r="AR85" s="112"/>
      <c r="AS85" s="112">
        <v>0</v>
      </c>
      <c r="AT85" s="112"/>
      <c r="AU85" s="112"/>
      <c r="AV85" s="112"/>
      <c r="AW85" s="112"/>
      <c r="AX85" s="112">
        <v>89</v>
      </c>
      <c r="AY85" s="112"/>
      <c r="AZ85" s="112"/>
      <c r="BA85" s="112"/>
      <c r="BB85" s="112"/>
      <c r="BC85" s="112">
        <f t="shared" si="14"/>
        <v>0</v>
      </c>
      <c r="BD85" s="112"/>
      <c r="BE85" s="112"/>
      <c r="BF85" s="112"/>
      <c r="BG85" s="112"/>
      <c r="BH85" s="112">
        <f t="shared" si="15"/>
        <v>0</v>
      </c>
      <c r="BI85" s="112"/>
      <c r="BJ85" s="112"/>
      <c r="BK85" s="112"/>
      <c r="BL85" s="112"/>
      <c r="BM85" s="112">
        <f t="shared" si="16"/>
        <v>0</v>
      </c>
      <c r="BN85" s="112"/>
      <c r="BO85" s="112"/>
      <c r="BP85" s="112"/>
      <c r="BQ85" s="112"/>
      <c r="BR85" s="10"/>
      <c r="BS85" s="10"/>
      <c r="BT85" s="10"/>
      <c r="BU85" s="10"/>
      <c r="BV85" s="10"/>
      <c r="BW85" s="10"/>
      <c r="BX85" s="10"/>
      <c r="BY85" s="10"/>
    </row>
    <row r="86" spans="1:77" ht="15.75" hidden="1" customHeight="1" x14ac:dyDescent="0.2">
      <c r="A86" s="65">
        <v>0</v>
      </c>
      <c r="B86" s="65"/>
      <c r="C86" s="110" t="s">
        <v>143</v>
      </c>
      <c r="D86" s="97"/>
      <c r="E86" s="97"/>
      <c r="F86" s="97"/>
      <c r="G86" s="97"/>
      <c r="H86" s="97"/>
      <c r="I86" s="98"/>
      <c r="J86" s="111" t="s">
        <v>101</v>
      </c>
      <c r="K86" s="111"/>
      <c r="L86" s="111"/>
      <c r="M86" s="111"/>
      <c r="N86" s="111"/>
      <c r="O86" s="111" t="s">
        <v>137</v>
      </c>
      <c r="P86" s="111"/>
      <c r="Q86" s="111"/>
      <c r="R86" s="111"/>
      <c r="S86" s="111"/>
      <c r="T86" s="111"/>
      <c r="U86" s="111"/>
      <c r="V86" s="111"/>
      <c r="W86" s="111"/>
      <c r="X86" s="111"/>
      <c r="Y86" s="112"/>
      <c r="Z86" s="112"/>
      <c r="AA86" s="112"/>
      <c r="AB86" s="112"/>
      <c r="AC86" s="112"/>
      <c r="AD86" s="112">
        <v>0</v>
      </c>
      <c r="AE86" s="112"/>
      <c r="AF86" s="112"/>
      <c r="AG86" s="112"/>
      <c r="AH86" s="112"/>
      <c r="AI86" s="112">
        <f t="shared" si="12"/>
        <v>0</v>
      </c>
      <c r="AJ86" s="112"/>
      <c r="AK86" s="112"/>
      <c r="AL86" s="112"/>
      <c r="AM86" s="112"/>
      <c r="AN86" s="112"/>
      <c r="AO86" s="112"/>
      <c r="AP86" s="112"/>
      <c r="AQ86" s="112"/>
      <c r="AR86" s="112"/>
      <c r="AS86" s="112">
        <v>0</v>
      </c>
      <c r="AT86" s="112"/>
      <c r="AU86" s="112"/>
      <c r="AV86" s="112"/>
      <c r="AW86" s="112"/>
      <c r="AX86" s="112">
        <v>97</v>
      </c>
      <c r="AY86" s="112"/>
      <c r="AZ86" s="112"/>
      <c r="BA86" s="112"/>
      <c r="BB86" s="112"/>
      <c r="BC86" s="112">
        <f t="shared" si="14"/>
        <v>0</v>
      </c>
      <c r="BD86" s="112"/>
      <c r="BE86" s="112"/>
      <c r="BF86" s="112"/>
      <c r="BG86" s="112"/>
      <c r="BH86" s="112">
        <f t="shared" si="15"/>
        <v>0</v>
      </c>
      <c r="BI86" s="112"/>
      <c r="BJ86" s="112"/>
      <c r="BK86" s="112"/>
      <c r="BL86" s="112"/>
      <c r="BM86" s="112">
        <f t="shared" si="16"/>
        <v>0</v>
      </c>
      <c r="BN86" s="112"/>
      <c r="BO86" s="112"/>
      <c r="BP86" s="112"/>
      <c r="BQ86" s="112"/>
      <c r="BR86" s="10"/>
      <c r="BS86" s="10"/>
      <c r="BT86" s="10"/>
      <c r="BU86" s="10"/>
      <c r="BV86" s="10"/>
      <c r="BW86" s="10"/>
      <c r="BX86" s="10"/>
      <c r="BY86" s="10"/>
    </row>
    <row r="87" spans="1:77" ht="42.75" customHeight="1" x14ac:dyDescent="0.2">
      <c r="A87" s="65">
        <v>0</v>
      </c>
      <c r="B87" s="65"/>
      <c r="C87" s="110" t="s">
        <v>226</v>
      </c>
      <c r="D87" s="97"/>
      <c r="E87" s="97"/>
      <c r="F87" s="97"/>
      <c r="G87" s="97"/>
      <c r="H87" s="97"/>
      <c r="I87" s="98"/>
      <c r="J87" s="111" t="s">
        <v>172</v>
      </c>
      <c r="K87" s="111"/>
      <c r="L87" s="111"/>
      <c r="M87" s="111"/>
      <c r="N87" s="111"/>
      <c r="O87" s="111" t="s">
        <v>110</v>
      </c>
      <c r="P87" s="111"/>
      <c r="Q87" s="111"/>
      <c r="R87" s="111"/>
      <c r="S87" s="111"/>
      <c r="T87" s="111"/>
      <c r="U87" s="111"/>
      <c r="V87" s="111"/>
      <c r="W87" s="111"/>
      <c r="X87" s="111"/>
      <c r="Y87" s="112">
        <v>0</v>
      </c>
      <c r="Z87" s="112"/>
      <c r="AA87" s="112"/>
      <c r="AB87" s="112"/>
      <c r="AC87" s="112"/>
      <c r="AD87" s="112">
        <v>1</v>
      </c>
      <c r="AE87" s="112"/>
      <c r="AF87" s="112"/>
      <c r="AG87" s="112"/>
      <c r="AH87" s="112"/>
      <c r="AI87" s="112">
        <f t="shared" si="12"/>
        <v>1</v>
      </c>
      <c r="AJ87" s="112"/>
      <c r="AK87" s="112"/>
      <c r="AL87" s="112"/>
      <c r="AM87" s="112"/>
      <c r="AN87" s="112">
        <v>0</v>
      </c>
      <c r="AO87" s="112"/>
      <c r="AP87" s="112"/>
      <c r="AQ87" s="112"/>
      <c r="AR87" s="112"/>
      <c r="AS87" s="112">
        <v>1</v>
      </c>
      <c r="AT87" s="112"/>
      <c r="AU87" s="112"/>
      <c r="AV87" s="112"/>
      <c r="AW87" s="112"/>
      <c r="AX87" s="112">
        <v>2</v>
      </c>
      <c r="AY87" s="112"/>
      <c r="AZ87" s="112"/>
      <c r="BA87" s="112"/>
      <c r="BB87" s="112"/>
      <c r="BC87" s="112">
        <f t="shared" si="14"/>
        <v>0</v>
      </c>
      <c r="BD87" s="112"/>
      <c r="BE87" s="112"/>
      <c r="BF87" s="112"/>
      <c r="BG87" s="112"/>
      <c r="BH87" s="112">
        <f t="shared" si="15"/>
        <v>0</v>
      </c>
      <c r="BI87" s="112"/>
      <c r="BJ87" s="112"/>
      <c r="BK87" s="112"/>
      <c r="BL87" s="112"/>
      <c r="BM87" s="112">
        <f t="shared" si="16"/>
        <v>0</v>
      </c>
      <c r="BN87" s="112"/>
      <c r="BO87" s="112"/>
      <c r="BP87" s="112"/>
      <c r="BQ87" s="112"/>
      <c r="BR87" s="10"/>
      <c r="BS87" s="10"/>
      <c r="BT87" s="10"/>
      <c r="BU87" s="10"/>
      <c r="BV87" s="10"/>
      <c r="BW87" s="10"/>
      <c r="BX87" s="10"/>
      <c r="BY87" s="10"/>
    </row>
    <row r="88" spans="1:77" ht="54.75" hidden="1" customHeight="1" x14ac:dyDescent="0.2">
      <c r="A88" s="95"/>
      <c r="B88" s="81"/>
      <c r="C88" s="110" t="s">
        <v>227</v>
      </c>
      <c r="D88" s="141"/>
      <c r="E88" s="141"/>
      <c r="F88" s="141"/>
      <c r="G88" s="141"/>
      <c r="H88" s="141"/>
      <c r="I88" s="142"/>
      <c r="J88" s="151" t="s">
        <v>172</v>
      </c>
      <c r="K88" s="152"/>
      <c r="L88" s="152"/>
      <c r="M88" s="152"/>
      <c r="N88" s="153"/>
      <c r="O88" s="111" t="s">
        <v>110</v>
      </c>
      <c r="P88" s="111"/>
      <c r="Q88" s="111"/>
      <c r="R88" s="111"/>
      <c r="S88" s="111"/>
      <c r="T88" s="111"/>
      <c r="U88" s="111"/>
      <c r="V88" s="111"/>
      <c r="W88" s="111"/>
      <c r="X88" s="111"/>
      <c r="Y88" s="148"/>
      <c r="Z88" s="149"/>
      <c r="AA88" s="149"/>
      <c r="AB88" s="149"/>
      <c r="AC88" s="150"/>
      <c r="AD88" s="148">
        <v>0</v>
      </c>
      <c r="AE88" s="149"/>
      <c r="AF88" s="149"/>
      <c r="AG88" s="149"/>
      <c r="AH88" s="150"/>
      <c r="AI88" s="148">
        <f t="shared" ref="AI88" si="22">Y88+AD88</f>
        <v>0</v>
      </c>
      <c r="AJ88" s="149"/>
      <c r="AK88" s="149"/>
      <c r="AL88" s="149"/>
      <c r="AM88" s="150"/>
      <c r="AN88" s="148"/>
      <c r="AO88" s="149"/>
      <c r="AP88" s="149"/>
      <c r="AQ88" s="149"/>
      <c r="AR88" s="150"/>
      <c r="AS88" s="148">
        <v>0</v>
      </c>
      <c r="AT88" s="149"/>
      <c r="AU88" s="149"/>
      <c r="AV88" s="149"/>
      <c r="AW88" s="150"/>
      <c r="AX88" s="148">
        <v>2</v>
      </c>
      <c r="AY88" s="149"/>
      <c r="AZ88" s="149"/>
      <c r="BA88" s="149"/>
      <c r="BB88" s="150"/>
      <c r="BC88" s="112">
        <f t="shared" ref="BC88" si="23">AN88-Y88</f>
        <v>0</v>
      </c>
      <c r="BD88" s="112"/>
      <c r="BE88" s="112"/>
      <c r="BF88" s="112"/>
      <c r="BG88" s="112"/>
      <c r="BH88" s="112">
        <f t="shared" ref="BH88" si="24">AS88-AD88</f>
        <v>0</v>
      </c>
      <c r="BI88" s="112"/>
      <c r="BJ88" s="112"/>
      <c r="BK88" s="112"/>
      <c r="BL88" s="112"/>
      <c r="BM88" s="112">
        <f t="shared" ref="BM88" si="25">BC88+BH88</f>
        <v>0</v>
      </c>
      <c r="BN88" s="112"/>
      <c r="BO88" s="112"/>
      <c r="BP88" s="112"/>
      <c r="BQ88" s="112"/>
      <c r="BR88" s="10"/>
      <c r="BS88" s="10"/>
      <c r="BT88" s="10"/>
      <c r="BU88" s="10"/>
      <c r="BV88" s="10"/>
      <c r="BW88" s="10"/>
      <c r="BX88" s="10"/>
      <c r="BY88" s="10"/>
    </row>
    <row r="89" spans="1:77" s="30" customFormat="1" ht="15.75" x14ac:dyDescent="0.2">
      <c r="A89" s="76">
        <v>3</v>
      </c>
      <c r="B89" s="76"/>
      <c r="C89" s="132" t="s">
        <v>108</v>
      </c>
      <c r="D89" s="129"/>
      <c r="E89" s="129"/>
      <c r="F89" s="129"/>
      <c r="G89" s="129"/>
      <c r="H89" s="129"/>
      <c r="I89" s="130"/>
      <c r="J89" s="113" t="s">
        <v>96</v>
      </c>
      <c r="K89" s="113"/>
      <c r="L89" s="113"/>
      <c r="M89" s="113"/>
      <c r="N89" s="113"/>
      <c r="O89" s="113" t="s">
        <v>96</v>
      </c>
      <c r="P89" s="113"/>
      <c r="Q89" s="113"/>
      <c r="R89" s="113"/>
      <c r="S89" s="113"/>
      <c r="T89" s="113"/>
      <c r="U89" s="113"/>
      <c r="V89" s="113"/>
      <c r="W89" s="113"/>
      <c r="X89" s="113"/>
      <c r="Y89" s="79"/>
      <c r="Z89" s="79"/>
      <c r="AA89" s="79"/>
      <c r="AB89" s="79"/>
      <c r="AC89" s="79"/>
      <c r="AD89" s="79"/>
      <c r="AE89" s="79"/>
      <c r="AF89" s="79"/>
      <c r="AG89" s="79"/>
      <c r="AH89" s="79"/>
      <c r="AI89" s="74"/>
      <c r="AJ89" s="74"/>
      <c r="AK89" s="74"/>
      <c r="AL89" s="74"/>
      <c r="AM89" s="74"/>
      <c r="AN89" s="79"/>
      <c r="AO89" s="79"/>
      <c r="AP89" s="79"/>
      <c r="AQ89" s="79"/>
      <c r="AR89" s="79"/>
      <c r="AS89" s="79"/>
      <c r="AT89" s="79"/>
      <c r="AU89" s="79"/>
      <c r="AV89" s="79"/>
      <c r="AW89" s="79"/>
      <c r="AX89" s="74"/>
      <c r="AY89" s="74"/>
      <c r="AZ89" s="74"/>
      <c r="BA89" s="74"/>
      <c r="BB89" s="74"/>
      <c r="BC89" s="74"/>
      <c r="BD89" s="74"/>
      <c r="BE89" s="74"/>
      <c r="BF89" s="74"/>
      <c r="BG89" s="74"/>
      <c r="BH89" s="74"/>
      <c r="BI89" s="74"/>
      <c r="BJ89" s="74"/>
      <c r="BK89" s="74"/>
      <c r="BL89" s="74"/>
      <c r="BM89" s="74"/>
      <c r="BN89" s="74"/>
      <c r="BO89" s="74"/>
      <c r="BP89" s="74"/>
      <c r="BQ89" s="74"/>
      <c r="BR89" s="32"/>
      <c r="BS89" s="32"/>
      <c r="BT89" s="32"/>
      <c r="BU89" s="32"/>
      <c r="BV89" s="32"/>
      <c r="BW89" s="32"/>
      <c r="BX89" s="32"/>
      <c r="BY89" s="32"/>
    </row>
    <row r="90" spans="1:77" ht="25.5" customHeight="1" x14ac:dyDescent="0.2">
      <c r="A90" s="65">
        <v>0</v>
      </c>
      <c r="B90" s="65"/>
      <c r="C90" s="110" t="s">
        <v>144</v>
      </c>
      <c r="D90" s="97"/>
      <c r="E90" s="97"/>
      <c r="F90" s="97"/>
      <c r="G90" s="97"/>
      <c r="H90" s="97"/>
      <c r="I90" s="98"/>
      <c r="J90" s="111" t="s">
        <v>172</v>
      </c>
      <c r="K90" s="111"/>
      <c r="L90" s="111"/>
      <c r="M90" s="111"/>
      <c r="N90" s="111"/>
      <c r="O90" s="111" t="s">
        <v>110</v>
      </c>
      <c r="P90" s="111"/>
      <c r="Q90" s="111"/>
      <c r="R90" s="111"/>
      <c r="S90" s="111"/>
      <c r="T90" s="111"/>
      <c r="U90" s="111"/>
      <c r="V90" s="111"/>
      <c r="W90" s="111"/>
      <c r="X90" s="111"/>
      <c r="Y90" s="74">
        <f>AA46/Y84</f>
        <v>204795.7815920398</v>
      </c>
      <c r="Z90" s="74"/>
      <c r="AA90" s="74"/>
      <c r="AB90" s="74"/>
      <c r="AC90" s="74"/>
      <c r="AD90" s="74">
        <v>0</v>
      </c>
      <c r="AE90" s="74"/>
      <c r="AF90" s="74"/>
      <c r="AG90" s="74"/>
      <c r="AH90" s="74"/>
      <c r="AI90" s="74">
        <f t="shared" si="12"/>
        <v>204795.7815920398</v>
      </c>
      <c r="AJ90" s="74"/>
      <c r="AK90" s="74"/>
      <c r="AL90" s="74"/>
      <c r="AM90" s="74"/>
      <c r="AN90" s="74">
        <f>AP46/AN84</f>
        <v>176753.59432835822</v>
      </c>
      <c r="AO90" s="74"/>
      <c r="AP90" s="74"/>
      <c r="AQ90" s="74"/>
      <c r="AR90" s="74"/>
      <c r="AS90" s="74">
        <v>0</v>
      </c>
      <c r="AT90" s="74"/>
      <c r="AU90" s="74"/>
      <c r="AV90" s="74"/>
      <c r="AW90" s="74"/>
      <c r="AX90" s="74">
        <f t="shared" si="13"/>
        <v>176753.59432835822</v>
      </c>
      <c r="AY90" s="74"/>
      <c r="AZ90" s="74"/>
      <c r="BA90" s="74"/>
      <c r="BB90" s="74"/>
      <c r="BC90" s="74">
        <f t="shared" si="14"/>
        <v>-28042.187263681582</v>
      </c>
      <c r="BD90" s="74"/>
      <c r="BE90" s="74"/>
      <c r="BF90" s="74"/>
      <c r="BG90" s="74"/>
      <c r="BH90" s="74">
        <f t="shared" si="15"/>
        <v>0</v>
      </c>
      <c r="BI90" s="74"/>
      <c r="BJ90" s="74"/>
      <c r="BK90" s="74"/>
      <c r="BL90" s="74"/>
      <c r="BM90" s="74">
        <f t="shared" si="16"/>
        <v>-28042.187263681582</v>
      </c>
      <c r="BN90" s="74"/>
      <c r="BO90" s="74"/>
      <c r="BP90" s="74"/>
      <c r="BQ90" s="74"/>
      <c r="BR90" s="10"/>
      <c r="BS90" s="10"/>
      <c r="BT90" s="10"/>
      <c r="BU90" s="10"/>
      <c r="BV90" s="10"/>
      <c r="BW90" s="10"/>
      <c r="BX90" s="10"/>
      <c r="BY90" s="10"/>
    </row>
    <row r="91" spans="1:77" ht="15.75" hidden="1" customHeight="1" x14ac:dyDescent="0.2">
      <c r="A91" s="65">
        <v>0</v>
      </c>
      <c r="B91" s="65"/>
      <c r="C91" s="110" t="s">
        <v>145</v>
      </c>
      <c r="D91" s="97"/>
      <c r="E91" s="97"/>
      <c r="F91" s="97"/>
      <c r="G91" s="97"/>
      <c r="H91" s="97"/>
      <c r="I91" s="98"/>
      <c r="J91" s="111" t="s">
        <v>172</v>
      </c>
      <c r="K91" s="111"/>
      <c r="L91" s="111"/>
      <c r="M91" s="111"/>
      <c r="N91" s="111"/>
      <c r="O91" s="111" t="s">
        <v>110</v>
      </c>
      <c r="P91" s="111"/>
      <c r="Q91" s="111"/>
      <c r="R91" s="111"/>
      <c r="S91" s="111"/>
      <c r="T91" s="111"/>
      <c r="U91" s="111"/>
      <c r="V91" s="111"/>
      <c r="W91" s="111"/>
      <c r="X91" s="111"/>
      <c r="Y91" s="74"/>
      <c r="Z91" s="74"/>
      <c r="AA91" s="74"/>
      <c r="AB91" s="74"/>
      <c r="AC91" s="74"/>
      <c r="AD91" s="74">
        <v>0</v>
      </c>
      <c r="AE91" s="74"/>
      <c r="AF91" s="74"/>
      <c r="AG91" s="74"/>
      <c r="AH91" s="74"/>
      <c r="AI91" s="74">
        <f t="shared" si="12"/>
        <v>0</v>
      </c>
      <c r="AJ91" s="74"/>
      <c r="AK91" s="74"/>
      <c r="AL91" s="74"/>
      <c r="AM91" s="74"/>
      <c r="AN91" s="74"/>
      <c r="AO91" s="74"/>
      <c r="AP91" s="74"/>
      <c r="AQ91" s="74"/>
      <c r="AR91" s="74"/>
      <c r="AS91" s="74">
        <v>0</v>
      </c>
      <c r="AT91" s="74"/>
      <c r="AU91" s="74"/>
      <c r="AV91" s="74"/>
      <c r="AW91" s="74"/>
      <c r="AX91" s="74">
        <f t="shared" si="13"/>
        <v>0</v>
      </c>
      <c r="AY91" s="74"/>
      <c r="AZ91" s="74"/>
      <c r="BA91" s="74"/>
      <c r="BB91" s="74"/>
      <c r="BC91" s="74">
        <f t="shared" si="14"/>
        <v>0</v>
      </c>
      <c r="BD91" s="74"/>
      <c r="BE91" s="74"/>
      <c r="BF91" s="74"/>
      <c r="BG91" s="74"/>
      <c r="BH91" s="74">
        <f t="shared" si="15"/>
        <v>0</v>
      </c>
      <c r="BI91" s="74"/>
      <c r="BJ91" s="74"/>
      <c r="BK91" s="74"/>
      <c r="BL91" s="74"/>
      <c r="BM91" s="74">
        <f t="shared" si="16"/>
        <v>0</v>
      </c>
      <c r="BN91" s="74"/>
      <c r="BO91" s="74"/>
      <c r="BP91" s="74"/>
      <c r="BQ91" s="74"/>
      <c r="BR91" s="10"/>
      <c r="BS91" s="10"/>
      <c r="BT91" s="10"/>
      <c r="BU91" s="10"/>
      <c r="BV91" s="10"/>
      <c r="BW91" s="10"/>
      <c r="BX91" s="10"/>
      <c r="BY91" s="10"/>
    </row>
    <row r="92" spans="1:77" ht="15.75" hidden="1" customHeight="1" x14ac:dyDescent="0.2">
      <c r="A92" s="65">
        <v>0</v>
      </c>
      <c r="B92" s="65"/>
      <c r="C92" s="110" t="s">
        <v>146</v>
      </c>
      <c r="D92" s="97"/>
      <c r="E92" s="97"/>
      <c r="F92" s="97"/>
      <c r="G92" s="97"/>
      <c r="H92" s="97"/>
      <c r="I92" s="98"/>
      <c r="J92" s="111" t="s">
        <v>172</v>
      </c>
      <c r="K92" s="111"/>
      <c r="L92" s="111"/>
      <c r="M92" s="111"/>
      <c r="N92" s="111"/>
      <c r="O92" s="111" t="s">
        <v>110</v>
      </c>
      <c r="P92" s="111"/>
      <c r="Q92" s="111"/>
      <c r="R92" s="111"/>
      <c r="S92" s="111"/>
      <c r="T92" s="111"/>
      <c r="U92" s="111"/>
      <c r="V92" s="111"/>
      <c r="W92" s="111"/>
      <c r="X92" s="111"/>
      <c r="Y92" s="74"/>
      <c r="Z92" s="74"/>
      <c r="AA92" s="74"/>
      <c r="AB92" s="74"/>
      <c r="AC92" s="74"/>
      <c r="AD92" s="74">
        <v>0</v>
      </c>
      <c r="AE92" s="74"/>
      <c r="AF92" s="74"/>
      <c r="AG92" s="74"/>
      <c r="AH92" s="74"/>
      <c r="AI92" s="74">
        <f t="shared" si="12"/>
        <v>0</v>
      </c>
      <c r="AJ92" s="74"/>
      <c r="AK92" s="74"/>
      <c r="AL92" s="74"/>
      <c r="AM92" s="74"/>
      <c r="AN92" s="74"/>
      <c r="AO92" s="74"/>
      <c r="AP92" s="74"/>
      <c r="AQ92" s="74"/>
      <c r="AR92" s="74"/>
      <c r="AS92" s="74">
        <v>0</v>
      </c>
      <c r="AT92" s="74"/>
      <c r="AU92" s="74"/>
      <c r="AV92" s="74"/>
      <c r="AW92" s="74"/>
      <c r="AX92" s="74">
        <f t="shared" si="13"/>
        <v>0</v>
      </c>
      <c r="AY92" s="74"/>
      <c r="AZ92" s="74"/>
      <c r="BA92" s="74"/>
      <c r="BB92" s="74"/>
      <c r="BC92" s="74">
        <f t="shared" si="14"/>
        <v>0</v>
      </c>
      <c r="BD92" s="74"/>
      <c r="BE92" s="74"/>
      <c r="BF92" s="74"/>
      <c r="BG92" s="74"/>
      <c r="BH92" s="74">
        <f t="shared" si="15"/>
        <v>0</v>
      </c>
      <c r="BI92" s="74"/>
      <c r="BJ92" s="74"/>
      <c r="BK92" s="74"/>
      <c r="BL92" s="74"/>
      <c r="BM92" s="74">
        <f t="shared" si="16"/>
        <v>0</v>
      </c>
      <c r="BN92" s="74"/>
      <c r="BO92" s="74"/>
      <c r="BP92" s="74"/>
      <c r="BQ92" s="74"/>
      <c r="BR92" s="10"/>
      <c r="BS92" s="10"/>
      <c r="BT92" s="10"/>
      <c r="BU92" s="10"/>
      <c r="BV92" s="10"/>
      <c r="BW92" s="10"/>
      <c r="BX92" s="10"/>
      <c r="BY92" s="10"/>
    </row>
    <row r="93" spans="1:77" ht="26.25" customHeight="1" x14ac:dyDescent="0.2">
      <c r="A93" s="65">
        <v>0</v>
      </c>
      <c r="B93" s="65"/>
      <c r="C93" s="110" t="s">
        <v>148</v>
      </c>
      <c r="D93" s="97"/>
      <c r="E93" s="97"/>
      <c r="F93" s="97"/>
      <c r="G93" s="97"/>
      <c r="H93" s="97"/>
      <c r="I93" s="98"/>
      <c r="J93" s="111" t="s">
        <v>147</v>
      </c>
      <c r="K93" s="111"/>
      <c r="L93" s="111"/>
      <c r="M93" s="111"/>
      <c r="N93" s="111"/>
      <c r="O93" s="111" t="s">
        <v>110</v>
      </c>
      <c r="P93" s="111"/>
      <c r="Q93" s="111"/>
      <c r="R93" s="111"/>
      <c r="S93" s="111"/>
      <c r="T93" s="111"/>
      <c r="U93" s="111"/>
      <c r="V93" s="111"/>
      <c r="W93" s="111"/>
      <c r="X93" s="111"/>
      <c r="Y93" s="74">
        <v>250</v>
      </c>
      <c r="Z93" s="74"/>
      <c r="AA93" s="74"/>
      <c r="AB93" s="74"/>
      <c r="AC93" s="74"/>
      <c r="AD93" s="74">
        <v>0</v>
      </c>
      <c r="AE93" s="74"/>
      <c r="AF93" s="74"/>
      <c r="AG93" s="74"/>
      <c r="AH93" s="74"/>
      <c r="AI93" s="74">
        <f t="shared" si="12"/>
        <v>250</v>
      </c>
      <c r="AJ93" s="74"/>
      <c r="AK93" s="74"/>
      <c r="AL93" s="74"/>
      <c r="AM93" s="74"/>
      <c r="AN93" s="74">
        <v>250</v>
      </c>
      <c r="AO93" s="74"/>
      <c r="AP93" s="74"/>
      <c r="AQ93" s="74"/>
      <c r="AR93" s="74"/>
      <c r="AS93" s="74">
        <v>0</v>
      </c>
      <c r="AT93" s="74"/>
      <c r="AU93" s="74"/>
      <c r="AV93" s="74"/>
      <c r="AW93" s="74"/>
      <c r="AX93" s="74">
        <f t="shared" si="13"/>
        <v>250</v>
      </c>
      <c r="AY93" s="74"/>
      <c r="AZ93" s="74"/>
      <c r="BA93" s="74"/>
      <c r="BB93" s="74"/>
      <c r="BC93" s="74">
        <f t="shared" si="14"/>
        <v>0</v>
      </c>
      <c r="BD93" s="74"/>
      <c r="BE93" s="74"/>
      <c r="BF93" s="74"/>
      <c r="BG93" s="74"/>
      <c r="BH93" s="74">
        <f t="shared" si="15"/>
        <v>0</v>
      </c>
      <c r="BI93" s="74"/>
      <c r="BJ93" s="74"/>
      <c r="BK93" s="74"/>
      <c r="BL93" s="74"/>
      <c r="BM93" s="74">
        <f t="shared" si="16"/>
        <v>0</v>
      </c>
      <c r="BN93" s="74"/>
      <c r="BO93" s="74"/>
      <c r="BP93" s="74"/>
      <c r="BQ93" s="74"/>
      <c r="BR93" s="10"/>
      <c r="BS93" s="10"/>
      <c r="BT93" s="10"/>
      <c r="BU93" s="10"/>
      <c r="BV93" s="10"/>
      <c r="BW93" s="10"/>
      <c r="BX93" s="10"/>
      <c r="BY93" s="10"/>
    </row>
    <row r="94" spans="1:77" ht="57.75" hidden="1" customHeight="1" x14ac:dyDescent="0.2">
      <c r="A94" s="95"/>
      <c r="B94" s="81"/>
      <c r="C94" s="110"/>
      <c r="D94" s="141"/>
      <c r="E94" s="141"/>
      <c r="F94" s="141"/>
      <c r="G94" s="141"/>
      <c r="H94" s="141"/>
      <c r="I94" s="142"/>
      <c r="J94" s="111"/>
      <c r="K94" s="111"/>
      <c r="L94" s="111"/>
      <c r="M94" s="111"/>
      <c r="N94" s="111"/>
      <c r="O94" s="111"/>
      <c r="P94" s="111"/>
      <c r="Q94" s="111"/>
      <c r="R94" s="111"/>
      <c r="S94" s="111"/>
      <c r="T94" s="111"/>
      <c r="U94" s="111"/>
      <c r="V94" s="111"/>
      <c r="W94" s="111"/>
      <c r="X94" s="111"/>
      <c r="Y94" s="145"/>
      <c r="Z94" s="146"/>
      <c r="AA94" s="146"/>
      <c r="AB94" s="146"/>
      <c r="AC94" s="147"/>
      <c r="AD94" s="145"/>
      <c r="AE94" s="146"/>
      <c r="AF94" s="146"/>
      <c r="AG94" s="146"/>
      <c r="AH94" s="147"/>
      <c r="AI94" s="74">
        <f t="shared" ref="AI94" si="26">Y94+AD94</f>
        <v>0</v>
      </c>
      <c r="AJ94" s="74"/>
      <c r="AK94" s="74"/>
      <c r="AL94" s="74"/>
      <c r="AM94" s="74"/>
      <c r="AN94" s="145"/>
      <c r="AO94" s="146"/>
      <c r="AP94" s="146"/>
      <c r="AQ94" s="146"/>
      <c r="AR94" s="147"/>
      <c r="AS94" s="145"/>
      <c r="AT94" s="146"/>
      <c r="AU94" s="146"/>
      <c r="AV94" s="146"/>
      <c r="AW94" s="147"/>
      <c r="AX94" s="74">
        <f t="shared" ref="AX94" si="27">AN94+AS94</f>
        <v>0</v>
      </c>
      <c r="AY94" s="74"/>
      <c r="AZ94" s="74"/>
      <c r="BA94" s="74"/>
      <c r="BB94" s="74"/>
      <c r="BC94" s="74">
        <f t="shared" ref="BC94" si="28">AN94-Y94</f>
        <v>0</v>
      </c>
      <c r="BD94" s="74"/>
      <c r="BE94" s="74"/>
      <c r="BF94" s="74"/>
      <c r="BG94" s="74"/>
      <c r="BH94" s="74">
        <f t="shared" ref="BH94" si="29">AS94-AD94</f>
        <v>0</v>
      </c>
      <c r="BI94" s="74"/>
      <c r="BJ94" s="74"/>
      <c r="BK94" s="74"/>
      <c r="BL94" s="74"/>
      <c r="BM94" s="74">
        <f t="shared" ref="BM94" si="30">BC94+BH94</f>
        <v>0</v>
      </c>
      <c r="BN94" s="74"/>
      <c r="BO94" s="74"/>
      <c r="BP94" s="74"/>
      <c r="BQ94" s="74"/>
      <c r="BR94" s="10"/>
      <c r="BS94" s="10"/>
      <c r="BT94" s="10"/>
      <c r="BU94" s="10"/>
      <c r="BV94" s="10"/>
      <c r="BW94" s="10"/>
      <c r="BX94" s="10"/>
      <c r="BY94" s="10"/>
    </row>
    <row r="95" spans="1:77" s="30" customFormat="1" ht="15.75" x14ac:dyDescent="0.2">
      <c r="A95" s="76">
        <v>4</v>
      </c>
      <c r="B95" s="76"/>
      <c r="C95" s="132" t="s">
        <v>115</v>
      </c>
      <c r="D95" s="129"/>
      <c r="E95" s="129"/>
      <c r="F95" s="129"/>
      <c r="G95" s="129"/>
      <c r="H95" s="129"/>
      <c r="I95" s="130"/>
      <c r="J95" s="113" t="s">
        <v>96</v>
      </c>
      <c r="K95" s="113"/>
      <c r="L95" s="113"/>
      <c r="M95" s="113"/>
      <c r="N95" s="113"/>
      <c r="O95" s="113" t="s">
        <v>96</v>
      </c>
      <c r="P95" s="113"/>
      <c r="Q95" s="113"/>
      <c r="R95" s="113"/>
      <c r="S95" s="113"/>
      <c r="T95" s="113"/>
      <c r="U95" s="113"/>
      <c r="V95" s="113"/>
      <c r="W95" s="113"/>
      <c r="X95" s="113"/>
      <c r="Y95" s="79"/>
      <c r="Z95" s="79"/>
      <c r="AA95" s="79"/>
      <c r="AB95" s="79"/>
      <c r="AC95" s="79"/>
      <c r="AD95" s="79"/>
      <c r="AE95" s="79"/>
      <c r="AF95" s="79"/>
      <c r="AG95" s="79"/>
      <c r="AH95" s="79"/>
      <c r="AI95" s="74"/>
      <c r="AJ95" s="74"/>
      <c r="AK95" s="74"/>
      <c r="AL95" s="74"/>
      <c r="AM95" s="74"/>
      <c r="AN95" s="79"/>
      <c r="AO95" s="79"/>
      <c r="AP95" s="79"/>
      <c r="AQ95" s="79"/>
      <c r="AR95" s="79"/>
      <c r="AS95" s="79"/>
      <c r="AT95" s="79"/>
      <c r="AU95" s="79"/>
      <c r="AV95" s="79"/>
      <c r="AW95" s="79"/>
      <c r="AX95" s="74"/>
      <c r="AY95" s="74"/>
      <c r="AZ95" s="74"/>
      <c r="BA95" s="74"/>
      <c r="BB95" s="74"/>
      <c r="BC95" s="74"/>
      <c r="BD95" s="74"/>
      <c r="BE95" s="74"/>
      <c r="BF95" s="74"/>
      <c r="BG95" s="74"/>
      <c r="BH95" s="74"/>
      <c r="BI95" s="74"/>
      <c r="BJ95" s="74"/>
      <c r="BK95" s="74"/>
      <c r="BL95" s="74"/>
      <c r="BM95" s="74"/>
      <c r="BN95" s="74"/>
      <c r="BO95" s="74"/>
      <c r="BP95" s="74"/>
      <c r="BQ95" s="74"/>
      <c r="BR95" s="32"/>
      <c r="BS95" s="32"/>
      <c r="BT95" s="32"/>
      <c r="BU95" s="32"/>
      <c r="BV95" s="32"/>
      <c r="BW95" s="32"/>
      <c r="BX95" s="32"/>
      <c r="BY95" s="32"/>
    </row>
    <row r="96" spans="1:77" ht="25.5" customHeight="1" x14ac:dyDescent="0.2">
      <c r="A96" s="65">
        <v>0</v>
      </c>
      <c r="B96" s="65"/>
      <c r="C96" s="110" t="s">
        <v>333</v>
      </c>
      <c r="D96" s="97"/>
      <c r="E96" s="97"/>
      <c r="F96" s="97"/>
      <c r="G96" s="97"/>
      <c r="H96" s="97"/>
      <c r="I96" s="98"/>
      <c r="J96" s="111" t="s">
        <v>147</v>
      </c>
      <c r="K96" s="111"/>
      <c r="L96" s="111"/>
      <c r="M96" s="111"/>
      <c r="N96" s="111"/>
      <c r="O96" s="111" t="s">
        <v>110</v>
      </c>
      <c r="P96" s="111"/>
      <c r="Q96" s="111"/>
      <c r="R96" s="111"/>
      <c r="S96" s="111"/>
      <c r="T96" s="111"/>
      <c r="U96" s="111"/>
      <c r="V96" s="111"/>
      <c r="W96" s="111"/>
      <c r="X96" s="111"/>
      <c r="Y96" s="74">
        <v>100</v>
      </c>
      <c r="Z96" s="74"/>
      <c r="AA96" s="74"/>
      <c r="AB96" s="74"/>
      <c r="AC96" s="74"/>
      <c r="AD96" s="74">
        <v>0</v>
      </c>
      <c r="AE96" s="74"/>
      <c r="AF96" s="74"/>
      <c r="AG96" s="74"/>
      <c r="AH96" s="74"/>
      <c r="AI96" s="74">
        <f t="shared" si="12"/>
        <v>100</v>
      </c>
      <c r="AJ96" s="74"/>
      <c r="AK96" s="74"/>
      <c r="AL96" s="74"/>
      <c r="AM96" s="74"/>
      <c r="AN96" s="74">
        <v>100</v>
      </c>
      <c r="AO96" s="74"/>
      <c r="AP96" s="74"/>
      <c r="AQ96" s="74"/>
      <c r="AR96" s="74"/>
      <c r="AS96" s="74">
        <v>0</v>
      </c>
      <c r="AT96" s="74"/>
      <c r="AU96" s="74"/>
      <c r="AV96" s="74"/>
      <c r="AW96" s="74"/>
      <c r="AX96" s="74">
        <f t="shared" si="13"/>
        <v>100</v>
      </c>
      <c r="AY96" s="74"/>
      <c r="AZ96" s="74"/>
      <c r="BA96" s="74"/>
      <c r="BB96" s="74"/>
      <c r="BC96" s="74">
        <f t="shared" si="14"/>
        <v>0</v>
      </c>
      <c r="BD96" s="74"/>
      <c r="BE96" s="74"/>
      <c r="BF96" s="74"/>
      <c r="BG96" s="74"/>
      <c r="BH96" s="74">
        <f t="shared" si="15"/>
        <v>0</v>
      </c>
      <c r="BI96" s="74"/>
      <c r="BJ96" s="74"/>
      <c r="BK96" s="74"/>
      <c r="BL96" s="74"/>
      <c r="BM96" s="74">
        <f t="shared" si="16"/>
        <v>0</v>
      </c>
      <c r="BN96" s="74"/>
      <c r="BO96" s="74"/>
      <c r="BP96" s="74"/>
      <c r="BQ96" s="74"/>
      <c r="BR96" s="10"/>
      <c r="BS96" s="10"/>
      <c r="BT96" s="10"/>
      <c r="BU96" s="10"/>
      <c r="BV96" s="10"/>
      <c r="BW96" s="10"/>
      <c r="BX96" s="10"/>
      <c r="BY96" s="10"/>
    </row>
    <row r="97" spans="1:79" ht="31.5" customHeight="1" x14ac:dyDescent="0.2">
      <c r="A97" s="65">
        <v>0</v>
      </c>
      <c r="B97" s="65"/>
      <c r="C97" s="110" t="s">
        <v>233</v>
      </c>
      <c r="D97" s="97"/>
      <c r="E97" s="97"/>
      <c r="F97" s="97"/>
      <c r="G97" s="97"/>
      <c r="H97" s="97"/>
      <c r="I97" s="98"/>
      <c r="J97" s="111" t="s">
        <v>117</v>
      </c>
      <c r="K97" s="111"/>
      <c r="L97" s="111"/>
      <c r="M97" s="111"/>
      <c r="N97" s="111"/>
      <c r="O97" s="111" t="s">
        <v>110</v>
      </c>
      <c r="P97" s="111"/>
      <c r="Q97" s="111"/>
      <c r="R97" s="111"/>
      <c r="S97" s="111"/>
      <c r="T97" s="111"/>
      <c r="U97" s="111"/>
      <c r="V97" s="111"/>
      <c r="W97" s="111"/>
      <c r="X97" s="111"/>
      <c r="Y97" s="74">
        <v>0</v>
      </c>
      <c r="Z97" s="74"/>
      <c r="AA97" s="74"/>
      <c r="AB97" s="74"/>
      <c r="AC97" s="74"/>
      <c r="AD97" s="74">
        <v>100</v>
      </c>
      <c r="AE97" s="74"/>
      <c r="AF97" s="74"/>
      <c r="AG97" s="74"/>
      <c r="AH97" s="74"/>
      <c r="AI97" s="74">
        <f t="shared" si="12"/>
        <v>100</v>
      </c>
      <c r="AJ97" s="74"/>
      <c r="AK97" s="74"/>
      <c r="AL97" s="74"/>
      <c r="AM97" s="74"/>
      <c r="AN97" s="74">
        <v>0</v>
      </c>
      <c r="AO97" s="74"/>
      <c r="AP97" s="74"/>
      <c r="AQ97" s="74"/>
      <c r="AR97" s="74"/>
      <c r="AS97" s="74">
        <v>100</v>
      </c>
      <c r="AT97" s="74"/>
      <c r="AU97" s="74"/>
      <c r="AV97" s="74"/>
      <c r="AW97" s="74"/>
      <c r="AX97" s="74">
        <f t="shared" si="13"/>
        <v>100</v>
      </c>
      <c r="AY97" s="74"/>
      <c r="AZ97" s="74"/>
      <c r="BA97" s="74"/>
      <c r="BB97" s="74"/>
      <c r="BC97" s="74">
        <f t="shared" si="14"/>
        <v>0</v>
      </c>
      <c r="BD97" s="74"/>
      <c r="BE97" s="74"/>
      <c r="BF97" s="74"/>
      <c r="BG97" s="74"/>
      <c r="BH97" s="74">
        <f t="shared" si="15"/>
        <v>0</v>
      </c>
      <c r="BI97" s="74"/>
      <c r="BJ97" s="74"/>
      <c r="BK97" s="74"/>
      <c r="BL97" s="74"/>
      <c r="BM97" s="74">
        <f t="shared" si="16"/>
        <v>0</v>
      </c>
      <c r="BN97" s="74"/>
      <c r="BO97" s="74"/>
      <c r="BP97" s="74"/>
      <c r="BQ97" s="74"/>
      <c r="BR97" s="10"/>
      <c r="BS97" s="10"/>
      <c r="BT97" s="10"/>
      <c r="BU97" s="10"/>
      <c r="BV97" s="10"/>
      <c r="BW97" s="10"/>
      <c r="BX97" s="10"/>
      <c r="BY97" s="10"/>
    </row>
    <row r="98" spans="1:79" ht="21" customHeight="1" x14ac:dyDescent="0.2">
      <c r="A98" s="25"/>
      <c r="B98" s="25"/>
      <c r="C98" s="26"/>
      <c r="D98" s="26"/>
      <c r="E98" s="26"/>
      <c r="F98" s="26"/>
      <c r="G98" s="26"/>
      <c r="H98" s="26"/>
      <c r="I98" s="26"/>
      <c r="J98" s="26"/>
      <c r="K98" s="26"/>
      <c r="L98" s="26"/>
      <c r="M98" s="26"/>
      <c r="N98" s="26"/>
      <c r="O98" s="26"/>
      <c r="P98" s="26"/>
      <c r="Q98" s="26"/>
      <c r="R98" s="26"/>
      <c r="S98" s="26"/>
      <c r="T98" s="26"/>
      <c r="U98" s="26"/>
      <c r="V98" s="26"/>
      <c r="W98" s="26"/>
      <c r="X98" s="26"/>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8"/>
      <c r="AY98" s="28"/>
      <c r="AZ98" s="28"/>
      <c r="BA98" s="28"/>
      <c r="BB98" s="28"/>
      <c r="BC98" s="28"/>
      <c r="BD98" s="28"/>
      <c r="BE98" s="28"/>
      <c r="BF98" s="28"/>
      <c r="BG98" s="28"/>
      <c r="BH98" s="28"/>
      <c r="BI98" s="28"/>
      <c r="BJ98" s="28"/>
      <c r="BK98" s="28"/>
      <c r="BL98" s="28"/>
      <c r="BM98" s="28"/>
      <c r="BN98" s="28"/>
      <c r="BO98" s="28"/>
      <c r="BP98" s="28"/>
      <c r="BQ98" s="28"/>
      <c r="BR98" s="10"/>
      <c r="BS98" s="10"/>
      <c r="BT98" s="10"/>
      <c r="BU98" s="10"/>
      <c r="BV98" s="10"/>
      <c r="BW98" s="10"/>
      <c r="BX98" s="10"/>
      <c r="BY98" s="10"/>
    </row>
    <row r="99" spans="1:79" ht="18.75" customHeight="1" x14ac:dyDescent="0.2">
      <c r="A99" s="60" t="s">
        <v>64</v>
      </c>
      <c r="B99" s="60"/>
      <c r="C99" s="60"/>
      <c r="D99" s="60"/>
      <c r="E99" s="60"/>
      <c r="F99" s="60"/>
      <c r="G99" s="60"/>
      <c r="H99" s="60"/>
      <c r="I99" s="60"/>
      <c r="J99" s="60"/>
      <c r="K99" s="60"/>
      <c r="L99" s="60"/>
      <c r="M99" s="60"/>
      <c r="N99" s="60"/>
      <c r="O99" s="60"/>
      <c r="P99" s="60"/>
      <c r="Q99" s="60"/>
      <c r="R99" s="60"/>
      <c r="S99" s="60"/>
      <c r="T99" s="60"/>
      <c r="U99" s="60"/>
      <c r="V99" s="60"/>
      <c r="W99" s="60"/>
      <c r="X99" s="60"/>
      <c r="Y99" s="60"/>
      <c r="Z99" s="60"/>
      <c r="AA99" s="60"/>
      <c r="AB99" s="60"/>
      <c r="AC99" s="60"/>
      <c r="AD99" s="60"/>
      <c r="AE99" s="60"/>
      <c r="AF99" s="60"/>
      <c r="AG99" s="60"/>
      <c r="AH99" s="60"/>
      <c r="AI99" s="60"/>
      <c r="AJ99" s="60"/>
      <c r="AK99" s="60"/>
      <c r="AL99" s="60"/>
      <c r="AM99" s="60"/>
      <c r="AN99" s="60"/>
      <c r="AO99" s="60"/>
      <c r="AP99" s="60"/>
      <c r="AQ99" s="60"/>
      <c r="AR99" s="60"/>
      <c r="AS99" s="60"/>
      <c r="AT99" s="60"/>
      <c r="AU99" s="60"/>
      <c r="AV99" s="60"/>
      <c r="AW99" s="60"/>
      <c r="AX99" s="60"/>
      <c r="AY99" s="60"/>
      <c r="AZ99" s="60"/>
      <c r="BA99" s="60"/>
      <c r="BB99" s="60"/>
      <c r="BC99" s="60"/>
      <c r="BD99" s="60"/>
      <c r="BE99" s="60"/>
      <c r="BF99" s="60"/>
      <c r="BG99" s="60"/>
      <c r="BH99" s="60"/>
      <c r="BI99" s="60"/>
      <c r="BJ99" s="60"/>
      <c r="BK99" s="60"/>
      <c r="BL99" s="60"/>
      <c r="BM99" s="60"/>
      <c r="BN99" s="60"/>
      <c r="BO99" s="60"/>
      <c r="BP99" s="60"/>
      <c r="BQ99" s="60"/>
    </row>
    <row r="100" spans="1:79" ht="15.75" customHeight="1" x14ac:dyDescent="0.2">
      <c r="A100" s="25"/>
      <c r="B100" s="25"/>
      <c r="C100" s="26"/>
      <c r="D100" s="26"/>
      <c r="E100" s="26"/>
      <c r="F100" s="26"/>
      <c r="G100" s="26"/>
      <c r="H100" s="26"/>
      <c r="I100" s="26"/>
      <c r="J100" s="26"/>
      <c r="K100" s="26"/>
      <c r="L100" s="26"/>
      <c r="M100" s="26"/>
      <c r="N100" s="26"/>
      <c r="O100" s="26"/>
      <c r="P100" s="26"/>
      <c r="Q100" s="26"/>
      <c r="R100" s="26"/>
      <c r="S100" s="26"/>
      <c r="T100" s="26"/>
      <c r="U100" s="26"/>
      <c r="V100" s="26"/>
      <c r="W100" s="26"/>
      <c r="X100" s="26"/>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8"/>
      <c r="AY100" s="28"/>
      <c r="AZ100" s="28"/>
      <c r="BA100" s="28"/>
      <c r="BB100" s="28"/>
      <c r="BC100" s="28"/>
      <c r="BD100" s="28"/>
      <c r="BE100" s="28"/>
      <c r="BF100" s="28"/>
      <c r="BG100" s="28"/>
      <c r="BH100" s="28"/>
      <c r="BI100" s="28"/>
      <c r="BJ100" s="28"/>
      <c r="BK100" s="28"/>
      <c r="BL100" s="28"/>
      <c r="BM100" s="28"/>
      <c r="BN100" s="28"/>
      <c r="BO100" s="28"/>
      <c r="BP100" s="28"/>
      <c r="BQ100" s="28"/>
      <c r="BR100" s="10"/>
      <c r="BS100" s="10"/>
      <c r="BT100" s="10"/>
      <c r="BU100" s="10"/>
      <c r="BV100" s="10"/>
      <c r="BW100" s="10"/>
      <c r="BX100" s="10"/>
      <c r="BY100" s="10"/>
    </row>
    <row r="101" spans="1:79" ht="45" customHeight="1" x14ac:dyDescent="0.2">
      <c r="A101" s="82" t="s">
        <v>3</v>
      </c>
      <c r="B101" s="83"/>
      <c r="C101" s="82" t="s">
        <v>6</v>
      </c>
      <c r="D101" s="102"/>
      <c r="E101" s="102"/>
      <c r="F101" s="102"/>
      <c r="G101" s="102"/>
      <c r="H101" s="102"/>
      <c r="I101" s="83"/>
      <c r="J101" s="82" t="s">
        <v>5</v>
      </c>
      <c r="K101" s="102"/>
      <c r="L101" s="102"/>
      <c r="M101" s="102"/>
      <c r="N101" s="83"/>
      <c r="O101" s="92" t="s">
        <v>65</v>
      </c>
      <c r="P101" s="108"/>
      <c r="Q101" s="108"/>
      <c r="R101" s="108"/>
      <c r="S101" s="108"/>
      <c r="T101" s="108"/>
      <c r="U101" s="108"/>
      <c r="V101" s="108"/>
      <c r="W101" s="108"/>
      <c r="X101" s="108"/>
      <c r="Y101" s="108"/>
      <c r="Z101" s="108"/>
      <c r="AA101" s="108"/>
      <c r="AB101" s="108"/>
      <c r="AC101" s="108"/>
      <c r="AD101" s="108"/>
      <c r="AE101" s="108"/>
      <c r="AF101" s="108"/>
      <c r="AG101" s="108"/>
      <c r="AH101" s="108"/>
      <c r="AI101" s="108"/>
      <c r="AJ101" s="108"/>
      <c r="AK101" s="108"/>
      <c r="AL101" s="108"/>
      <c r="AM101" s="108"/>
      <c r="AN101" s="108"/>
      <c r="AO101" s="108"/>
      <c r="AP101" s="108"/>
      <c r="AQ101" s="108"/>
      <c r="AR101" s="108"/>
      <c r="AS101" s="108"/>
      <c r="AT101" s="108"/>
      <c r="AU101" s="108"/>
      <c r="AV101" s="108"/>
      <c r="AW101" s="108"/>
      <c r="AX101" s="108"/>
      <c r="AY101" s="108"/>
      <c r="AZ101" s="108"/>
      <c r="BA101" s="108"/>
      <c r="BB101" s="108"/>
      <c r="BC101" s="108"/>
      <c r="BD101" s="108"/>
      <c r="BE101" s="108"/>
      <c r="BF101" s="108"/>
      <c r="BG101" s="108"/>
      <c r="BH101" s="108"/>
      <c r="BI101" s="108"/>
      <c r="BJ101" s="108"/>
      <c r="BK101" s="108"/>
      <c r="BL101" s="108"/>
      <c r="BM101" s="108"/>
      <c r="BN101" s="108"/>
      <c r="BO101" s="108"/>
      <c r="BP101" s="108"/>
      <c r="BQ101" s="109"/>
      <c r="BR101" s="9"/>
      <c r="BS101" s="9"/>
      <c r="BT101" s="9"/>
      <c r="BU101" s="9"/>
      <c r="BV101" s="9"/>
      <c r="BW101" s="9"/>
      <c r="BX101" s="9"/>
      <c r="BY101" s="9"/>
    </row>
    <row r="102" spans="1:79" ht="15.95" customHeight="1" x14ac:dyDescent="0.2">
      <c r="A102" s="59">
        <v>1</v>
      </c>
      <c r="B102" s="59"/>
      <c r="C102" s="59">
        <v>2</v>
      </c>
      <c r="D102" s="59"/>
      <c r="E102" s="59"/>
      <c r="F102" s="59"/>
      <c r="G102" s="59"/>
      <c r="H102" s="59"/>
      <c r="I102" s="59"/>
      <c r="J102" s="59">
        <v>3</v>
      </c>
      <c r="K102" s="59"/>
      <c r="L102" s="59"/>
      <c r="M102" s="59"/>
      <c r="N102" s="59"/>
      <c r="O102" s="92">
        <v>4</v>
      </c>
      <c r="P102" s="126"/>
      <c r="Q102" s="126"/>
      <c r="R102" s="126"/>
      <c r="S102" s="126"/>
      <c r="T102" s="126"/>
      <c r="U102" s="126"/>
      <c r="V102" s="126"/>
      <c r="W102" s="126"/>
      <c r="X102" s="126"/>
      <c r="Y102" s="126"/>
      <c r="Z102" s="126"/>
      <c r="AA102" s="126"/>
      <c r="AB102" s="126"/>
      <c r="AC102" s="126"/>
      <c r="AD102" s="126"/>
      <c r="AE102" s="126"/>
      <c r="AF102" s="126"/>
      <c r="AG102" s="126"/>
      <c r="AH102" s="126"/>
      <c r="AI102" s="126"/>
      <c r="AJ102" s="126"/>
      <c r="AK102" s="126"/>
      <c r="AL102" s="126"/>
      <c r="AM102" s="126"/>
      <c r="AN102" s="126"/>
      <c r="AO102" s="126"/>
      <c r="AP102" s="126"/>
      <c r="AQ102" s="126"/>
      <c r="AR102" s="126"/>
      <c r="AS102" s="126"/>
      <c r="AT102" s="126"/>
      <c r="AU102" s="126"/>
      <c r="AV102" s="126"/>
      <c r="AW102" s="126"/>
      <c r="AX102" s="126"/>
      <c r="AY102" s="126"/>
      <c r="AZ102" s="126"/>
      <c r="BA102" s="126"/>
      <c r="BB102" s="126"/>
      <c r="BC102" s="126"/>
      <c r="BD102" s="126"/>
      <c r="BE102" s="126"/>
      <c r="BF102" s="126"/>
      <c r="BG102" s="126"/>
      <c r="BH102" s="126"/>
      <c r="BI102" s="126"/>
      <c r="BJ102" s="126"/>
      <c r="BK102" s="126"/>
      <c r="BL102" s="126"/>
      <c r="BM102" s="126"/>
      <c r="BN102" s="126"/>
      <c r="BO102" s="126"/>
      <c r="BP102" s="126"/>
      <c r="BQ102" s="127"/>
      <c r="BR102" s="2"/>
      <c r="BS102" s="2"/>
      <c r="BT102" s="2"/>
      <c r="BU102" s="2"/>
      <c r="BV102" s="2"/>
      <c r="BW102" s="2"/>
      <c r="BX102" s="2"/>
      <c r="BY102" s="2"/>
    </row>
    <row r="103" spans="1:79" ht="12.75" hidden="1" customHeight="1" x14ac:dyDescent="0.2">
      <c r="A103" s="65" t="s">
        <v>36</v>
      </c>
      <c r="B103" s="65"/>
      <c r="C103" s="66" t="s">
        <v>14</v>
      </c>
      <c r="D103" s="67"/>
      <c r="E103" s="67"/>
      <c r="F103" s="67"/>
      <c r="G103" s="67"/>
      <c r="H103" s="67"/>
      <c r="I103" s="68"/>
      <c r="J103" s="65" t="s">
        <v>15</v>
      </c>
      <c r="K103" s="65"/>
      <c r="L103" s="65"/>
      <c r="M103" s="65"/>
      <c r="N103" s="65"/>
      <c r="O103" s="96" t="s">
        <v>73</v>
      </c>
      <c r="P103" s="105"/>
      <c r="Q103" s="105"/>
      <c r="R103" s="105"/>
      <c r="S103" s="105"/>
      <c r="T103" s="105"/>
      <c r="U103" s="105"/>
      <c r="V103" s="105"/>
      <c r="W103" s="105"/>
      <c r="X103" s="105"/>
      <c r="Y103" s="106"/>
      <c r="Z103" s="106"/>
      <c r="AA103" s="106"/>
      <c r="AB103" s="106"/>
      <c r="AC103" s="106"/>
      <c r="AD103" s="106"/>
      <c r="AE103" s="106"/>
      <c r="AF103" s="106"/>
      <c r="AG103" s="106"/>
      <c r="AH103" s="106"/>
      <c r="AI103" s="106"/>
      <c r="AJ103" s="106"/>
      <c r="AK103" s="106"/>
      <c r="AL103" s="106"/>
      <c r="AM103" s="106"/>
      <c r="AN103" s="106"/>
      <c r="AO103" s="106"/>
      <c r="AP103" s="106"/>
      <c r="AQ103" s="106"/>
      <c r="AR103" s="106"/>
      <c r="AS103" s="106"/>
      <c r="AT103" s="106"/>
      <c r="AU103" s="106"/>
      <c r="AV103" s="106"/>
      <c r="AW103" s="106"/>
      <c r="AX103" s="106"/>
      <c r="AY103" s="106"/>
      <c r="AZ103" s="106"/>
      <c r="BA103" s="106"/>
      <c r="BB103" s="106"/>
      <c r="BC103" s="106"/>
      <c r="BD103" s="106"/>
      <c r="BE103" s="106"/>
      <c r="BF103" s="106"/>
      <c r="BG103" s="106"/>
      <c r="BH103" s="106"/>
      <c r="BI103" s="106"/>
      <c r="BJ103" s="106"/>
      <c r="BK103" s="106"/>
      <c r="BL103" s="106"/>
      <c r="BM103" s="106"/>
      <c r="BN103" s="106"/>
      <c r="BO103" s="106"/>
      <c r="BP103" s="106"/>
      <c r="BQ103" s="107"/>
      <c r="CA103" s="1" t="s">
        <v>72</v>
      </c>
    </row>
    <row r="104" spans="1:79" s="30" customFormat="1" ht="15.75" x14ac:dyDescent="0.2">
      <c r="A104" s="76">
        <v>1</v>
      </c>
      <c r="B104" s="76"/>
      <c r="C104" s="76" t="s">
        <v>95</v>
      </c>
      <c r="D104" s="76"/>
      <c r="E104" s="76"/>
      <c r="F104" s="76"/>
      <c r="G104" s="76"/>
      <c r="H104" s="76"/>
      <c r="I104" s="76"/>
      <c r="J104" s="76"/>
      <c r="K104" s="76"/>
      <c r="L104" s="76"/>
      <c r="M104" s="76"/>
      <c r="N104" s="76"/>
      <c r="O104" s="114"/>
      <c r="P104" s="115"/>
      <c r="Q104" s="115"/>
      <c r="R104" s="115"/>
      <c r="S104" s="115"/>
      <c r="T104" s="115"/>
      <c r="U104" s="115"/>
      <c r="V104" s="115"/>
      <c r="W104" s="115"/>
      <c r="X104" s="115"/>
      <c r="Y104" s="116"/>
      <c r="Z104" s="116"/>
      <c r="AA104" s="116"/>
      <c r="AB104" s="116"/>
      <c r="AC104" s="116"/>
      <c r="AD104" s="116"/>
      <c r="AE104" s="116"/>
      <c r="AF104" s="116"/>
      <c r="AG104" s="116"/>
      <c r="AH104" s="116"/>
      <c r="AI104" s="116"/>
      <c r="AJ104" s="116"/>
      <c r="AK104" s="116"/>
      <c r="AL104" s="116"/>
      <c r="AM104" s="116"/>
      <c r="AN104" s="116"/>
      <c r="AO104" s="116"/>
      <c r="AP104" s="116"/>
      <c r="AQ104" s="116"/>
      <c r="AR104" s="116"/>
      <c r="AS104" s="116"/>
      <c r="AT104" s="116"/>
      <c r="AU104" s="116"/>
      <c r="AV104" s="116"/>
      <c r="AW104" s="116"/>
      <c r="AX104" s="116"/>
      <c r="AY104" s="116"/>
      <c r="AZ104" s="116"/>
      <c r="BA104" s="116"/>
      <c r="BB104" s="116"/>
      <c r="BC104" s="116"/>
      <c r="BD104" s="116"/>
      <c r="BE104" s="116"/>
      <c r="BF104" s="116"/>
      <c r="BG104" s="116"/>
      <c r="BH104" s="116"/>
      <c r="BI104" s="116"/>
      <c r="BJ104" s="116"/>
      <c r="BK104" s="116"/>
      <c r="BL104" s="116"/>
      <c r="BM104" s="116"/>
      <c r="BN104" s="116"/>
      <c r="BO104" s="116"/>
      <c r="BP104" s="116"/>
      <c r="BQ104" s="117"/>
      <c r="BR104" s="33"/>
      <c r="BS104" s="33"/>
      <c r="BT104" s="33"/>
      <c r="BU104" s="33"/>
      <c r="BV104" s="33"/>
      <c r="BW104" s="33"/>
      <c r="BX104" s="33"/>
      <c r="BY104" s="33"/>
      <c r="CA104" s="30" t="s">
        <v>67</v>
      </c>
    </row>
    <row r="105" spans="1:79" s="30" customFormat="1" ht="15.75" hidden="1" x14ac:dyDescent="0.2">
      <c r="A105" s="143"/>
      <c r="B105" s="144"/>
      <c r="C105" s="110" t="s">
        <v>136</v>
      </c>
      <c r="D105" s="97"/>
      <c r="E105" s="97"/>
      <c r="F105" s="97"/>
      <c r="G105" s="97"/>
      <c r="H105" s="97"/>
      <c r="I105" s="98"/>
      <c r="J105" s="111" t="s">
        <v>98</v>
      </c>
      <c r="K105" s="111"/>
      <c r="L105" s="111"/>
      <c r="M105" s="111"/>
      <c r="N105" s="111"/>
      <c r="O105" s="114" t="s">
        <v>229</v>
      </c>
      <c r="P105" s="115"/>
      <c r="Q105" s="115"/>
      <c r="R105" s="115"/>
      <c r="S105" s="115"/>
      <c r="T105" s="115"/>
      <c r="U105" s="115"/>
      <c r="V105" s="115"/>
      <c r="W105" s="115"/>
      <c r="X105" s="115"/>
      <c r="Y105" s="115"/>
      <c r="Z105" s="115"/>
      <c r="AA105" s="115"/>
      <c r="AB105" s="115"/>
      <c r="AC105" s="115"/>
      <c r="AD105" s="115"/>
      <c r="AE105" s="115"/>
      <c r="AF105" s="115"/>
      <c r="AG105" s="115"/>
      <c r="AH105" s="115"/>
      <c r="AI105" s="115"/>
      <c r="AJ105" s="115"/>
      <c r="AK105" s="115"/>
      <c r="AL105" s="115"/>
      <c r="AM105" s="115"/>
      <c r="AN105" s="115"/>
      <c r="AO105" s="115"/>
      <c r="AP105" s="115"/>
      <c r="AQ105" s="115"/>
      <c r="AR105" s="115"/>
      <c r="AS105" s="115"/>
      <c r="AT105" s="115"/>
      <c r="AU105" s="115"/>
      <c r="AV105" s="115"/>
      <c r="AW105" s="115"/>
      <c r="AX105" s="115"/>
      <c r="AY105" s="115"/>
      <c r="AZ105" s="115"/>
      <c r="BA105" s="115"/>
      <c r="BB105" s="115"/>
      <c r="BC105" s="115"/>
      <c r="BD105" s="115"/>
      <c r="BE105" s="115"/>
      <c r="BF105" s="115"/>
      <c r="BG105" s="115"/>
      <c r="BH105" s="115"/>
      <c r="BI105" s="115"/>
      <c r="BJ105" s="115"/>
      <c r="BK105" s="115"/>
      <c r="BL105" s="115"/>
      <c r="BM105" s="115"/>
      <c r="BN105" s="115"/>
      <c r="BO105" s="115"/>
      <c r="BP105" s="115"/>
      <c r="BQ105" s="138"/>
      <c r="BR105" s="33"/>
      <c r="BS105" s="33"/>
      <c r="BT105" s="33"/>
      <c r="BU105" s="33"/>
      <c r="BV105" s="33"/>
      <c r="BW105" s="33"/>
      <c r="BX105" s="33"/>
      <c r="BY105" s="33"/>
    </row>
    <row r="106" spans="1:79" s="30" customFormat="1" ht="15.75" hidden="1" x14ac:dyDescent="0.2">
      <c r="A106" s="143"/>
      <c r="B106" s="144"/>
      <c r="C106" s="110" t="s">
        <v>138</v>
      </c>
      <c r="D106" s="97"/>
      <c r="E106" s="97"/>
      <c r="F106" s="97"/>
      <c r="G106" s="97"/>
      <c r="H106" s="97"/>
      <c r="I106" s="98"/>
      <c r="J106" s="111" t="s">
        <v>98</v>
      </c>
      <c r="K106" s="111"/>
      <c r="L106" s="111"/>
      <c r="M106" s="111"/>
      <c r="N106" s="111"/>
      <c r="O106" s="114" t="s">
        <v>229</v>
      </c>
      <c r="P106" s="115"/>
      <c r="Q106" s="115"/>
      <c r="R106" s="115"/>
      <c r="S106" s="115"/>
      <c r="T106" s="115"/>
      <c r="U106" s="115"/>
      <c r="V106" s="115"/>
      <c r="W106" s="115"/>
      <c r="X106" s="115"/>
      <c r="Y106" s="115"/>
      <c r="Z106" s="115"/>
      <c r="AA106" s="115"/>
      <c r="AB106" s="115"/>
      <c r="AC106" s="115"/>
      <c r="AD106" s="115"/>
      <c r="AE106" s="115"/>
      <c r="AF106" s="115"/>
      <c r="AG106" s="115"/>
      <c r="AH106" s="115"/>
      <c r="AI106" s="115"/>
      <c r="AJ106" s="115"/>
      <c r="AK106" s="115"/>
      <c r="AL106" s="115"/>
      <c r="AM106" s="115"/>
      <c r="AN106" s="115"/>
      <c r="AO106" s="115"/>
      <c r="AP106" s="115"/>
      <c r="AQ106" s="115"/>
      <c r="AR106" s="115"/>
      <c r="AS106" s="115"/>
      <c r="AT106" s="115"/>
      <c r="AU106" s="115"/>
      <c r="AV106" s="115"/>
      <c r="AW106" s="115"/>
      <c r="AX106" s="115"/>
      <c r="AY106" s="115"/>
      <c r="AZ106" s="115"/>
      <c r="BA106" s="115"/>
      <c r="BB106" s="115"/>
      <c r="BC106" s="115"/>
      <c r="BD106" s="115"/>
      <c r="BE106" s="115"/>
      <c r="BF106" s="115"/>
      <c r="BG106" s="115"/>
      <c r="BH106" s="115"/>
      <c r="BI106" s="115"/>
      <c r="BJ106" s="115"/>
      <c r="BK106" s="115"/>
      <c r="BL106" s="115"/>
      <c r="BM106" s="115"/>
      <c r="BN106" s="115"/>
      <c r="BO106" s="115"/>
      <c r="BP106" s="115"/>
      <c r="BQ106" s="138"/>
      <c r="BR106" s="33"/>
      <c r="BS106" s="33"/>
      <c r="BT106" s="33"/>
      <c r="BU106" s="33"/>
      <c r="BV106" s="33"/>
      <c r="BW106" s="33"/>
      <c r="BX106" s="33"/>
      <c r="BY106" s="33"/>
    </row>
    <row r="107" spans="1:79" s="30" customFormat="1" ht="40.5" hidden="1" customHeight="1" x14ac:dyDescent="0.2">
      <c r="A107" s="143"/>
      <c r="B107" s="144"/>
      <c r="C107" s="110" t="s">
        <v>139</v>
      </c>
      <c r="D107" s="97"/>
      <c r="E107" s="97"/>
      <c r="F107" s="97"/>
      <c r="G107" s="97"/>
      <c r="H107" s="97"/>
      <c r="I107" s="98"/>
      <c r="J107" s="111" t="s">
        <v>98</v>
      </c>
      <c r="K107" s="111"/>
      <c r="L107" s="111"/>
      <c r="M107" s="111"/>
      <c r="N107" s="111"/>
      <c r="O107" s="139" t="s">
        <v>334</v>
      </c>
      <c r="P107" s="121"/>
      <c r="Q107" s="121"/>
      <c r="R107" s="121"/>
      <c r="S107" s="121"/>
      <c r="T107" s="121"/>
      <c r="U107" s="121"/>
      <c r="V107" s="121"/>
      <c r="W107" s="121"/>
      <c r="X107" s="121"/>
      <c r="Y107" s="121"/>
      <c r="Z107" s="121"/>
      <c r="AA107" s="121"/>
      <c r="AB107" s="121"/>
      <c r="AC107" s="121"/>
      <c r="AD107" s="121"/>
      <c r="AE107" s="121"/>
      <c r="AF107" s="121"/>
      <c r="AG107" s="121"/>
      <c r="AH107" s="121"/>
      <c r="AI107" s="121"/>
      <c r="AJ107" s="121"/>
      <c r="AK107" s="121"/>
      <c r="AL107" s="121"/>
      <c r="AM107" s="121"/>
      <c r="AN107" s="121"/>
      <c r="AO107" s="121"/>
      <c r="AP107" s="121"/>
      <c r="AQ107" s="121"/>
      <c r="AR107" s="121"/>
      <c r="AS107" s="121"/>
      <c r="AT107" s="121"/>
      <c r="AU107" s="121"/>
      <c r="AV107" s="121"/>
      <c r="AW107" s="121"/>
      <c r="AX107" s="121"/>
      <c r="AY107" s="121"/>
      <c r="AZ107" s="121"/>
      <c r="BA107" s="121"/>
      <c r="BB107" s="121"/>
      <c r="BC107" s="121"/>
      <c r="BD107" s="121"/>
      <c r="BE107" s="121"/>
      <c r="BF107" s="121"/>
      <c r="BG107" s="121"/>
      <c r="BH107" s="121"/>
      <c r="BI107" s="121"/>
      <c r="BJ107" s="121"/>
      <c r="BK107" s="121"/>
      <c r="BL107" s="121"/>
      <c r="BM107" s="121"/>
      <c r="BN107" s="121"/>
      <c r="BO107" s="121"/>
      <c r="BP107" s="121"/>
      <c r="BQ107" s="140"/>
      <c r="BR107" s="33"/>
      <c r="BS107" s="33"/>
      <c r="BT107" s="33"/>
      <c r="BU107" s="33"/>
      <c r="BV107" s="33"/>
      <c r="BW107" s="33"/>
      <c r="BX107" s="33"/>
      <c r="BY107" s="33"/>
    </row>
    <row r="108" spans="1:79" s="30" customFormat="1" ht="42.75" hidden="1" customHeight="1" x14ac:dyDescent="0.2">
      <c r="A108" s="143"/>
      <c r="B108" s="144"/>
      <c r="C108" s="110" t="s">
        <v>140</v>
      </c>
      <c r="D108" s="97"/>
      <c r="E108" s="97"/>
      <c r="F108" s="97"/>
      <c r="G108" s="97"/>
      <c r="H108" s="97"/>
      <c r="I108" s="98"/>
      <c r="J108" s="111" t="s">
        <v>101</v>
      </c>
      <c r="K108" s="111"/>
      <c r="L108" s="111"/>
      <c r="M108" s="111"/>
      <c r="N108" s="111"/>
      <c r="O108" s="139" t="s">
        <v>335</v>
      </c>
      <c r="P108" s="121"/>
      <c r="Q108" s="121"/>
      <c r="R108" s="121"/>
      <c r="S108" s="121"/>
      <c r="T108" s="121"/>
      <c r="U108" s="121"/>
      <c r="V108" s="121"/>
      <c r="W108" s="121"/>
      <c r="X108" s="121"/>
      <c r="Y108" s="121"/>
      <c r="Z108" s="121"/>
      <c r="AA108" s="121"/>
      <c r="AB108" s="121"/>
      <c r="AC108" s="121"/>
      <c r="AD108" s="121"/>
      <c r="AE108" s="121"/>
      <c r="AF108" s="121"/>
      <c r="AG108" s="121"/>
      <c r="AH108" s="121"/>
      <c r="AI108" s="121"/>
      <c r="AJ108" s="121"/>
      <c r="AK108" s="121"/>
      <c r="AL108" s="121"/>
      <c r="AM108" s="121"/>
      <c r="AN108" s="121"/>
      <c r="AO108" s="121"/>
      <c r="AP108" s="121"/>
      <c r="AQ108" s="121"/>
      <c r="AR108" s="121"/>
      <c r="AS108" s="121"/>
      <c r="AT108" s="121"/>
      <c r="AU108" s="121"/>
      <c r="AV108" s="121"/>
      <c r="AW108" s="121"/>
      <c r="AX108" s="121"/>
      <c r="AY108" s="121"/>
      <c r="AZ108" s="121"/>
      <c r="BA108" s="121"/>
      <c r="BB108" s="121"/>
      <c r="BC108" s="121"/>
      <c r="BD108" s="121"/>
      <c r="BE108" s="121"/>
      <c r="BF108" s="121"/>
      <c r="BG108" s="121"/>
      <c r="BH108" s="121"/>
      <c r="BI108" s="121"/>
      <c r="BJ108" s="121"/>
      <c r="BK108" s="121"/>
      <c r="BL108" s="121"/>
      <c r="BM108" s="121"/>
      <c r="BN108" s="121"/>
      <c r="BO108" s="121"/>
      <c r="BP108" s="121"/>
      <c r="BQ108" s="140"/>
      <c r="BR108" s="33"/>
      <c r="BS108" s="33"/>
      <c r="BT108" s="33"/>
      <c r="BU108" s="33"/>
      <c r="BV108" s="33"/>
      <c r="BW108" s="33"/>
      <c r="BX108" s="33"/>
      <c r="BY108" s="33"/>
    </row>
    <row r="109" spans="1:79" s="30" customFormat="1" ht="15.75" hidden="1" x14ac:dyDescent="0.2">
      <c r="A109" s="76">
        <v>0</v>
      </c>
      <c r="B109" s="76"/>
      <c r="C109" s="110"/>
      <c r="D109" s="141"/>
      <c r="E109" s="141"/>
      <c r="F109" s="141"/>
      <c r="G109" s="141"/>
      <c r="H109" s="141"/>
      <c r="I109" s="142"/>
      <c r="J109" s="65"/>
      <c r="K109" s="65"/>
      <c r="L109" s="65"/>
      <c r="M109" s="65"/>
      <c r="N109" s="65"/>
      <c r="O109" s="120"/>
      <c r="P109" s="121"/>
      <c r="Q109" s="121"/>
      <c r="R109" s="121"/>
      <c r="S109" s="121"/>
      <c r="T109" s="121"/>
      <c r="U109" s="121"/>
      <c r="V109" s="121"/>
      <c r="W109" s="121"/>
      <c r="X109" s="121"/>
      <c r="Y109" s="122"/>
      <c r="Z109" s="122"/>
      <c r="AA109" s="122"/>
      <c r="AB109" s="122"/>
      <c r="AC109" s="122"/>
      <c r="AD109" s="122"/>
      <c r="AE109" s="122"/>
      <c r="AF109" s="122"/>
      <c r="AG109" s="122"/>
      <c r="AH109" s="122"/>
      <c r="AI109" s="122"/>
      <c r="AJ109" s="122"/>
      <c r="AK109" s="122"/>
      <c r="AL109" s="122"/>
      <c r="AM109" s="122"/>
      <c r="AN109" s="122"/>
      <c r="AO109" s="122"/>
      <c r="AP109" s="122"/>
      <c r="AQ109" s="122"/>
      <c r="AR109" s="122"/>
      <c r="AS109" s="122"/>
      <c r="AT109" s="122"/>
      <c r="AU109" s="122"/>
      <c r="AV109" s="122"/>
      <c r="AW109" s="122"/>
      <c r="AX109" s="122"/>
      <c r="AY109" s="122"/>
      <c r="AZ109" s="122"/>
      <c r="BA109" s="122"/>
      <c r="BB109" s="122"/>
      <c r="BC109" s="122"/>
      <c r="BD109" s="122"/>
      <c r="BE109" s="122"/>
      <c r="BF109" s="122"/>
      <c r="BG109" s="122"/>
      <c r="BH109" s="122"/>
      <c r="BI109" s="122"/>
      <c r="BJ109" s="122"/>
      <c r="BK109" s="122"/>
      <c r="BL109" s="122"/>
      <c r="BM109" s="122"/>
      <c r="BN109" s="122"/>
      <c r="BO109" s="122"/>
      <c r="BP109" s="122"/>
      <c r="BQ109" s="123"/>
      <c r="BR109" s="33"/>
      <c r="BS109" s="33"/>
      <c r="BT109" s="33"/>
      <c r="BU109" s="33"/>
      <c r="BV109" s="33"/>
      <c r="BW109" s="33"/>
      <c r="BX109" s="33"/>
      <c r="BY109" s="33"/>
    </row>
    <row r="110" spans="1:79" s="30" customFormat="1" ht="15.75" hidden="1" x14ac:dyDescent="0.2">
      <c r="A110" s="143"/>
      <c r="B110" s="144"/>
      <c r="C110" s="110"/>
      <c r="D110" s="141"/>
      <c r="E110" s="141"/>
      <c r="F110" s="141"/>
      <c r="G110" s="141"/>
      <c r="H110" s="141"/>
      <c r="I110" s="142"/>
      <c r="J110" s="65"/>
      <c r="K110" s="65"/>
      <c r="L110" s="65"/>
      <c r="M110" s="65"/>
      <c r="N110" s="65"/>
      <c r="O110" s="120"/>
      <c r="P110" s="121"/>
      <c r="Q110" s="121"/>
      <c r="R110" s="121"/>
      <c r="S110" s="121"/>
      <c r="T110" s="121"/>
      <c r="U110" s="121"/>
      <c r="V110" s="121"/>
      <c r="W110" s="121"/>
      <c r="X110" s="121"/>
      <c r="Y110" s="122"/>
      <c r="Z110" s="122"/>
      <c r="AA110" s="122"/>
      <c r="AB110" s="122"/>
      <c r="AC110" s="122"/>
      <c r="AD110" s="122"/>
      <c r="AE110" s="122"/>
      <c r="AF110" s="122"/>
      <c r="AG110" s="122"/>
      <c r="AH110" s="122"/>
      <c r="AI110" s="122"/>
      <c r="AJ110" s="122"/>
      <c r="AK110" s="122"/>
      <c r="AL110" s="122"/>
      <c r="AM110" s="122"/>
      <c r="AN110" s="122"/>
      <c r="AO110" s="122"/>
      <c r="AP110" s="122"/>
      <c r="AQ110" s="122"/>
      <c r="AR110" s="122"/>
      <c r="AS110" s="122"/>
      <c r="AT110" s="122"/>
      <c r="AU110" s="122"/>
      <c r="AV110" s="122"/>
      <c r="AW110" s="122"/>
      <c r="AX110" s="122"/>
      <c r="AY110" s="122"/>
      <c r="AZ110" s="122"/>
      <c r="BA110" s="122"/>
      <c r="BB110" s="122"/>
      <c r="BC110" s="122"/>
      <c r="BD110" s="122"/>
      <c r="BE110" s="122"/>
      <c r="BF110" s="122"/>
      <c r="BG110" s="122"/>
      <c r="BH110" s="122"/>
      <c r="BI110" s="122"/>
      <c r="BJ110" s="122"/>
      <c r="BK110" s="122"/>
      <c r="BL110" s="122"/>
      <c r="BM110" s="122"/>
      <c r="BN110" s="122"/>
      <c r="BO110" s="122"/>
      <c r="BP110" s="122"/>
      <c r="BQ110" s="123"/>
      <c r="BR110" s="33"/>
      <c r="BS110" s="33"/>
      <c r="BT110" s="33"/>
      <c r="BU110" s="33"/>
      <c r="BV110" s="33"/>
      <c r="BW110" s="33"/>
      <c r="BX110" s="33"/>
      <c r="BY110" s="33"/>
    </row>
    <row r="111" spans="1:79" s="30" customFormat="1" ht="15.75" hidden="1" x14ac:dyDescent="0.2">
      <c r="A111" s="143"/>
      <c r="B111" s="144"/>
      <c r="C111" s="110"/>
      <c r="D111" s="141"/>
      <c r="E111" s="141"/>
      <c r="F111" s="141"/>
      <c r="G111" s="141"/>
      <c r="H111" s="141"/>
      <c r="I111" s="142"/>
      <c r="J111" s="65"/>
      <c r="K111" s="65"/>
      <c r="L111" s="65"/>
      <c r="M111" s="65"/>
      <c r="N111" s="65"/>
      <c r="O111" s="120"/>
      <c r="P111" s="121"/>
      <c r="Q111" s="121"/>
      <c r="R111" s="121"/>
      <c r="S111" s="121"/>
      <c r="T111" s="121"/>
      <c r="U111" s="121"/>
      <c r="V111" s="121"/>
      <c r="W111" s="121"/>
      <c r="X111" s="121"/>
      <c r="Y111" s="122"/>
      <c r="Z111" s="122"/>
      <c r="AA111" s="122"/>
      <c r="AB111" s="122"/>
      <c r="AC111" s="122"/>
      <c r="AD111" s="122"/>
      <c r="AE111" s="122"/>
      <c r="AF111" s="122"/>
      <c r="AG111" s="122"/>
      <c r="AH111" s="122"/>
      <c r="AI111" s="122"/>
      <c r="AJ111" s="122"/>
      <c r="AK111" s="122"/>
      <c r="AL111" s="122"/>
      <c r="AM111" s="122"/>
      <c r="AN111" s="122"/>
      <c r="AO111" s="122"/>
      <c r="AP111" s="122"/>
      <c r="AQ111" s="122"/>
      <c r="AR111" s="122"/>
      <c r="AS111" s="122"/>
      <c r="AT111" s="122"/>
      <c r="AU111" s="122"/>
      <c r="AV111" s="122"/>
      <c r="AW111" s="122"/>
      <c r="AX111" s="122"/>
      <c r="AY111" s="122"/>
      <c r="AZ111" s="122"/>
      <c r="BA111" s="122"/>
      <c r="BB111" s="122"/>
      <c r="BC111" s="122"/>
      <c r="BD111" s="122"/>
      <c r="BE111" s="122"/>
      <c r="BF111" s="122"/>
      <c r="BG111" s="122"/>
      <c r="BH111" s="122"/>
      <c r="BI111" s="122"/>
      <c r="BJ111" s="122"/>
      <c r="BK111" s="122"/>
      <c r="BL111" s="122"/>
      <c r="BM111" s="122"/>
      <c r="BN111" s="122"/>
      <c r="BO111" s="122"/>
      <c r="BP111" s="122"/>
      <c r="BQ111" s="123"/>
      <c r="BR111" s="33"/>
      <c r="BS111" s="33"/>
      <c r="BT111" s="33"/>
      <c r="BU111" s="33"/>
      <c r="BV111" s="33"/>
      <c r="BW111" s="33"/>
      <c r="BX111" s="33"/>
      <c r="BY111" s="33"/>
    </row>
    <row r="112" spans="1:79" s="30" customFormat="1" ht="51.75" customHeight="1" x14ac:dyDescent="0.2">
      <c r="A112" s="143"/>
      <c r="B112" s="144"/>
      <c r="C112" s="110" t="s">
        <v>223</v>
      </c>
      <c r="D112" s="141"/>
      <c r="E112" s="141"/>
      <c r="F112" s="141"/>
      <c r="G112" s="141"/>
      <c r="H112" s="141"/>
      <c r="I112" s="142"/>
      <c r="J112" s="65" t="s">
        <v>172</v>
      </c>
      <c r="K112" s="65"/>
      <c r="L112" s="65"/>
      <c r="M112" s="65"/>
      <c r="N112" s="65"/>
      <c r="O112" s="120" t="s">
        <v>336</v>
      </c>
      <c r="P112" s="121"/>
      <c r="Q112" s="121"/>
      <c r="R112" s="121"/>
      <c r="S112" s="121"/>
      <c r="T112" s="121"/>
      <c r="U112" s="121"/>
      <c r="V112" s="121"/>
      <c r="W112" s="121"/>
      <c r="X112" s="121"/>
      <c r="Y112" s="121"/>
      <c r="Z112" s="121"/>
      <c r="AA112" s="121"/>
      <c r="AB112" s="121"/>
      <c r="AC112" s="121"/>
      <c r="AD112" s="121"/>
      <c r="AE112" s="121"/>
      <c r="AF112" s="121"/>
      <c r="AG112" s="121"/>
      <c r="AH112" s="121"/>
      <c r="AI112" s="121"/>
      <c r="AJ112" s="121"/>
      <c r="AK112" s="121"/>
      <c r="AL112" s="121"/>
      <c r="AM112" s="121"/>
      <c r="AN112" s="121"/>
      <c r="AO112" s="121"/>
      <c r="AP112" s="121"/>
      <c r="AQ112" s="121"/>
      <c r="AR112" s="121"/>
      <c r="AS112" s="121"/>
      <c r="AT112" s="121"/>
      <c r="AU112" s="121"/>
      <c r="AV112" s="121"/>
      <c r="AW112" s="121"/>
      <c r="AX112" s="121"/>
      <c r="AY112" s="121"/>
      <c r="AZ112" s="121"/>
      <c r="BA112" s="121"/>
      <c r="BB112" s="121"/>
      <c r="BC112" s="121"/>
      <c r="BD112" s="121"/>
      <c r="BE112" s="121"/>
      <c r="BF112" s="121"/>
      <c r="BG112" s="121"/>
      <c r="BH112" s="121"/>
      <c r="BI112" s="121"/>
      <c r="BJ112" s="121"/>
      <c r="BK112" s="121"/>
      <c r="BL112" s="121"/>
      <c r="BM112" s="121"/>
      <c r="BN112" s="121"/>
      <c r="BO112" s="121"/>
      <c r="BP112" s="121"/>
      <c r="BQ112" s="140"/>
      <c r="BR112" s="33"/>
      <c r="BS112" s="33"/>
      <c r="BT112" s="33"/>
      <c r="BU112" s="33"/>
      <c r="BV112" s="33"/>
      <c r="BW112" s="33"/>
      <c r="BX112" s="33"/>
      <c r="BY112" s="33"/>
    </row>
    <row r="113" spans="1:77" s="30" customFormat="1" ht="27.75" hidden="1" customHeight="1" x14ac:dyDescent="0.2">
      <c r="A113" s="143"/>
      <c r="B113" s="144"/>
      <c r="C113" s="110"/>
      <c r="D113" s="141"/>
      <c r="E113" s="141"/>
      <c r="F113" s="141"/>
      <c r="G113" s="141"/>
      <c r="H113" s="141"/>
      <c r="I113" s="142"/>
      <c r="J113" s="65"/>
      <c r="K113" s="65"/>
      <c r="L113" s="65"/>
      <c r="M113" s="65"/>
      <c r="N113" s="65"/>
      <c r="O113" s="120"/>
      <c r="P113" s="121"/>
      <c r="Q113" s="121"/>
      <c r="R113" s="121"/>
      <c r="S113" s="121"/>
      <c r="T113" s="121"/>
      <c r="U113" s="121"/>
      <c r="V113" s="121"/>
      <c r="W113" s="121"/>
      <c r="X113" s="121"/>
      <c r="Y113" s="121"/>
      <c r="Z113" s="121"/>
      <c r="AA113" s="121"/>
      <c r="AB113" s="121"/>
      <c r="AC113" s="121"/>
      <c r="AD113" s="121"/>
      <c r="AE113" s="121"/>
      <c r="AF113" s="121"/>
      <c r="AG113" s="121"/>
      <c r="AH113" s="121"/>
      <c r="AI113" s="121"/>
      <c r="AJ113" s="121"/>
      <c r="AK113" s="121"/>
      <c r="AL113" s="121"/>
      <c r="AM113" s="121"/>
      <c r="AN113" s="121"/>
      <c r="AO113" s="121"/>
      <c r="AP113" s="121"/>
      <c r="AQ113" s="121"/>
      <c r="AR113" s="121"/>
      <c r="AS113" s="121"/>
      <c r="AT113" s="121"/>
      <c r="AU113" s="121"/>
      <c r="AV113" s="121"/>
      <c r="AW113" s="121"/>
      <c r="AX113" s="121"/>
      <c r="AY113" s="121"/>
      <c r="AZ113" s="121"/>
      <c r="BA113" s="121"/>
      <c r="BB113" s="121"/>
      <c r="BC113" s="121"/>
      <c r="BD113" s="121"/>
      <c r="BE113" s="121"/>
      <c r="BF113" s="121"/>
      <c r="BG113" s="121"/>
      <c r="BH113" s="121"/>
      <c r="BI113" s="121"/>
      <c r="BJ113" s="121"/>
      <c r="BK113" s="121"/>
      <c r="BL113" s="121"/>
      <c r="BM113" s="121"/>
      <c r="BN113" s="121"/>
      <c r="BO113" s="121"/>
      <c r="BP113" s="121"/>
      <c r="BQ113" s="140"/>
      <c r="BR113" s="33"/>
      <c r="BS113" s="33"/>
      <c r="BT113" s="33"/>
      <c r="BU113" s="33"/>
      <c r="BV113" s="33"/>
      <c r="BW113" s="33"/>
      <c r="BX113" s="33"/>
      <c r="BY113" s="33"/>
    </row>
    <row r="114" spans="1:77" s="30" customFormat="1" ht="15.75" x14ac:dyDescent="0.2">
      <c r="A114" s="76">
        <v>2</v>
      </c>
      <c r="B114" s="76"/>
      <c r="C114" s="76" t="s">
        <v>104</v>
      </c>
      <c r="D114" s="76"/>
      <c r="E114" s="76"/>
      <c r="F114" s="76"/>
      <c r="G114" s="76"/>
      <c r="H114" s="76"/>
      <c r="I114" s="76"/>
      <c r="J114" s="76"/>
      <c r="K114" s="76"/>
      <c r="L114" s="76"/>
      <c r="M114" s="76"/>
      <c r="N114" s="76"/>
      <c r="O114" s="114"/>
      <c r="P114" s="115"/>
      <c r="Q114" s="115"/>
      <c r="R114" s="115"/>
      <c r="S114" s="115"/>
      <c r="T114" s="115"/>
      <c r="U114" s="115"/>
      <c r="V114" s="115"/>
      <c r="W114" s="115"/>
      <c r="X114" s="115"/>
      <c r="Y114" s="116"/>
      <c r="Z114" s="116"/>
      <c r="AA114" s="116"/>
      <c r="AB114" s="116"/>
      <c r="AC114" s="116"/>
      <c r="AD114" s="116"/>
      <c r="AE114" s="116"/>
      <c r="AF114" s="116"/>
      <c r="AG114" s="116"/>
      <c r="AH114" s="116"/>
      <c r="AI114" s="116"/>
      <c r="AJ114" s="116"/>
      <c r="AK114" s="116"/>
      <c r="AL114" s="116"/>
      <c r="AM114" s="116"/>
      <c r="AN114" s="116"/>
      <c r="AO114" s="116"/>
      <c r="AP114" s="116"/>
      <c r="AQ114" s="116"/>
      <c r="AR114" s="116"/>
      <c r="AS114" s="116"/>
      <c r="AT114" s="116"/>
      <c r="AU114" s="116"/>
      <c r="AV114" s="116"/>
      <c r="AW114" s="116"/>
      <c r="AX114" s="116"/>
      <c r="AY114" s="116"/>
      <c r="AZ114" s="116"/>
      <c r="BA114" s="116"/>
      <c r="BB114" s="116"/>
      <c r="BC114" s="116"/>
      <c r="BD114" s="116"/>
      <c r="BE114" s="116"/>
      <c r="BF114" s="116"/>
      <c r="BG114" s="116"/>
      <c r="BH114" s="116"/>
      <c r="BI114" s="116"/>
      <c r="BJ114" s="116"/>
      <c r="BK114" s="116"/>
      <c r="BL114" s="116"/>
      <c r="BM114" s="116"/>
      <c r="BN114" s="116"/>
      <c r="BO114" s="116"/>
      <c r="BP114" s="116"/>
      <c r="BQ114" s="117"/>
      <c r="BR114" s="33"/>
      <c r="BS114" s="33"/>
      <c r="BT114" s="33"/>
      <c r="BU114" s="33"/>
      <c r="BV114" s="33"/>
      <c r="BW114" s="33"/>
      <c r="BX114" s="33"/>
      <c r="BY114" s="33"/>
    </row>
    <row r="115" spans="1:77" ht="38.25" hidden="1" customHeight="1" x14ac:dyDescent="0.2">
      <c r="A115" s="65">
        <v>0</v>
      </c>
      <c r="B115" s="65"/>
      <c r="C115" s="96" t="s">
        <v>141</v>
      </c>
      <c r="D115" s="97"/>
      <c r="E115" s="97"/>
      <c r="F115" s="97"/>
      <c r="G115" s="97"/>
      <c r="H115" s="97"/>
      <c r="I115" s="98"/>
      <c r="J115" s="65" t="s">
        <v>101</v>
      </c>
      <c r="K115" s="65"/>
      <c r="L115" s="65"/>
      <c r="M115" s="65"/>
      <c r="N115" s="65"/>
      <c r="O115" s="120" t="s">
        <v>230</v>
      </c>
      <c r="P115" s="121"/>
      <c r="Q115" s="121"/>
      <c r="R115" s="121"/>
      <c r="S115" s="121"/>
      <c r="T115" s="121"/>
      <c r="U115" s="121"/>
      <c r="V115" s="121"/>
      <c r="W115" s="121"/>
      <c r="X115" s="121"/>
      <c r="Y115" s="122"/>
      <c r="Z115" s="122"/>
      <c r="AA115" s="122"/>
      <c r="AB115" s="122"/>
      <c r="AC115" s="122"/>
      <c r="AD115" s="122"/>
      <c r="AE115" s="122"/>
      <c r="AF115" s="122"/>
      <c r="AG115" s="122"/>
      <c r="AH115" s="122"/>
      <c r="AI115" s="122"/>
      <c r="AJ115" s="122"/>
      <c r="AK115" s="122"/>
      <c r="AL115" s="122"/>
      <c r="AM115" s="122"/>
      <c r="AN115" s="122"/>
      <c r="AO115" s="122"/>
      <c r="AP115" s="122"/>
      <c r="AQ115" s="122"/>
      <c r="AR115" s="122"/>
      <c r="AS115" s="122"/>
      <c r="AT115" s="122"/>
      <c r="AU115" s="122"/>
      <c r="AV115" s="122"/>
      <c r="AW115" s="122"/>
      <c r="AX115" s="122"/>
      <c r="AY115" s="122"/>
      <c r="AZ115" s="122"/>
      <c r="BA115" s="122"/>
      <c r="BB115" s="122"/>
      <c r="BC115" s="122"/>
      <c r="BD115" s="122"/>
      <c r="BE115" s="122"/>
      <c r="BF115" s="122"/>
      <c r="BG115" s="122"/>
      <c r="BH115" s="122"/>
      <c r="BI115" s="122"/>
      <c r="BJ115" s="122"/>
      <c r="BK115" s="122"/>
      <c r="BL115" s="122"/>
      <c r="BM115" s="122"/>
      <c r="BN115" s="122"/>
      <c r="BO115" s="122"/>
      <c r="BP115" s="122"/>
      <c r="BQ115" s="123"/>
      <c r="BR115" s="2"/>
      <c r="BS115" s="2"/>
      <c r="BT115" s="2"/>
      <c r="BU115" s="2"/>
      <c r="BV115" s="2"/>
      <c r="BW115" s="2"/>
      <c r="BX115" s="2"/>
      <c r="BY115" s="2"/>
    </row>
    <row r="116" spans="1:77" ht="15.75" hidden="1" customHeight="1" x14ac:dyDescent="0.2">
      <c r="A116" s="65">
        <v>0</v>
      </c>
      <c r="B116" s="65"/>
      <c r="C116" s="96" t="s">
        <v>142</v>
      </c>
      <c r="D116" s="97"/>
      <c r="E116" s="97"/>
      <c r="F116" s="97"/>
      <c r="G116" s="97"/>
      <c r="H116" s="97"/>
      <c r="I116" s="98"/>
      <c r="J116" s="65" t="s">
        <v>101</v>
      </c>
      <c r="K116" s="65"/>
      <c r="L116" s="65"/>
      <c r="M116" s="65"/>
      <c r="N116" s="65"/>
      <c r="O116" s="120" t="s">
        <v>230</v>
      </c>
      <c r="P116" s="121"/>
      <c r="Q116" s="121"/>
      <c r="R116" s="121"/>
      <c r="S116" s="121"/>
      <c r="T116" s="121"/>
      <c r="U116" s="121"/>
      <c r="V116" s="121"/>
      <c r="W116" s="121"/>
      <c r="X116" s="121"/>
      <c r="Y116" s="122"/>
      <c r="Z116" s="122"/>
      <c r="AA116" s="122"/>
      <c r="AB116" s="122"/>
      <c r="AC116" s="122"/>
      <c r="AD116" s="122"/>
      <c r="AE116" s="122"/>
      <c r="AF116" s="122"/>
      <c r="AG116" s="122"/>
      <c r="AH116" s="122"/>
      <c r="AI116" s="122"/>
      <c r="AJ116" s="122"/>
      <c r="AK116" s="122"/>
      <c r="AL116" s="122"/>
      <c r="AM116" s="122"/>
      <c r="AN116" s="122"/>
      <c r="AO116" s="122"/>
      <c r="AP116" s="122"/>
      <c r="AQ116" s="122"/>
      <c r="AR116" s="122"/>
      <c r="AS116" s="122"/>
      <c r="AT116" s="122"/>
      <c r="AU116" s="122"/>
      <c r="AV116" s="122"/>
      <c r="AW116" s="122"/>
      <c r="AX116" s="122"/>
      <c r="AY116" s="122"/>
      <c r="AZ116" s="122"/>
      <c r="BA116" s="122"/>
      <c r="BB116" s="122"/>
      <c r="BC116" s="122"/>
      <c r="BD116" s="122"/>
      <c r="BE116" s="122"/>
      <c r="BF116" s="122"/>
      <c r="BG116" s="122"/>
      <c r="BH116" s="122"/>
      <c r="BI116" s="122"/>
      <c r="BJ116" s="122"/>
      <c r="BK116" s="122"/>
      <c r="BL116" s="122"/>
      <c r="BM116" s="122"/>
      <c r="BN116" s="122"/>
      <c r="BO116" s="122"/>
      <c r="BP116" s="122"/>
      <c r="BQ116" s="123"/>
      <c r="BR116" s="2"/>
      <c r="BS116" s="2"/>
      <c r="BT116" s="2"/>
      <c r="BU116" s="2"/>
      <c r="BV116" s="2"/>
      <c r="BW116" s="2"/>
      <c r="BX116" s="2"/>
      <c r="BY116" s="2"/>
    </row>
    <row r="117" spans="1:77" ht="15.75" hidden="1" customHeight="1" x14ac:dyDescent="0.2">
      <c r="A117" s="65">
        <v>0</v>
      </c>
      <c r="B117" s="65"/>
      <c r="C117" s="96" t="s">
        <v>143</v>
      </c>
      <c r="D117" s="97"/>
      <c r="E117" s="97"/>
      <c r="F117" s="97"/>
      <c r="G117" s="97"/>
      <c r="H117" s="97"/>
      <c r="I117" s="98"/>
      <c r="J117" s="65" t="s">
        <v>101</v>
      </c>
      <c r="K117" s="65"/>
      <c r="L117" s="65"/>
      <c r="M117" s="65"/>
      <c r="N117" s="65"/>
      <c r="O117" s="120" t="s">
        <v>230</v>
      </c>
      <c r="P117" s="121"/>
      <c r="Q117" s="121"/>
      <c r="R117" s="121"/>
      <c r="S117" s="121"/>
      <c r="T117" s="121"/>
      <c r="U117" s="121"/>
      <c r="V117" s="121"/>
      <c r="W117" s="121"/>
      <c r="X117" s="121"/>
      <c r="Y117" s="122"/>
      <c r="Z117" s="122"/>
      <c r="AA117" s="122"/>
      <c r="AB117" s="122"/>
      <c r="AC117" s="122"/>
      <c r="AD117" s="122"/>
      <c r="AE117" s="122"/>
      <c r="AF117" s="122"/>
      <c r="AG117" s="122"/>
      <c r="AH117" s="122"/>
      <c r="AI117" s="122"/>
      <c r="AJ117" s="122"/>
      <c r="AK117" s="122"/>
      <c r="AL117" s="122"/>
      <c r="AM117" s="122"/>
      <c r="AN117" s="122"/>
      <c r="AO117" s="122"/>
      <c r="AP117" s="122"/>
      <c r="AQ117" s="122"/>
      <c r="AR117" s="122"/>
      <c r="AS117" s="122"/>
      <c r="AT117" s="122"/>
      <c r="AU117" s="122"/>
      <c r="AV117" s="122"/>
      <c r="AW117" s="122"/>
      <c r="AX117" s="122"/>
      <c r="AY117" s="122"/>
      <c r="AZ117" s="122"/>
      <c r="BA117" s="122"/>
      <c r="BB117" s="122"/>
      <c r="BC117" s="122"/>
      <c r="BD117" s="122"/>
      <c r="BE117" s="122"/>
      <c r="BF117" s="122"/>
      <c r="BG117" s="122"/>
      <c r="BH117" s="122"/>
      <c r="BI117" s="122"/>
      <c r="BJ117" s="122"/>
      <c r="BK117" s="122"/>
      <c r="BL117" s="122"/>
      <c r="BM117" s="122"/>
      <c r="BN117" s="122"/>
      <c r="BO117" s="122"/>
      <c r="BP117" s="122"/>
      <c r="BQ117" s="123"/>
      <c r="BR117" s="2"/>
      <c r="BS117" s="2"/>
      <c r="BT117" s="2"/>
      <c r="BU117" s="2"/>
      <c r="BV117" s="2"/>
      <c r="BW117" s="2"/>
      <c r="BX117" s="2"/>
      <c r="BY117" s="2"/>
    </row>
    <row r="118" spans="1:77" ht="48" hidden="1" customHeight="1" x14ac:dyDescent="0.2">
      <c r="A118" s="95"/>
      <c r="B118" s="81"/>
      <c r="C118" s="110" t="s">
        <v>226</v>
      </c>
      <c r="D118" s="97"/>
      <c r="E118" s="97"/>
      <c r="F118" s="97"/>
      <c r="G118" s="97"/>
      <c r="H118" s="97"/>
      <c r="I118" s="98"/>
      <c r="J118" s="111" t="s">
        <v>172</v>
      </c>
      <c r="K118" s="111"/>
      <c r="L118" s="111"/>
      <c r="M118" s="111"/>
      <c r="N118" s="111"/>
      <c r="O118" s="120" t="s">
        <v>230</v>
      </c>
      <c r="P118" s="121"/>
      <c r="Q118" s="121"/>
      <c r="R118" s="121"/>
      <c r="S118" s="121"/>
      <c r="T118" s="121"/>
      <c r="U118" s="121"/>
      <c r="V118" s="121"/>
      <c r="W118" s="121"/>
      <c r="X118" s="121"/>
      <c r="Y118" s="122"/>
      <c r="Z118" s="122"/>
      <c r="AA118" s="122"/>
      <c r="AB118" s="122"/>
      <c r="AC118" s="122"/>
      <c r="AD118" s="122"/>
      <c r="AE118" s="122"/>
      <c r="AF118" s="122"/>
      <c r="AG118" s="122"/>
      <c r="AH118" s="122"/>
      <c r="AI118" s="122"/>
      <c r="AJ118" s="122"/>
      <c r="AK118" s="122"/>
      <c r="AL118" s="122"/>
      <c r="AM118" s="122"/>
      <c r="AN118" s="122"/>
      <c r="AO118" s="122"/>
      <c r="AP118" s="122"/>
      <c r="AQ118" s="122"/>
      <c r="AR118" s="122"/>
      <c r="AS118" s="122"/>
      <c r="AT118" s="122"/>
      <c r="AU118" s="122"/>
      <c r="AV118" s="122"/>
      <c r="AW118" s="122"/>
      <c r="AX118" s="122"/>
      <c r="AY118" s="122"/>
      <c r="AZ118" s="122"/>
      <c r="BA118" s="122"/>
      <c r="BB118" s="122"/>
      <c r="BC118" s="122"/>
      <c r="BD118" s="122"/>
      <c r="BE118" s="122"/>
      <c r="BF118" s="122"/>
      <c r="BG118" s="122"/>
      <c r="BH118" s="122"/>
      <c r="BI118" s="122"/>
      <c r="BJ118" s="122"/>
      <c r="BK118" s="122"/>
      <c r="BL118" s="122"/>
      <c r="BM118" s="122"/>
      <c r="BN118" s="122"/>
      <c r="BO118" s="122"/>
      <c r="BP118" s="122"/>
      <c r="BQ118" s="123"/>
      <c r="BR118" s="2"/>
      <c r="BS118" s="2"/>
      <c r="BT118" s="2"/>
      <c r="BU118" s="2"/>
      <c r="BV118" s="2"/>
      <c r="BW118" s="2"/>
      <c r="BX118" s="2"/>
      <c r="BY118" s="2"/>
    </row>
    <row r="119" spans="1:77" ht="57" hidden="1" customHeight="1" x14ac:dyDescent="0.2">
      <c r="A119" s="65">
        <v>0</v>
      </c>
      <c r="B119" s="65"/>
      <c r="C119" s="110" t="s">
        <v>227</v>
      </c>
      <c r="D119" s="141"/>
      <c r="E119" s="141"/>
      <c r="F119" s="141"/>
      <c r="G119" s="141"/>
      <c r="H119" s="141"/>
      <c r="I119" s="142"/>
      <c r="J119" s="151" t="s">
        <v>172</v>
      </c>
      <c r="K119" s="152"/>
      <c r="L119" s="152"/>
      <c r="M119" s="152"/>
      <c r="N119" s="153"/>
      <c r="O119" s="120" t="s">
        <v>230</v>
      </c>
      <c r="P119" s="121"/>
      <c r="Q119" s="121"/>
      <c r="R119" s="121"/>
      <c r="S119" s="121"/>
      <c r="T119" s="121"/>
      <c r="U119" s="121"/>
      <c r="V119" s="121"/>
      <c r="W119" s="121"/>
      <c r="X119" s="121"/>
      <c r="Y119" s="122"/>
      <c r="Z119" s="122"/>
      <c r="AA119" s="122"/>
      <c r="AB119" s="122"/>
      <c r="AC119" s="122"/>
      <c r="AD119" s="122"/>
      <c r="AE119" s="122"/>
      <c r="AF119" s="122"/>
      <c r="AG119" s="122"/>
      <c r="AH119" s="122"/>
      <c r="AI119" s="122"/>
      <c r="AJ119" s="122"/>
      <c r="AK119" s="122"/>
      <c r="AL119" s="122"/>
      <c r="AM119" s="122"/>
      <c r="AN119" s="122"/>
      <c r="AO119" s="122"/>
      <c r="AP119" s="122"/>
      <c r="AQ119" s="122"/>
      <c r="AR119" s="122"/>
      <c r="AS119" s="122"/>
      <c r="AT119" s="122"/>
      <c r="AU119" s="122"/>
      <c r="AV119" s="122"/>
      <c r="AW119" s="122"/>
      <c r="AX119" s="122"/>
      <c r="AY119" s="122"/>
      <c r="AZ119" s="122"/>
      <c r="BA119" s="122"/>
      <c r="BB119" s="122"/>
      <c r="BC119" s="122"/>
      <c r="BD119" s="122"/>
      <c r="BE119" s="122"/>
      <c r="BF119" s="122"/>
      <c r="BG119" s="122"/>
      <c r="BH119" s="122"/>
      <c r="BI119" s="122"/>
      <c r="BJ119" s="122"/>
      <c r="BK119" s="122"/>
      <c r="BL119" s="122"/>
      <c r="BM119" s="122"/>
      <c r="BN119" s="122"/>
      <c r="BO119" s="122"/>
      <c r="BP119" s="122"/>
      <c r="BQ119" s="123"/>
      <c r="BR119" s="2"/>
      <c r="BS119" s="2"/>
      <c r="BT119" s="2"/>
      <c r="BU119" s="2"/>
      <c r="BV119" s="2"/>
      <c r="BW119" s="2"/>
      <c r="BX119" s="2"/>
      <c r="BY119" s="2"/>
    </row>
    <row r="120" spans="1:77" s="30" customFormat="1" ht="15.75" x14ac:dyDescent="0.2">
      <c r="A120" s="76">
        <v>3</v>
      </c>
      <c r="B120" s="76"/>
      <c r="C120" s="128" t="s">
        <v>108</v>
      </c>
      <c r="D120" s="129"/>
      <c r="E120" s="129"/>
      <c r="F120" s="129"/>
      <c r="G120" s="129"/>
      <c r="H120" s="129"/>
      <c r="I120" s="130"/>
      <c r="J120" s="76"/>
      <c r="K120" s="76"/>
      <c r="L120" s="76"/>
      <c r="M120" s="76"/>
      <c r="N120" s="76"/>
      <c r="O120" s="114"/>
      <c r="P120" s="115"/>
      <c r="Q120" s="115"/>
      <c r="R120" s="115"/>
      <c r="S120" s="115"/>
      <c r="T120" s="115"/>
      <c r="U120" s="115"/>
      <c r="V120" s="115"/>
      <c r="W120" s="115"/>
      <c r="X120" s="115"/>
      <c r="Y120" s="116"/>
      <c r="Z120" s="116"/>
      <c r="AA120" s="116"/>
      <c r="AB120" s="116"/>
      <c r="AC120" s="116"/>
      <c r="AD120" s="116"/>
      <c r="AE120" s="116"/>
      <c r="AF120" s="116"/>
      <c r="AG120" s="116"/>
      <c r="AH120" s="116"/>
      <c r="AI120" s="116"/>
      <c r="AJ120" s="116"/>
      <c r="AK120" s="116"/>
      <c r="AL120" s="116"/>
      <c r="AM120" s="116"/>
      <c r="AN120" s="116"/>
      <c r="AO120" s="116"/>
      <c r="AP120" s="116"/>
      <c r="AQ120" s="116"/>
      <c r="AR120" s="116"/>
      <c r="AS120" s="116"/>
      <c r="AT120" s="116"/>
      <c r="AU120" s="116"/>
      <c r="AV120" s="116"/>
      <c r="AW120" s="116"/>
      <c r="AX120" s="116"/>
      <c r="AY120" s="116"/>
      <c r="AZ120" s="116"/>
      <c r="BA120" s="116"/>
      <c r="BB120" s="116"/>
      <c r="BC120" s="116"/>
      <c r="BD120" s="116"/>
      <c r="BE120" s="116"/>
      <c r="BF120" s="116"/>
      <c r="BG120" s="116"/>
      <c r="BH120" s="116"/>
      <c r="BI120" s="116"/>
      <c r="BJ120" s="116"/>
      <c r="BK120" s="116"/>
      <c r="BL120" s="116"/>
      <c r="BM120" s="116"/>
      <c r="BN120" s="116"/>
      <c r="BO120" s="116"/>
      <c r="BP120" s="116"/>
      <c r="BQ120" s="117"/>
      <c r="BR120" s="33"/>
      <c r="BS120" s="33"/>
      <c r="BT120" s="33"/>
      <c r="BU120" s="33"/>
      <c r="BV120" s="33"/>
      <c r="BW120" s="33"/>
      <c r="BX120" s="33"/>
      <c r="BY120" s="33"/>
    </row>
    <row r="121" spans="1:77" ht="25.5" customHeight="1" x14ac:dyDescent="0.2">
      <c r="A121" s="65">
        <v>0</v>
      </c>
      <c r="B121" s="65"/>
      <c r="C121" s="96" t="s">
        <v>144</v>
      </c>
      <c r="D121" s="97"/>
      <c r="E121" s="97"/>
      <c r="F121" s="97"/>
      <c r="G121" s="97"/>
      <c r="H121" s="97"/>
      <c r="I121" s="98"/>
      <c r="J121" s="65" t="s">
        <v>113</v>
      </c>
      <c r="K121" s="65"/>
      <c r="L121" s="65"/>
      <c r="M121" s="65"/>
      <c r="N121" s="65"/>
      <c r="O121" s="120" t="s">
        <v>337</v>
      </c>
      <c r="P121" s="121"/>
      <c r="Q121" s="121"/>
      <c r="R121" s="121"/>
      <c r="S121" s="121"/>
      <c r="T121" s="121"/>
      <c r="U121" s="121"/>
      <c r="V121" s="121"/>
      <c r="W121" s="121"/>
      <c r="X121" s="121"/>
      <c r="Y121" s="122"/>
      <c r="Z121" s="122"/>
      <c r="AA121" s="122"/>
      <c r="AB121" s="122"/>
      <c r="AC121" s="122"/>
      <c r="AD121" s="122"/>
      <c r="AE121" s="122"/>
      <c r="AF121" s="122"/>
      <c r="AG121" s="122"/>
      <c r="AH121" s="122"/>
      <c r="AI121" s="122"/>
      <c r="AJ121" s="122"/>
      <c r="AK121" s="122"/>
      <c r="AL121" s="122"/>
      <c r="AM121" s="122"/>
      <c r="AN121" s="122"/>
      <c r="AO121" s="122"/>
      <c r="AP121" s="122"/>
      <c r="AQ121" s="122"/>
      <c r="AR121" s="122"/>
      <c r="AS121" s="122"/>
      <c r="AT121" s="122"/>
      <c r="AU121" s="122"/>
      <c r="AV121" s="122"/>
      <c r="AW121" s="122"/>
      <c r="AX121" s="122"/>
      <c r="AY121" s="122"/>
      <c r="AZ121" s="122"/>
      <c r="BA121" s="122"/>
      <c r="BB121" s="122"/>
      <c r="BC121" s="122"/>
      <c r="BD121" s="122"/>
      <c r="BE121" s="122"/>
      <c r="BF121" s="122"/>
      <c r="BG121" s="122"/>
      <c r="BH121" s="122"/>
      <c r="BI121" s="122"/>
      <c r="BJ121" s="122"/>
      <c r="BK121" s="122"/>
      <c r="BL121" s="122"/>
      <c r="BM121" s="122"/>
      <c r="BN121" s="122"/>
      <c r="BO121" s="122"/>
      <c r="BP121" s="122"/>
      <c r="BQ121" s="123"/>
      <c r="BR121" s="2"/>
      <c r="BS121" s="2"/>
      <c r="BT121" s="2"/>
      <c r="BU121" s="2"/>
      <c r="BV121" s="2"/>
      <c r="BW121" s="2"/>
      <c r="BX121" s="2"/>
      <c r="BY121" s="2"/>
    </row>
    <row r="122" spans="1:77" ht="15.75" hidden="1" customHeight="1" x14ac:dyDescent="0.2">
      <c r="A122" s="65">
        <v>0</v>
      </c>
      <c r="B122" s="65"/>
      <c r="C122" s="96"/>
      <c r="D122" s="97"/>
      <c r="E122" s="97"/>
      <c r="F122" s="97"/>
      <c r="G122" s="97"/>
      <c r="H122" s="97"/>
      <c r="I122" s="98"/>
      <c r="J122" s="65"/>
      <c r="K122" s="65"/>
      <c r="L122" s="65"/>
      <c r="M122" s="65"/>
      <c r="N122" s="65"/>
      <c r="O122" s="120"/>
      <c r="P122" s="121"/>
      <c r="Q122" s="121"/>
      <c r="R122" s="121"/>
      <c r="S122" s="121"/>
      <c r="T122" s="121"/>
      <c r="U122" s="121"/>
      <c r="V122" s="121"/>
      <c r="W122" s="121"/>
      <c r="X122" s="121"/>
      <c r="Y122" s="122"/>
      <c r="Z122" s="122"/>
      <c r="AA122" s="122"/>
      <c r="AB122" s="122"/>
      <c r="AC122" s="122"/>
      <c r="AD122" s="122"/>
      <c r="AE122" s="122"/>
      <c r="AF122" s="122"/>
      <c r="AG122" s="122"/>
      <c r="AH122" s="122"/>
      <c r="AI122" s="122"/>
      <c r="AJ122" s="122"/>
      <c r="AK122" s="122"/>
      <c r="AL122" s="122"/>
      <c r="AM122" s="122"/>
      <c r="AN122" s="122"/>
      <c r="AO122" s="122"/>
      <c r="AP122" s="122"/>
      <c r="AQ122" s="122"/>
      <c r="AR122" s="122"/>
      <c r="AS122" s="122"/>
      <c r="AT122" s="122"/>
      <c r="AU122" s="122"/>
      <c r="AV122" s="122"/>
      <c r="AW122" s="122"/>
      <c r="AX122" s="122"/>
      <c r="AY122" s="122"/>
      <c r="AZ122" s="122"/>
      <c r="BA122" s="122"/>
      <c r="BB122" s="122"/>
      <c r="BC122" s="122"/>
      <c r="BD122" s="122"/>
      <c r="BE122" s="122"/>
      <c r="BF122" s="122"/>
      <c r="BG122" s="122"/>
      <c r="BH122" s="122"/>
      <c r="BI122" s="122"/>
      <c r="BJ122" s="122"/>
      <c r="BK122" s="122"/>
      <c r="BL122" s="122"/>
      <c r="BM122" s="122"/>
      <c r="BN122" s="122"/>
      <c r="BO122" s="122"/>
      <c r="BP122" s="122"/>
      <c r="BQ122" s="123"/>
      <c r="BR122" s="2"/>
      <c r="BS122" s="2"/>
      <c r="BT122" s="2"/>
      <c r="BU122" s="2"/>
      <c r="BV122" s="2"/>
      <c r="BW122" s="2"/>
      <c r="BX122" s="2"/>
      <c r="BY122" s="2"/>
    </row>
    <row r="123" spans="1:77" ht="15.75" hidden="1" customHeight="1" x14ac:dyDescent="0.2">
      <c r="A123" s="65">
        <v>0</v>
      </c>
      <c r="B123" s="65"/>
      <c r="C123" s="96"/>
      <c r="D123" s="97"/>
      <c r="E123" s="97"/>
      <c r="F123" s="97"/>
      <c r="G123" s="97"/>
      <c r="H123" s="97"/>
      <c r="I123" s="98"/>
      <c r="J123" s="65"/>
      <c r="K123" s="65"/>
      <c r="L123" s="65"/>
      <c r="M123" s="65"/>
      <c r="N123" s="65"/>
      <c r="O123" s="120"/>
      <c r="P123" s="121"/>
      <c r="Q123" s="121"/>
      <c r="R123" s="121"/>
      <c r="S123" s="121"/>
      <c r="T123" s="121"/>
      <c r="U123" s="121"/>
      <c r="V123" s="121"/>
      <c r="W123" s="121"/>
      <c r="X123" s="121"/>
      <c r="Y123" s="122"/>
      <c r="Z123" s="122"/>
      <c r="AA123" s="122"/>
      <c r="AB123" s="122"/>
      <c r="AC123" s="122"/>
      <c r="AD123" s="122"/>
      <c r="AE123" s="122"/>
      <c r="AF123" s="122"/>
      <c r="AG123" s="122"/>
      <c r="AH123" s="122"/>
      <c r="AI123" s="122"/>
      <c r="AJ123" s="122"/>
      <c r="AK123" s="122"/>
      <c r="AL123" s="122"/>
      <c r="AM123" s="122"/>
      <c r="AN123" s="122"/>
      <c r="AO123" s="122"/>
      <c r="AP123" s="122"/>
      <c r="AQ123" s="122"/>
      <c r="AR123" s="122"/>
      <c r="AS123" s="122"/>
      <c r="AT123" s="122"/>
      <c r="AU123" s="122"/>
      <c r="AV123" s="122"/>
      <c r="AW123" s="122"/>
      <c r="AX123" s="122"/>
      <c r="AY123" s="122"/>
      <c r="AZ123" s="122"/>
      <c r="BA123" s="122"/>
      <c r="BB123" s="122"/>
      <c r="BC123" s="122"/>
      <c r="BD123" s="122"/>
      <c r="BE123" s="122"/>
      <c r="BF123" s="122"/>
      <c r="BG123" s="122"/>
      <c r="BH123" s="122"/>
      <c r="BI123" s="122"/>
      <c r="BJ123" s="122"/>
      <c r="BK123" s="122"/>
      <c r="BL123" s="122"/>
      <c r="BM123" s="122"/>
      <c r="BN123" s="122"/>
      <c r="BO123" s="122"/>
      <c r="BP123" s="122"/>
      <c r="BQ123" s="123"/>
      <c r="BR123" s="2"/>
      <c r="BS123" s="2"/>
      <c r="BT123" s="2"/>
      <c r="BU123" s="2"/>
      <c r="BV123" s="2"/>
      <c r="BW123" s="2"/>
      <c r="BX123" s="2"/>
      <c r="BY123" s="2"/>
    </row>
    <row r="124" spans="1:77" ht="31.5" hidden="1" customHeight="1" x14ac:dyDescent="0.2">
      <c r="A124" s="95"/>
      <c r="B124" s="81"/>
      <c r="C124" s="96" t="s">
        <v>148</v>
      </c>
      <c r="D124" s="97"/>
      <c r="E124" s="97"/>
      <c r="F124" s="97"/>
      <c r="G124" s="97"/>
      <c r="H124" s="97"/>
      <c r="I124" s="98"/>
      <c r="J124" s="111" t="s">
        <v>172</v>
      </c>
      <c r="K124" s="111"/>
      <c r="L124" s="111"/>
      <c r="M124" s="111"/>
      <c r="N124" s="111"/>
      <c r="O124" s="120" t="s">
        <v>338</v>
      </c>
      <c r="P124" s="121"/>
      <c r="Q124" s="121"/>
      <c r="R124" s="121"/>
      <c r="S124" s="121"/>
      <c r="T124" s="121"/>
      <c r="U124" s="121"/>
      <c r="V124" s="121"/>
      <c r="W124" s="121"/>
      <c r="X124" s="121"/>
      <c r="Y124" s="122"/>
      <c r="Z124" s="122"/>
      <c r="AA124" s="122"/>
      <c r="AB124" s="122"/>
      <c r="AC124" s="122"/>
      <c r="AD124" s="122"/>
      <c r="AE124" s="122"/>
      <c r="AF124" s="122"/>
      <c r="AG124" s="122"/>
      <c r="AH124" s="122"/>
      <c r="AI124" s="122"/>
      <c r="AJ124" s="122"/>
      <c r="AK124" s="122"/>
      <c r="AL124" s="122"/>
      <c r="AM124" s="122"/>
      <c r="AN124" s="122"/>
      <c r="AO124" s="122"/>
      <c r="AP124" s="122"/>
      <c r="AQ124" s="122"/>
      <c r="AR124" s="122"/>
      <c r="AS124" s="122"/>
      <c r="AT124" s="122"/>
      <c r="AU124" s="122"/>
      <c r="AV124" s="122"/>
      <c r="AW124" s="122"/>
      <c r="AX124" s="122"/>
      <c r="AY124" s="122"/>
      <c r="AZ124" s="122"/>
      <c r="BA124" s="122"/>
      <c r="BB124" s="122"/>
      <c r="BC124" s="122"/>
      <c r="BD124" s="122"/>
      <c r="BE124" s="122"/>
      <c r="BF124" s="122"/>
      <c r="BG124" s="122"/>
      <c r="BH124" s="122"/>
      <c r="BI124" s="122"/>
      <c r="BJ124" s="122"/>
      <c r="BK124" s="122"/>
      <c r="BL124" s="122"/>
      <c r="BM124" s="122"/>
      <c r="BN124" s="122"/>
      <c r="BO124" s="122"/>
      <c r="BP124" s="122"/>
      <c r="BQ124" s="123"/>
      <c r="BR124" s="2"/>
      <c r="BS124" s="2"/>
      <c r="BT124" s="2"/>
      <c r="BU124" s="2"/>
      <c r="BV124" s="2"/>
      <c r="BW124" s="2"/>
      <c r="BX124" s="2"/>
      <c r="BY124" s="2"/>
    </row>
    <row r="125" spans="1:77" ht="56.25" hidden="1" customHeight="1" x14ac:dyDescent="0.2">
      <c r="A125" s="65">
        <v>0</v>
      </c>
      <c r="B125" s="65"/>
      <c r="C125" s="110"/>
      <c r="D125" s="141"/>
      <c r="E125" s="141"/>
      <c r="F125" s="141"/>
      <c r="G125" s="141"/>
      <c r="H125" s="141"/>
      <c r="I125" s="142"/>
      <c r="J125" s="111"/>
      <c r="K125" s="111"/>
      <c r="L125" s="111"/>
      <c r="M125" s="111"/>
      <c r="N125" s="111"/>
      <c r="O125" s="120"/>
      <c r="P125" s="121"/>
      <c r="Q125" s="121"/>
      <c r="R125" s="121"/>
      <c r="S125" s="121"/>
      <c r="T125" s="121"/>
      <c r="U125" s="121"/>
      <c r="V125" s="121"/>
      <c r="W125" s="121"/>
      <c r="X125" s="121"/>
      <c r="Y125" s="122"/>
      <c r="Z125" s="122"/>
      <c r="AA125" s="122"/>
      <c r="AB125" s="122"/>
      <c r="AC125" s="122"/>
      <c r="AD125" s="122"/>
      <c r="AE125" s="122"/>
      <c r="AF125" s="122"/>
      <c r="AG125" s="122"/>
      <c r="AH125" s="122"/>
      <c r="AI125" s="122"/>
      <c r="AJ125" s="122"/>
      <c r="AK125" s="122"/>
      <c r="AL125" s="122"/>
      <c r="AM125" s="122"/>
      <c r="AN125" s="122"/>
      <c r="AO125" s="122"/>
      <c r="AP125" s="122"/>
      <c r="AQ125" s="122"/>
      <c r="AR125" s="122"/>
      <c r="AS125" s="122"/>
      <c r="AT125" s="122"/>
      <c r="AU125" s="122"/>
      <c r="AV125" s="122"/>
      <c r="AW125" s="122"/>
      <c r="AX125" s="122"/>
      <c r="AY125" s="122"/>
      <c r="AZ125" s="122"/>
      <c r="BA125" s="122"/>
      <c r="BB125" s="122"/>
      <c r="BC125" s="122"/>
      <c r="BD125" s="122"/>
      <c r="BE125" s="122"/>
      <c r="BF125" s="122"/>
      <c r="BG125" s="122"/>
      <c r="BH125" s="122"/>
      <c r="BI125" s="122"/>
      <c r="BJ125" s="122"/>
      <c r="BK125" s="122"/>
      <c r="BL125" s="122"/>
      <c r="BM125" s="122"/>
      <c r="BN125" s="122"/>
      <c r="BO125" s="122"/>
      <c r="BP125" s="122"/>
      <c r="BQ125" s="123"/>
      <c r="BR125" s="2"/>
      <c r="BS125" s="2"/>
      <c r="BT125" s="2"/>
      <c r="BU125" s="2"/>
      <c r="BV125" s="2"/>
      <c r="BW125" s="2"/>
      <c r="BX125" s="2"/>
      <c r="BY125" s="2"/>
    </row>
    <row r="126" spans="1:77" s="30" customFormat="1" ht="15.75" x14ac:dyDescent="0.2">
      <c r="A126" s="76">
        <v>4</v>
      </c>
      <c r="B126" s="76"/>
      <c r="C126" s="128" t="s">
        <v>115</v>
      </c>
      <c r="D126" s="129"/>
      <c r="E126" s="129"/>
      <c r="F126" s="129"/>
      <c r="G126" s="129"/>
      <c r="H126" s="129"/>
      <c r="I126" s="130"/>
      <c r="J126" s="76"/>
      <c r="K126" s="76"/>
      <c r="L126" s="76"/>
      <c r="M126" s="76"/>
      <c r="N126" s="76"/>
      <c r="O126" s="114"/>
      <c r="P126" s="115"/>
      <c r="Q126" s="115"/>
      <c r="R126" s="115"/>
      <c r="S126" s="115"/>
      <c r="T126" s="115"/>
      <c r="U126" s="115"/>
      <c r="V126" s="115"/>
      <c r="W126" s="115"/>
      <c r="X126" s="115"/>
      <c r="Y126" s="116"/>
      <c r="Z126" s="116"/>
      <c r="AA126" s="116"/>
      <c r="AB126" s="116"/>
      <c r="AC126" s="116"/>
      <c r="AD126" s="116"/>
      <c r="AE126" s="116"/>
      <c r="AF126" s="116"/>
      <c r="AG126" s="116"/>
      <c r="AH126" s="116"/>
      <c r="AI126" s="116"/>
      <c r="AJ126" s="116"/>
      <c r="AK126" s="116"/>
      <c r="AL126" s="116"/>
      <c r="AM126" s="116"/>
      <c r="AN126" s="116"/>
      <c r="AO126" s="116"/>
      <c r="AP126" s="116"/>
      <c r="AQ126" s="116"/>
      <c r="AR126" s="116"/>
      <c r="AS126" s="116"/>
      <c r="AT126" s="116"/>
      <c r="AU126" s="116"/>
      <c r="AV126" s="116"/>
      <c r="AW126" s="116"/>
      <c r="AX126" s="116"/>
      <c r="AY126" s="116"/>
      <c r="AZ126" s="116"/>
      <c r="BA126" s="116"/>
      <c r="BB126" s="116"/>
      <c r="BC126" s="116"/>
      <c r="BD126" s="116"/>
      <c r="BE126" s="116"/>
      <c r="BF126" s="116"/>
      <c r="BG126" s="116"/>
      <c r="BH126" s="116"/>
      <c r="BI126" s="116"/>
      <c r="BJ126" s="116"/>
      <c r="BK126" s="116"/>
      <c r="BL126" s="116"/>
      <c r="BM126" s="116"/>
      <c r="BN126" s="116"/>
      <c r="BO126" s="116"/>
      <c r="BP126" s="116"/>
      <c r="BQ126" s="117"/>
      <c r="BR126" s="33"/>
      <c r="BS126" s="33"/>
      <c r="BT126" s="33"/>
      <c r="BU126" s="33"/>
      <c r="BV126" s="33"/>
      <c r="BW126" s="33"/>
      <c r="BX126" s="33"/>
      <c r="BY126" s="33"/>
    </row>
    <row r="127" spans="1:77" ht="25.5" hidden="1" customHeight="1" x14ac:dyDescent="0.2">
      <c r="A127" s="65">
        <v>0</v>
      </c>
      <c r="B127" s="65"/>
      <c r="C127" s="110" t="s">
        <v>333</v>
      </c>
      <c r="D127" s="97"/>
      <c r="E127" s="97"/>
      <c r="F127" s="97"/>
      <c r="G127" s="97"/>
      <c r="H127" s="97"/>
      <c r="I127" s="98"/>
      <c r="J127" s="65" t="s">
        <v>117</v>
      </c>
      <c r="K127" s="65"/>
      <c r="L127" s="65"/>
      <c r="M127" s="65"/>
      <c r="N127" s="65"/>
      <c r="O127" s="120" t="s">
        <v>232</v>
      </c>
      <c r="P127" s="121"/>
      <c r="Q127" s="121"/>
      <c r="R127" s="121"/>
      <c r="S127" s="121"/>
      <c r="T127" s="121"/>
      <c r="U127" s="121"/>
      <c r="V127" s="121"/>
      <c r="W127" s="121"/>
      <c r="X127" s="121"/>
      <c r="Y127" s="122"/>
      <c r="Z127" s="122"/>
      <c r="AA127" s="122"/>
      <c r="AB127" s="122"/>
      <c r="AC127" s="122"/>
      <c r="AD127" s="122"/>
      <c r="AE127" s="122"/>
      <c r="AF127" s="122"/>
      <c r="AG127" s="122"/>
      <c r="AH127" s="122"/>
      <c r="AI127" s="122"/>
      <c r="AJ127" s="122"/>
      <c r="AK127" s="122"/>
      <c r="AL127" s="122"/>
      <c r="AM127" s="122"/>
      <c r="AN127" s="122"/>
      <c r="AO127" s="122"/>
      <c r="AP127" s="122"/>
      <c r="AQ127" s="122"/>
      <c r="AR127" s="122"/>
      <c r="AS127" s="122"/>
      <c r="AT127" s="122"/>
      <c r="AU127" s="122"/>
      <c r="AV127" s="122"/>
      <c r="AW127" s="122"/>
      <c r="AX127" s="122"/>
      <c r="AY127" s="122"/>
      <c r="AZ127" s="122"/>
      <c r="BA127" s="122"/>
      <c r="BB127" s="122"/>
      <c r="BC127" s="122"/>
      <c r="BD127" s="122"/>
      <c r="BE127" s="122"/>
      <c r="BF127" s="122"/>
      <c r="BG127" s="122"/>
      <c r="BH127" s="122"/>
      <c r="BI127" s="122"/>
      <c r="BJ127" s="122"/>
      <c r="BK127" s="122"/>
      <c r="BL127" s="122"/>
      <c r="BM127" s="122"/>
      <c r="BN127" s="122"/>
      <c r="BO127" s="122"/>
      <c r="BP127" s="122"/>
      <c r="BQ127" s="123"/>
      <c r="BR127" s="2"/>
      <c r="BS127" s="2"/>
      <c r="BT127" s="2"/>
      <c r="BU127" s="2"/>
      <c r="BV127" s="2"/>
      <c r="BW127" s="2"/>
      <c r="BX127" s="2"/>
      <c r="BY127" s="2"/>
    </row>
    <row r="128" spans="1:77" ht="25.5" hidden="1" customHeight="1" x14ac:dyDescent="0.2">
      <c r="A128" s="65">
        <v>0</v>
      </c>
      <c r="B128" s="65"/>
      <c r="C128" s="110" t="s">
        <v>233</v>
      </c>
      <c r="D128" s="97"/>
      <c r="E128" s="97"/>
      <c r="F128" s="97"/>
      <c r="G128" s="97"/>
      <c r="H128" s="97"/>
      <c r="I128" s="98"/>
      <c r="J128" s="65" t="s">
        <v>117</v>
      </c>
      <c r="K128" s="65"/>
      <c r="L128" s="65"/>
      <c r="M128" s="65"/>
      <c r="N128" s="65"/>
      <c r="O128" s="120" t="s">
        <v>232</v>
      </c>
      <c r="P128" s="121"/>
      <c r="Q128" s="121"/>
      <c r="R128" s="121"/>
      <c r="S128" s="121"/>
      <c r="T128" s="121"/>
      <c r="U128" s="121"/>
      <c r="V128" s="121"/>
      <c r="W128" s="121"/>
      <c r="X128" s="121"/>
      <c r="Y128" s="122"/>
      <c r="Z128" s="122"/>
      <c r="AA128" s="122"/>
      <c r="AB128" s="122"/>
      <c r="AC128" s="122"/>
      <c r="AD128" s="122"/>
      <c r="AE128" s="122"/>
      <c r="AF128" s="122"/>
      <c r="AG128" s="122"/>
      <c r="AH128" s="122"/>
      <c r="AI128" s="122"/>
      <c r="AJ128" s="122"/>
      <c r="AK128" s="122"/>
      <c r="AL128" s="122"/>
      <c r="AM128" s="122"/>
      <c r="AN128" s="122"/>
      <c r="AO128" s="122"/>
      <c r="AP128" s="122"/>
      <c r="AQ128" s="122"/>
      <c r="AR128" s="122"/>
      <c r="AS128" s="122"/>
      <c r="AT128" s="122"/>
      <c r="AU128" s="122"/>
      <c r="AV128" s="122"/>
      <c r="AW128" s="122"/>
      <c r="AX128" s="122"/>
      <c r="AY128" s="122"/>
      <c r="AZ128" s="122"/>
      <c r="BA128" s="122"/>
      <c r="BB128" s="122"/>
      <c r="BC128" s="122"/>
      <c r="BD128" s="122"/>
      <c r="BE128" s="122"/>
      <c r="BF128" s="122"/>
      <c r="BG128" s="122"/>
      <c r="BH128" s="122"/>
      <c r="BI128" s="122"/>
      <c r="BJ128" s="122"/>
      <c r="BK128" s="122"/>
      <c r="BL128" s="122"/>
      <c r="BM128" s="122"/>
      <c r="BN128" s="122"/>
      <c r="BO128" s="122"/>
      <c r="BP128" s="122"/>
      <c r="BQ128" s="123"/>
      <c r="BR128" s="2"/>
      <c r="BS128" s="2"/>
      <c r="BT128" s="2"/>
      <c r="BU128" s="2"/>
      <c r="BV128" s="2"/>
      <c r="BW128" s="2"/>
      <c r="BX128" s="2"/>
      <c r="BY128" s="2"/>
    </row>
    <row r="129" spans="1:77" ht="27" customHeight="1" x14ac:dyDescent="0.2">
      <c r="A129" s="25"/>
      <c r="B129" s="25"/>
      <c r="C129" s="26"/>
      <c r="D129" s="26"/>
      <c r="E129" s="26"/>
      <c r="F129" s="26"/>
      <c r="G129" s="26"/>
      <c r="H129" s="26"/>
      <c r="I129" s="26"/>
      <c r="J129" s="26"/>
      <c r="K129" s="26"/>
      <c r="L129" s="26"/>
      <c r="M129" s="26"/>
      <c r="N129" s="26"/>
      <c r="O129" s="26"/>
      <c r="P129" s="26"/>
      <c r="Q129" s="26"/>
      <c r="R129" s="26"/>
      <c r="S129" s="26"/>
      <c r="T129" s="26"/>
      <c r="U129" s="26"/>
      <c r="V129" s="26"/>
      <c r="W129" s="26"/>
      <c r="X129" s="26"/>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27"/>
      <c r="AU129" s="27"/>
      <c r="AV129" s="27"/>
      <c r="AW129" s="27"/>
      <c r="AX129" s="28"/>
      <c r="AY129" s="28"/>
      <c r="AZ129" s="28"/>
      <c r="BA129" s="28"/>
      <c r="BB129" s="28"/>
      <c r="BC129" s="28"/>
      <c r="BD129" s="28"/>
      <c r="BE129" s="28"/>
      <c r="BF129" s="28"/>
      <c r="BG129" s="28"/>
      <c r="BH129" s="28"/>
      <c r="BI129" s="28"/>
      <c r="BJ129" s="28"/>
      <c r="BK129" s="28"/>
      <c r="BL129" s="28"/>
      <c r="BM129" s="28"/>
      <c r="BN129" s="28"/>
      <c r="BO129" s="28"/>
      <c r="BP129" s="28"/>
      <c r="BQ129" s="28"/>
      <c r="BR129" s="10"/>
      <c r="BS129" s="10"/>
      <c r="BT129" s="10"/>
      <c r="BU129" s="10"/>
      <c r="BV129" s="10"/>
      <c r="BW129" s="10"/>
      <c r="BX129" s="10"/>
      <c r="BY129" s="10"/>
    </row>
    <row r="130" spans="1:77" ht="18.75" customHeight="1" x14ac:dyDescent="0.2">
      <c r="A130" s="60" t="s">
        <v>66</v>
      </c>
      <c r="B130" s="60"/>
      <c r="C130" s="60"/>
      <c r="D130" s="60"/>
      <c r="E130" s="60"/>
      <c r="F130" s="60"/>
      <c r="G130" s="60"/>
      <c r="H130" s="60"/>
      <c r="I130" s="60"/>
      <c r="J130" s="60"/>
      <c r="K130" s="60"/>
      <c r="L130" s="60"/>
      <c r="M130" s="60"/>
      <c r="N130" s="60"/>
      <c r="O130" s="60"/>
      <c r="P130" s="60"/>
      <c r="Q130" s="60"/>
      <c r="R130" s="60"/>
      <c r="S130" s="60"/>
      <c r="T130" s="60"/>
      <c r="U130" s="60"/>
      <c r="V130" s="60"/>
      <c r="W130" s="60"/>
      <c r="X130" s="60"/>
      <c r="Y130" s="60"/>
      <c r="Z130" s="60"/>
      <c r="AA130" s="60"/>
      <c r="AB130" s="60"/>
      <c r="AC130" s="60"/>
      <c r="AD130" s="60"/>
      <c r="AE130" s="60"/>
      <c r="AF130" s="60"/>
      <c r="AG130" s="60"/>
      <c r="AH130" s="60"/>
      <c r="AI130" s="60"/>
      <c r="AJ130" s="60"/>
      <c r="AK130" s="60"/>
      <c r="AL130" s="60"/>
      <c r="AM130" s="60"/>
      <c r="AN130" s="60"/>
      <c r="AO130" s="60"/>
      <c r="AP130" s="60"/>
      <c r="AQ130" s="60"/>
      <c r="AR130" s="60"/>
      <c r="AS130" s="60"/>
      <c r="AT130" s="60"/>
      <c r="AU130" s="60"/>
      <c r="AV130" s="60"/>
      <c r="AW130" s="60"/>
      <c r="AX130" s="60"/>
      <c r="AY130" s="60"/>
      <c r="AZ130" s="60"/>
      <c r="BA130" s="60"/>
      <c r="BB130" s="60"/>
      <c r="BC130" s="60"/>
      <c r="BD130" s="60"/>
      <c r="BE130" s="60"/>
      <c r="BF130" s="60"/>
      <c r="BG130" s="60"/>
      <c r="BH130" s="60"/>
      <c r="BI130" s="60"/>
      <c r="BJ130" s="60"/>
      <c r="BK130" s="60"/>
      <c r="BL130" s="60"/>
    </row>
    <row r="131" spans="1:77" ht="35.25" customHeight="1" x14ac:dyDescent="0.2">
      <c r="A131" s="118" t="s">
        <v>235</v>
      </c>
      <c r="B131" s="119"/>
      <c r="C131" s="119"/>
      <c r="D131" s="119"/>
      <c r="E131" s="119"/>
      <c r="F131" s="119"/>
      <c r="G131" s="119"/>
      <c r="H131" s="119"/>
      <c r="I131" s="119"/>
      <c r="J131" s="119"/>
      <c r="K131" s="119"/>
      <c r="L131" s="119"/>
      <c r="M131" s="119"/>
      <c r="N131" s="119"/>
      <c r="O131" s="119"/>
      <c r="P131" s="119"/>
      <c r="Q131" s="119"/>
      <c r="R131" s="119"/>
      <c r="S131" s="119"/>
      <c r="T131" s="119"/>
      <c r="U131" s="119"/>
      <c r="V131" s="119"/>
      <c r="W131" s="119"/>
      <c r="X131" s="119"/>
      <c r="Y131" s="119"/>
      <c r="Z131" s="119"/>
      <c r="AA131" s="119"/>
      <c r="AB131" s="119"/>
      <c r="AC131" s="119"/>
      <c r="AD131" s="119"/>
      <c r="AE131" s="119"/>
      <c r="AF131" s="119"/>
      <c r="AG131" s="119"/>
      <c r="AH131" s="119"/>
      <c r="AI131" s="119"/>
      <c r="AJ131" s="119"/>
      <c r="AK131" s="119"/>
      <c r="AL131" s="119"/>
      <c r="AM131" s="119"/>
      <c r="AN131" s="119"/>
      <c r="AO131" s="119"/>
      <c r="AP131" s="119"/>
      <c r="AQ131" s="119"/>
      <c r="AR131" s="119"/>
      <c r="AS131" s="119"/>
      <c r="AT131" s="119"/>
      <c r="AU131" s="119"/>
      <c r="AV131" s="119"/>
      <c r="AW131" s="119"/>
      <c r="AX131" s="119"/>
      <c r="AY131" s="119"/>
      <c r="AZ131" s="119"/>
      <c r="BA131" s="119"/>
      <c r="BB131" s="119"/>
      <c r="BC131" s="119"/>
      <c r="BD131" s="119"/>
      <c r="BE131" s="119"/>
      <c r="BF131" s="119"/>
      <c r="BG131" s="119"/>
      <c r="BH131" s="119"/>
      <c r="BI131" s="119"/>
      <c r="BJ131" s="119"/>
      <c r="BK131" s="119"/>
      <c r="BL131" s="119"/>
    </row>
    <row r="132" spans="1:77" ht="25.5" customHeight="1" x14ac:dyDescent="0.2">
      <c r="A132" s="25"/>
      <c r="B132" s="25"/>
      <c r="C132" s="26"/>
      <c r="D132" s="26"/>
      <c r="E132" s="26"/>
      <c r="F132" s="26"/>
      <c r="G132" s="26"/>
      <c r="H132" s="26"/>
      <c r="I132" s="26"/>
      <c r="J132" s="26"/>
      <c r="K132" s="26"/>
      <c r="L132" s="26"/>
      <c r="M132" s="26"/>
      <c r="N132" s="26"/>
      <c r="O132" s="26"/>
      <c r="P132" s="26"/>
      <c r="Q132" s="26"/>
      <c r="R132" s="26"/>
      <c r="S132" s="26"/>
      <c r="T132" s="26"/>
      <c r="U132" s="26"/>
      <c r="V132" s="26"/>
      <c r="W132" s="26"/>
      <c r="X132" s="26"/>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c r="AV132" s="27"/>
      <c r="AW132" s="27"/>
      <c r="AX132" s="28"/>
      <c r="AY132" s="28"/>
      <c r="AZ132" s="28"/>
      <c r="BA132" s="28"/>
      <c r="BB132" s="28"/>
      <c r="BC132" s="28"/>
      <c r="BD132" s="28"/>
      <c r="BE132" s="28"/>
      <c r="BF132" s="28"/>
      <c r="BG132" s="28"/>
      <c r="BH132" s="28"/>
      <c r="BI132" s="28"/>
      <c r="BJ132" s="28"/>
      <c r="BK132" s="28"/>
      <c r="BL132" s="28"/>
      <c r="BM132" s="28"/>
      <c r="BN132" s="28"/>
      <c r="BO132" s="28"/>
      <c r="BP132" s="28"/>
      <c r="BQ132" s="28"/>
      <c r="BR132" s="10"/>
      <c r="BS132" s="10"/>
      <c r="BT132" s="10"/>
      <c r="BU132" s="10"/>
      <c r="BV132" s="10"/>
      <c r="BW132" s="10"/>
      <c r="BX132" s="10"/>
      <c r="BY132" s="10"/>
    </row>
    <row r="133" spans="1:77" ht="15.95" customHeight="1" x14ac:dyDescent="0.2">
      <c r="A133" s="60" t="s">
        <v>47</v>
      </c>
      <c r="B133" s="60"/>
      <c r="C133" s="60"/>
      <c r="D133" s="60"/>
      <c r="E133" s="60"/>
      <c r="F133" s="60"/>
      <c r="G133" s="60"/>
      <c r="H133" s="60"/>
      <c r="I133" s="60"/>
      <c r="J133" s="60"/>
      <c r="K133" s="60"/>
      <c r="L133" s="60"/>
      <c r="M133" s="60"/>
      <c r="N133" s="60"/>
      <c r="O133" s="60"/>
      <c r="P133" s="60"/>
      <c r="Q133" s="60"/>
      <c r="R133" s="60"/>
      <c r="S133" s="60"/>
      <c r="T133" s="60"/>
      <c r="U133" s="60"/>
      <c r="V133" s="60"/>
      <c r="W133" s="60"/>
      <c r="X133" s="60"/>
      <c r="Y133" s="60"/>
      <c r="Z133" s="60"/>
      <c r="AA133" s="60"/>
      <c r="AB133" s="60"/>
      <c r="AC133" s="60"/>
      <c r="AD133" s="60"/>
      <c r="AE133" s="60"/>
      <c r="AF133" s="60"/>
      <c r="AG133" s="60"/>
      <c r="AH133" s="60"/>
      <c r="AI133" s="60"/>
      <c r="AJ133" s="60"/>
      <c r="AK133" s="60"/>
      <c r="AL133" s="60"/>
      <c r="AM133" s="60"/>
      <c r="AN133" s="60"/>
      <c r="AO133" s="60"/>
      <c r="AP133" s="60"/>
      <c r="AQ133" s="60"/>
      <c r="AR133" s="60"/>
      <c r="AS133" s="60"/>
      <c r="AT133" s="60"/>
      <c r="AU133" s="60"/>
      <c r="AV133" s="60"/>
      <c r="AW133" s="60"/>
      <c r="AX133" s="60"/>
      <c r="AY133" s="60"/>
      <c r="AZ133" s="60"/>
      <c r="BA133" s="60"/>
      <c r="BB133" s="60"/>
      <c r="BC133" s="60"/>
      <c r="BD133" s="60"/>
      <c r="BE133" s="60"/>
      <c r="BF133" s="60"/>
      <c r="BG133" s="60"/>
      <c r="BH133" s="60"/>
      <c r="BI133" s="60"/>
      <c r="BJ133" s="60"/>
      <c r="BK133" s="60"/>
      <c r="BL133" s="60"/>
    </row>
    <row r="134" spans="1:77" ht="78.75" customHeight="1" x14ac:dyDescent="0.2">
      <c r="A134" s="118" t="s">
        <v>339</v>
      </c>
      <c r="B134" s="119"/>
      <c r="C134" s="119"/>
      <c r="D134" s="119"/>
      <c r="E134" s="119"/>
      <c r="F134" s="119"/>
      <c r="G134" s="119"/>
      <c r="H134" s="119"/>
      <c r="I134" s="119"/>
      <c r="J134" s="119"/>
      <c r="K134" s="119"/>
      <c r="L134" s="119"/>
      <c r="M134" s="119"/>
      <c r="N134" s="119"/>
      <c r="O134" s="119"/>
      <c r="P134" s="119"/>
      <c r="Q134" s="119"/>
      <c r="R134" s="119"/>
      <c r="S134" s="119"/>
      <c r="T134" s="119"/>
      <c r="U134" s="119"/>
      <c r="V134" s="119"/>
      <c r="W134" s="119"/>
      <c r="X134" s="119"/>
      <c r="Y134" s="119"/>
      <c r="Z134" s="119"/>
      <c r="AA134" s="119"/>
      <c r="AB134" s="119"/>
      <c r="AC134" s="119"/>
      <c r="AD134" s="119"/>
      <c r="AE134" s="119"/>
      <c r="AF134" s="119"/>
      <c r="AG134" s="119"/>
      <c r="AH134" s="119"/>
      <c r="AI134" s="119"/>
      <c r="AJ134" s="119"/>
      <c r="AK134" s="119"/>
      <c r="AL134" s="119"/>
      <c r="AM134" s="119"/>
      <c r="AN134" s="119"/>
      <c r="AO134" s="119"/>
      <c r="AP134" s="119"/>
      <c r="AQ134" s="119"/>
      <c r="AR134" s="119"/>
      <c r="AS134" s="119"/>
      <c r="AT134" s="119"/>
      <c r="AU134" s="119"/>
      <c r="AV134" s="119"/>
      <c r="AW134" s="119"/>
      <c r="AX134" s="119"/>
      <c r="AY134" s="119"/>
      <c r="AZ134" s="119"/>
      <c r="BA134" s="119"/>
      <c r="BB134" s="119"/>
      <c r="BC134" s="119"/>
      <c r="BD134" s="119"/>
      <c r="BE134" s="119"/>
      <c r="BF134" s="119"/>
      <c r="BG134" s="119"/>
      <c r="BH134" s="119"/>
      <c r="BI134" s="119"/>
      <c r="BJ134" s="119"/>
      <c r="BK134" s="119"/>
      <c r="BL134" s="119"/>
    </row>
    <row r="135" spans="1:77" ht="15.95" customHeight="1" x14ac:dyDescent="0.2">
      <c r="A135" s="14"/>
      <c r="B135" s="14"/>
      <c r="C135" s="14"/>
      <c r="D135" s="14"/>
      <c r="E135" s="14"/>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row>
    <row r="136" spans="1:77" ht="12" customHeight="1" x14ac:dyDescent="0.2">
      <c r="A136" s="24" t="s">
        <v>78</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row>
    <row r="137" spans="1:77" ht="12" customHeight="1" x14ac:dyDescent="0.2">
      <c r="A137" s="24" t="s">
        <v>69</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row>
    <row r="138" spans="1:77" s="24" customFormat="1" ht="12" customHeight="1" x14ac:dyDescent="0.2">
      <c r="A138" s="24" t="s">
        <v>70</v>
      </c>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c r="BH138" s="29"/>
      <c r="BI138" s="29"/>
      <c r="BJ138" s="29"/>
      <c r="BK138" s="29"/>
      <c r="BL138" s="29"/>
    </row>
    <row r="139" spans="1:77" ht="15.95" customHeight="1" x14ac:dyDescent="0.25">
      <c r="A139" s="2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row>
    <row r="140" spans="1:77" ht="42" customHeight="1" x14ac:dyDescent="0.25">
      <c r="A140" s="118" t="s">
        <v>124</v>
      </c>
      <c r="B140" s="119"/>
      <c r="C140" s="119"/>
      <c r="D140" s="119"/>
      <c r="E140" s="119"/>
      <c r="F140" s="119"/>
      <c r="G140" s="119"/>
      <c r="H140" s="119"/>
      <c r="I140" s="119"/>
      <c r="J140" s="119"/>
      <c r="K140" s="119"/>
      <c r="L140" s="119"/>
      <c r="M140" s="119"/>
      <c r="N140" s="119"/>
      <c r="O140" s="119"/>
      <c r="P140" s="119"/>
      <c r="Q140" s="119"/>
      <c r="R140" s="119"/>
      <c r="S140" s="119"/>
      <c r="T140" s="119"/>
      <c r="U140" s="119"/>
      <c r="V140" s="119"/>
      <c r="W140" s="134"/>
      <c r="X140" s="134"/>
      <c r="Y140" s="134"/>
      <c r="Z140" s="134"/>
      <c r="AA140" s="134"/>
      <c r="AB140" s="134"/>
      <c r="AC140" s="134"/>
      <c r="AD140" s="134"/>
      <c r="AE140" s="134"/>
      <c r="AF140" s="134"/>
      <c r="AG140" s="134"/>
      <c r="AH140" s="134"/>
      <c r="AI140" s="134"/>
      <c r="AJ140" s="134"/>
      <c r="AK140" s="134"/>
      <c r="AL140" s="134"/>
      <c r="AM140" s="134"/>
      <c r="AN140" s="3"/>
      <c r="AO140" s="3"/>
      <c r="AP140" s="135" t="s">
        <v>215</v>
      </c>
      <c r="AQ140" s="136"/>
      <c r="AR140" s="136"/>
      <c r="AS140" s="136"/>
      <c r="AT140" s="136"/>
      <c r="AU140" s="136"/>
      <c r="AV140" s="136"/>
      <c r="AW140" s="136"/>
      <c r="AX140" s="136"/>
      <c r="AY140" s="136"/>
      <c r="AZ140" s="136"/>
      <c r="BA140" s="136"/>
      <c r="BB140" s="136"/>
      <c r="BC140" s="136"/>
      <c r="BD140" s="136"/>
      <c r="BE140" s="136"/>
      <c r="BF140" s="136"/>
      <c r="BG140" s="136"/>
      <c r="BH140" s="136"/>
    </row>
    <row r="141" spans="1:77" x14ac:dyDescent="0.2">
      <c r="W141" s="137" t="s">
        <v>8</v>
      </c>
      <c r="X141" s="137"/>
      <c r="Y141" s="137"/>
      <c r="Z141" s="137"/>
      <c r="AA141" s="137"/>
      <c r="AB141" s="137"/>
      <c r="AC141" s="137"/>
      <c r="AD141" s="137"/>
      <c r="AE141" s="137"/>
      <c r="AF141" s="137"/>
      <c r="AG141" s="137"/>
      <c r="AH141" s="137"/>
      <c r="AI141" s="137"/>
      <c r="AJ141" s="137"/>
      <c r="AK141" s="137"/>
      <c r="AL141" s="137"/>
      <c r="AM141" s="137"/>
      <c r="AN141" s="4"/>
      <c r="AO141" s="4"/>
      <c r="AP141" s="137" t="s">
        <v>74</v>
      </c>
      <c r="AQ141" s="137"/>
      <c r="AR141" s="137"/>
      <c r="AS141" s="137"/>
      <c r="AT141" s="137"/>
      <c r="AU141" s="137"/>
      <c r="AV141" s="137"/>
      <c r="AW141" s="137"/>
      <c r="AX141" s="137"/>
      <c r="AY141" s="137"/>
      <c r="AZ141" s="137"/>
      <c r="BA141" s="137"/>
      <c r="BB141" s="137"/>
      <c r="BC141" s="137"/>
      <c r="BD141" s="137"/>
      <c r="BE141" s="137"/>
      <c r="BF141" s="137"/>
      <c r="BG141" s="137"/>
      <c r="BH141" s="137"/>
    </row>
    <row r="144" spans="1:77" ht="15.95" customHeight="1" x14ac:dyDescent="0.25">
      <c r="A144" s="118" t="s">
        <v>216</v>
      </c>
      <c r="B144" s="118"/>
      <c r="C144" s="118"/>
      <c r="D144" s="118"/>
      <c r="E144" s="118"/>
      <c r="F144" s="118"/>
      <c r="G144" s="118"/>
      <c r="H144" s="118"/>
      <c r="I144" s="118"/>
      <c r="J144" s="118"/>
      <c r="K144" s="118"/>
      <c r="L144" s="118"/>
      <c r="M144" s="118"/>
      <c r="N144" s="118"/>
      <c r="O144" s="118"/>
      <c r="P144" s="118"/>
      <c r="Q144" s="118"/>
      <c r="R144" s="118"/>
      <c r="S144" s="118"/>
      <c r="T144" s="118"/>
      <c r="U144" s="118"/>
      <c r="V144" s="118"/>
      <c r="W144" s="134"/>
      <c r="X144" s="134"/>
      <c r="Y144" s="134"/>
      <c r="Z144" s="134"/>
      <c r="AA144" s="134"/>
      <c r="AB144" s="134"/>
      <c r="AC144" s="134"/>
      <c r="AD144" s="134"/>
      <c r="AE144" s="134"/>
      <c r="AF144" s="134"/>
      <c r="AG144" s="134"/>
      <c r="AH144" s="134"/>
      <c r="AI144" s="134"/>
      <c r="AJ144" s="134"/>
      <c r="AK144" s="134"/>
      <c r="AL144" s="134"/>
      <c r="AM144" s="134"/>
      <c r="AN144" s="3"/>
      <c r="AO144" s="3"/>
      <c r="AP144" s="135" t="s">
        <v>217</v>
      </c>
      <c r="AQ144" s="136"/>
      <c r="AR144" s="136"/>
      <c r="AS144" s="136"/>
      <c r="AT144" s="136"/>
      <c r="AU144" s="136"/>
      <c r="AV144" s="136"/>
      <c r="AW144" s="136"/>
      <c r="AX144" s="136"/>
      <c r="AY144" s="136"/>
      <c r="AZ144" s="136"/>
      <c r="BA144" s="136"/>
      <c r="BB144" s="136"/>
      <c r="BC144" s="136"/>
      <c r="BD144" s="136"/>
      <c r="BE144" s="136"/>
      <c r="BF144" s="136"/>
      <c r="BG144" s="136"/>
      <c r="BH144" s="136"/>
    </row>
    <row r="145" spans="1:60" ht="21.75" customHeight="1" x14ac:dyDescent="0.2">
      <c r="A145" s="118"/>
      <c r="B145" s="118"/>
      <c r="C145" s="118"/>
      <c r="D145" s="118"/>
      <c r="E145" s="118"/>
      <c r="F145" s="118"/>
      <c r="G145" s="118"/>
      <c r="H145" s="118"/>
      <c r="I145" s="118"/>
      <c r="J145" s="118"/>
      <c r="K145" s="118"/>
      <c r="L145" s="118"/>
      <c r="M145" s="118"/>
      <c r="N145" s="118"/>
      <c r="O145" s="118"/>
      <c r="P145" s="118"/>
      <c r="Q145" s="118"/>
      <c r="R145" s="118"/>
      <c r="S145" s="118"/>
      <c r="T145" s="118"/>
      <c r="U145" s="118"/>
      <c r="V145" s="118"/>
      <c r="W145" s="137" t="s">
        <v>8</v>
      </c>
      <c r="X145" s="137"/>
      <c r="Y145" s="137"/>
      <c r="Z145" s="137"/>
      <c r="AA145" s="137"/>
      <c r="AB145" s="137"/>
      <c r="AC145" s="137"/>
      <c r="AD145" s="137"/>
      <c r="AE145" s="137"/>
      <c r="AF145" s="137"/>
      <c r="AG145" s="137"/>
      <c r="AH145" s="137"/>
      <c r="AI145" s="137"/>
      <c r="AJ145" s="137"/>
      <c r="AK145" s="137"/>
      <c r="AL145" s="137"/>
      <c r="AM145" s="137"/>
      <c r="AN145" s="4"/>
      <c r="AO145" s="4"/>
      <c r="AP145" s="137" t="s">
        <v>74</v>
      </c>
      <c r="AQ145" s="137"/>
      <c r="AR145" s="137"/>
      <c r="AS145" s="137"/>
      <c r="AT145" s="137"/>
      <c r="AU145" s="137"/>
      <c r="AV145" s="137"/>
      <c r="AW145" s="137"/>
      <c r="AX145" s="137"/>
      <c r="AY145" s="137"/>
      <c r="AZ145" s="137"/>
      <c r="BA145" s="137"/>
      <c r="BB145" s="137"/>
      <c r="BC145" s="137"/>
      <c r="BD145" s="137"/>
      <c r="BE145" s="137"/>
      <c r="BF145" s="137"/>
      <c r="BG145" s="137"/>
      <c r="BH145" s="137"/>
    </row>
  </sheetData>
  <mergeCells count="686">
    <mergeCell ref="A128:B128"/>
    <mergeCell ref="C128:I128"/>
    <mergeCell ref="J128:N128"/>
    <mergeCell ref="O128:BQ128"/>
    <mergeCell ref="A127:B127"/>
    <mergeCell ref="C127:I127"/>
    <mergeCell ref="J127:N127"/>
    <mergeCell ref="O127:BQ127"/>
    <mergeCell ref="A125:B125"/>
    <mergeCell ref="C125:I125"/>
    <mergeCell ref="J125:N125"/>
    <mergeCell ref="O125:BQ125"/>
    <mergeCell ref="A126:B126"/>
    <mergeCell ref="C126:I126"/>
    <mergeCell ref="J126:N126"/>
    <mergeCell ref="O126:BQ126"/>
    <mergeCell ref="A122:B122"/>
    <mergeCell ref="C122:I122"/>
    <mergeCell ref="J122:N122"/>
    <mergeCell ref="O122:BQ122"/>
    <mergeCell ref="A123:B123"/>
    <mergeCell ref="C123:I123"/>
    <mergeCell ref="J123:N123"/>
    <mergeCell ref="O123:BQ123"/>
    <mergeCell ref="A124:B124"/>
    <mergeCell ref="C124:I124"/>
    <mergeCell ref="J124:N124"/>
    <mergeCell ref="O124:BQ124"/>
    <mergeCell ref="A119:B119"/>
    <mergeCell ref="C119:I119"/>
    <mergeCell ref="J119:N119"/>
    <mergeCell ref="O119:BQ119"/>
    <mergeCell ref="A120:B120"/>
    <mergeCell ref="C120:I120"/>
    <mergeCell ref="J120:N120"/>
    <mergeCell ref="O120:BQ120"/>
    <mergeCell ref="A116:B116"/>
    <mergeCell ref="C116:I116"/>
    <mergeCell ref="J116:N116"/>
    <mergeCell ref="AX96:BB96"/>
    <mergeCell ref="BC96:BG96"/>
    <mergeCell ref="BH96:BL96"/>
    <mergeCell ref="BM96:BQ96"/>
    <mergeCell ref="A97:B97"/>
    <mergeCell ref="C97:I97"/>
    <mergeCell ref="J97:N97"/>
    <mergeCell ref="O97:X97"/>
    <mergeCell ref="Y97:AC97"/>
    <mergeCell ref="AD97:AH97"/>
    <mergeCell ref="BM97:BQ97"/>
    <mergeCell ref="AI97:AM97"/>
    <mergeCell ref="AN97:AR97"/>
    <mergeCell ref="AS97:AW97"/>
    <mergeCell ref="AX97:BB97"/>
    <mergeCell ref="BC97:BG97"/>
    <mergeCell ref="BH97:BL97"/>
    <mergeCell ref="A96:B96"/>
    <mergeCell ref="C96:I96"/>
    <mergeCell ref="J96:N96"/>
    <mergeCell ref="O96:X96"/>
    <mergeCell ref="Y96:AC96"/>
    <mergeCell ref="AD96:AH96"/>
    <mergeCell ref="AI96:AM96"/>
    <mergeCell ref="AN96:AR96"/>
    <mergeCell ref="AS96:AW96"/>
    <mergeCell ref="AX93:BB93"/>
    <mergeCell ref="BC93:BG93"/>
    <mergeCell ref="BH93:BL93"/>
    <mergeCell ref="BM93:BQ93"/>
    <mergeCell ref="A95:B95"/>
    <mergeCell ref="C95:I95"/>
    <mergeCell ref="J95:N95"/>
    <mergeCell ref="O95:X95"/>
    <mergeCell ref="Y95:AC95"/>
    <mergeCell ref="AD95:AH95"/>
    <mergeCell ref="BM95:BQ95"/>
    <mergeCell ref="AI95:AM95"/>
    <mergeCell ref="AN95:AR95"/>
    <mergeCell ref="AS95:AW95"/>
    <mergeCell ref="AX95:BB95"/>
    <mergeCell ref="BC95:BG95"/>
    <mergeCell ref="BH95:BL95"/>
    <mergeCell ref="A93:B93"/>
    <mergeCell ref="C93:I93"/>
    <mergeCell ref="J93:N93"/>
    <mergeCell ref="O93:X93"/>
    <mergeCell ref="Y93:AC93"/>
    <mergeCell ref="AD93:AH93"/>
    <mergeCell ref="AI93:AM93"/>
    <mergeCell ref="AN93:AR93"/>
    <mergeCell ref="AS93:AW93"/>
    <mergeCell ref="AX91:BB91"/>
    <mergeCell ref="BC91:BG91"/>
    <mergeCell ref="BH91:BL91"/>
    <mergeCell ref="BM91:BQ91"/>
    <mergeCell ref="A92:B92"/>
    <mergeCell ref="C92:I92"/>
    <mergeCell ref="J92:N92"/>
    <mergeCell ref="O92:X92"/>
    <mergeCell ref="Y92:AC92"/>
    <mergeCell ref="AD92:AH92"/>
    <mergeCell ref="BM92:BQ92"/>
    <mergeCell ref="AI92:AM92"/>
    <mergeCell ref="AN92:AR92"/>
    <mergeCell ref="AS92:AW92"/>
    <mergeCell ref="AX92:BB92"/>
    <mergeCell ref="BC92:BG92"/>
    <mergeCell ref="BH92:BL92"/>
    <mergeCell ref="A91:B91"/>
    <mergeCell ref="C91:I91"/>
    <mergeCell ref="J91:N91"/>
    <mergeCell ref="O91:X91"/>
    <mergeCell ref="Y91:AC91"/>
    <mergeCell ref="AD91:AH91"/>
    <mergeCell ref="AI91:AM91"/>
    <mergeCell ref="AN91:AR91"/>
    <mergeCell ref="AS91:AW91"/>
    <mergeCell ref="AX89:BB89"/>
    <mergeCell ref="BC89:BG89"/>
    <mergeCell ref="BH89:BL89"/>
    <mergeCell ref="BM89:BQ89"/>
    <mergeCell ref="A90:B90"/>
    <mergeCell ref="C90:I90"/>
    <mergeCell ref="J90:N90"/>
    <mergeCell ref="O90:X90"/>
    <mergeCell ref="Y90:AC90"/>
    <mergeCell ref="AD90:AH90"/>
    <mergeCell ref="BM90:BQ90"/>
    <mergeCell ref="AI90:AM90"/>
    <mergeCell ref="AN90:AR90"/>
    <mergeCell ref="AS90:AW90"/>
    <mergeCell ref="AX90:BB90"/>
    <mergeCell ref="BC90:BG90"/>
    <mergeCell ref="BH90:BL90"/>
    <mergeCell ref="A89:B89"/>
    <mergeCell ref="C89:I89"/>
    <mergeCell ref="J89:N89"/>
    <mergeCell ref="O89:X89"/>
    <mergeCell ref="Y89:AC89"/>
    <mergeCell ref="AD89:AH89"/>
    <mergeCell ref="AI89:AM89"/>
    <mergeCell ref="AN89:AR89"/>
    <mergeCell ref="AS89:AW89"/>
    <mergeCell ref="AX86:BB86"/>
    <mergeCell ref="BC86:BG86"/>
    <mergeCell ref="BH86:BL86"/>
    <mergeCell ref="BM86:BQ86"/>
    <mergeCell ref="A87:B87"/>
    <mergeCell ref="C87:I87"/>
    <mergeCell ref="J87:N87"/>
    <mergeCell ref="O87:X87"/>
    <mergeCell ref="Y87:AC87"/>
    <mergeCell ref="AD87:AH87"/>
    <mergeCell ref="BM87:BQ87"/>
    <mergeCell ref="AI87:AM87"/>
    <mergeCell ref="AN87:AR87"/>
    <mergeCell ref="AS87:AW87"/>
    <mergeCell ref="AX87:BB87"/>
    <mergeCell ref="BC87:BG87"/>
    <mergeCell ref="BH87:BL87"/>
    <mergeCell ref="A86:B86"/>
    <mergeCell ref="C86:I86"/>
    <mergeCell ref="J86:N86"/>
    <mergeCell ref="O86:X86"/>
    <mergeCell ref="Y86:AC86"/>
    <mergeCell ref="AD86:AH86"/>
    <mergeCell ref="AI86:AM86"/>
    <mergeCell ref="AN86:AR86"/>
    <mergeCell ref="AS86:AW86"/>
    <mergeCell ref="AX84:BB84"/>
    <mergeCell ref="BC84:BG84"/>
    <mergeCell ref="BH84:BL84"/>
    <mergeCell ref="BM84:BQ84"/>
    <mergeCell ref="A85:B85"/>
    <mergeCell ref="C85:I85"/>
    <mergeCell ref="J85:N85"/>
    <mergeCell ref="O85:X85"/>
    <mergeCell ref="Y85:AC85"/>
    <mergeCell ref="AD85:AH85"/>
    <mergeCell ref="BM85:BQ85"/>
    <mergeCell ref="AI85:AM85"/>
    <mergeCell ref="AN85:AR85"/>
    <mergeCell ref="AS85:AW85"/>
    <mergeCell ref="AX85:BB85"/>
    <mergeCell ref="BC85:BG85"/>
    <mergeCell ref="BH85:BL85"/>
    <mergeCell ref="A84:B84"/>
    <mergeCell ref="C84:I84"/>
    <mergeCell ref="J84:N84"/>
    <mergeCell ref="O84:X84"/>
    <mergeCell ref="Y84:AC84"/>
    <mergeCell ref="AX77:BB77"/>
    <mergeCell ref="BC77:BG77"/>
    <mergeCell ref="AD84:AH84"/>
    <mergeCell ref="AI84:AM84"/>
    <mergeCell ref="AN84:AR84"/>
    <mergeCell ref="AS84:AW84"/>
    <mergeCell ref="BH77:BL77"/>
    <mergeCell ref="BM77:BQ77"/>
    <mergeCell ref="A83:B83"/>
    <mergeCell ref="C83:I83"/>
    <mergeCell ref="J83:N83"/>
    <mergeCell ref="O83:X83"/>
    <mergeCell ref="Y83:AC83"/>
    <mergeCell ref="AD83:AH83"/>
    <mergeCell ref="BM83:BQ83"/>
    <mergeCell ref="AI83:AM83"/>
    <mergeCell ref="AN83:AR83"/>
    <mergeCell ref="AS83:AW83"/>
    <mergeCell ref="AX83:BB83"/>
    <mergeCell ref="BC83:BG83"/>
    <mergeCell ref="BH83:BL83"/>
    <mergeCell ref="J82:N82"/>
    <mergeCell ref="O78:X78"/>
    <mergeCell ref="O79:X79"/>
    <mergeCell ref="AI76:AM76"/>
    <mergeCell ref="AN76:AR76"/>
    <mergeCell ref="AS76:AW76"/>
    <mergeCell ref="AX76:BB76"/>
    <mergeCell ref="BC76:BG76"/>
    <mergeCell ref="BH76:BL76"/>
    <mergeCell ref="A76:B76"/>
    <mergeCell ref="C76:I76"/>
    <mergeCell ref="J76:N76"/>
    <mergeCell ref="O76:X76"/>
    <mergeCell ref="Y76:AC76"/>
    <mergeCell ref="AD76:AH76"/>
    <mergeCell ref="A77:B77"/>
    <mergeCell ref="C77:I77"/>
    <mergeCell ref="J77:N77"/>
    <mergeCell ref="O77:X77"/>
    <mergeCell ref="Y77:AC77"/>
    <mergeCell ref="AD77:AH77"/>
    <mergeCell ref="AI77:AM77"/>
    <mergeCell ref="AN77:AR77"/>
    <mergeCell ref="AS77:AW77"/>
    <mergeCell ref="A62:B62"/>
    <mergeCell ref="A63:B63"/>
    <mergeCell ref="X63:AB63"/>
    <mergeCell ref="AS62:AX62"/>
    <mergeCell ref="AS63:AX63"/>
    <mergeCell ref="AN75:AR75"/>
    <mergeCell ref="AS75:AW75"/>
    <mergeCell ref="AX75:BB75"/>
    <mergeCell ref="BC75:BG75"/>
    <mergeCell ref="BC74:BG74"/>
    <mergeCell ref="AN74:AR74"/>
    <mergeCell ref="AS74:AW74"/>
    <mergeCell ref="AS73:AW73"/>
    <mergeCell ref="AX73:BB73"/>
    <mergeCell ref="BC73:BG73"/>
    <mergeCell ref="O73:X73"/>
    <mergeCell ref="Y73:AC73"/>
    <mergeCell ref="AD73:AH73"/>
    <mergeCell ref="AI73:AM73"/>
    <mergeCell ref="A72:B72"/>
    <mergeCell ref="AN73:AR73"/>
    <mergeCell ref="AN72:AR72"/>
    <mergeCell ref="AS72:AW72"/>
    <mergeCell ref="AX72:BB72"/>
    <mergeCell ref="BD47:BH47"/>
    <mergeCell ref="BI47:BM47"/>
    <mergeCell ref="BN47:BQ47"/>
    <mergeCell ref="A54:B54"/>
    <mergeCell ref="C54:BQ54"/>
    <mergeCell ref="A49:BQ49"/>
    <mergeCell ref="A51:B51"/>
    <mergeCell ref="C51:BQ51"/>
    <mergeCell ref="A52:B52"/>
    <mergeCell ref="C52:BQ52"/>
    <mergeCell ref="A53:B53"/>
    <mergeCell ref="C53:BQ53"/>
    <mergeCell ref="AF47:AJ47"/>
    <mergeCell ref="AK47:AO47"/>
    <mergeCell ref="BD44:BH44"/>
    <mergeCell ref="BI44:BM44"/>
    <mergeCell ref="AU47:AY47"/>
    <mergeCell ref="W144:AM144"/>
    <mergeCell ref="AP144:BH144"/>
    <mergeCell ref="A130:BL130"/>
    <mergeCell ref="A131:BL131"/>
    <mergeCell ref="A114:B114"/>
    <mergeCell ref="C114:I114"/>
    <mergeCell ref="J114:N114"/>
    <mergeCell ref="O114:BQ114"/>
    <mergeCell ref="A102:B102"/>
    <mergeCell ref="C102:I102"/>
    <mergeCell ref="J102:N102"/>
    <mergeCell ref="O102:BQ102"/>
    <mergeCell ref="A103:B103"/>
    <mergeCell ref="C103:I103"/>
    <mergeCell ref="J103:N103"/>
    <mergeCell ref="O103:BQ103"/>
    <mergeCell ref="A47:B47"/>
    <mergeCell ref="C47:Z47"/>
    <mergeCell ref="AA47:AE47"/>
    <mergeCell ref="AP47:AT47"/>
    <mergeCell ref="AZ47:BC47"/>
    <mergeCell ref="W145:AM145"/>
    <mergeCell ref="AP145:BH145"/>
    <mergeCell ref="A133:BL133"/>
    <mergeCell ref="A134:BL134"/>
    <mergeCell ref="A140:V140"/>
    <mergeCell ref="W140:AM140"/>
    <mergeCell ref="AP140:BH140"/>
    <mergeCell ref="W141:AM141"/>
    <mergeCell ref="AP141:BH141"/>
    <mergeCell ref="A144:V145"/>
    <mergeCell ref="A121:B121"/>
    <mergeCell ref="C121:I121"/>
    <mergeCell ref="J121:N121"/>
    <mergeCell ref="O121:BQ121"/>
    <mergeCell ref="AD74:AH74"/>
    <mergeCell ref="AI74:AM74"/>
    <mergeCell ref="A78:B78"/>
    <mergeCell ref="A79:B79"/>
    <mergeCell ref="A80:B80"/>
    <mergeCell ref="A81:B81"/>
    <mergeCell ref="A82:B82"/>
    <mergeCell ref="C78:I78"/>
    <mergeCell ref="C79:I79"/>
    <mergeCell ref="C80:I80"/>
    <mergeCell ref="C81:I81"/>
    <mergeCell ref="C82:I82"/>
    <mergeCell ref="J78:N78"/>
    <mergeCell ref="J79:N79"/>
    <mergeCell ref="J80:N80"/>
    <mergeCell ref="J81:N81"/>
    <mergeCell ref="BH75:BL75"/>
    <mergeCell ref="BM75:BQ75"/>
    <mergeCell ref="BH74:BL74"/>
    <mergeCell ref="BM74:BQ74"/>
    <mergeCell ref="A104:B104"/>
    <mergeCell ref="C104:I104"/>
    <mergeCell ref="J104:N104"/>
    <mergeCell ref="O104:BQ104"/>
    <mergeCell ref="A118:B118"/>
    <mergeCell ref="C118:I118"/>
    <mergeCell ref="J118:N118"/>
    <mergeCell ref="O118:BQ118"/>
    <mergeCell ref="A105:B105"/>
    <mergeCell ref="A106:B106"/>
    <mergeCell ref="A107:B107"/>
    <mergeCell ref="A108:B108"/>
    <mergeCell ref="C105:I105"/>
    <mergeCell ref="C106:I106"/>
    <mergeCell ref="C107:I107"/>
    <mergeCell ref="C108:I108"/>
    <mergeCell ref="J105:N105"/>
    <mergeCell ref="J106:N106"/>
    <mergeCell ref="J107:N107"/>
    <mergeCell ref="J108:N108"/>
    <mergeCell ref="J115:N115"/>
    <mergeCell ref="O115:BQ115"/>
    <mergeCell ref="O116:BQ116"/>
    <mergeCell ref="O105:BQ105"/>
    <mergeCell ref="BH73:BL73"/>
    <mergeCell ref="BM73:BQ73"/>
    <mergeCell ref="A99:BQ99"/>
    <mergeCell ref="A101:B101"/>
    <mergeCell ref="C101:I101"/>
    <mergeCell ref="J101:N101"/>
    <mergeCell ref="O101:BQ101"/>
    <mergeCell ref="AX74:BB74"/>
    <mergeCell ref="A75:B75"/>
    <mergeCell ref="C75:I75"/>
    <mergeCell ref="J75:N75"/>
    <mergeCell ref="O75:X75"/>
    <mergeCell ref="Y75:AC75"/>
    <mergeCell ref="AD75:AH75"/>
    <mergeCell ref="AI75:AM75"/>
    <mergeCell ref="A74:B74"/>
    <mergeCell ref="C74:I74"/>
    <mergeCell ref="J74:N74"/>
    <mergeCell ref="O74:X74"/>
    <mergeCell ref="Y74:AC74"/>
    <mergeCell ref="BM76:BQ76"/>
    <mergeCell ref="A73:B73"/>
    <mergeCell ref="C73:I73"/>
    <mergeCell ref="J73:N73"/>
    <mergeCell ref="BC72:BG72"/>
    <mergeCell ref="BH72:BL72"/>
    <mergeCell ref="BM72:BQ72"/>
    <mergeCell ref="C72:I72"/>
    <mergeCell ref="J72:N72"/>
    <mergeCell ref="O72:X72"/>
    <mergeCell ref="Y72:AC72"/>
    <mergeCell ref="AD72:AH72"/>
    <mergeCell ref="AI72:AM72"/>
    <mergeCell ref="A68:BQ68"/>
    <mergeCell ref="A70:B71"/>
    <mergeCell ref="C70:I71"/>
    <mergeCell ref="J70:N71"/>
    <mergeCell ref="O70:X71"/>
    <mergeCell ref="Y70:AM70"/>
    <mergeCell ref="AN70:BB70"/>
    <mergeCell ref="BC70:BQ70"/>
    <mergeCell ref="Y71:AC71"/>
    <mergeCell ref="AD71:AH71"/>
    <mergeCell ref="BM71:BQ71"/>
    <mergeCell ref="AI71:AM71"/>
    <mergeCell ref="AN71:AR71"/>
    <mergeCell ref="AS71:AW71"/>
    <mergeCell ref="AX71:BB71"/>
    <mergeCell ref="BC71:BG71"/>
    <mergeCell ref="BH71:BL71"/>
    <mergeCell ref="AN65:AR65"/>
    <mergeCell ref="AS65:AX65"/>
    <mergeCell ref="AY65:BC65"/>
    <mergeCell ref="BD65:BH65"/>
    <mergeCell ref="BI65:BN65"/>
    <mergeCell ref="A67:BQ67"/>
    <mergeCell ref="AS61:AX61"/>
    <mergeCell ref="AY61:BC61"/>
    <mergeCell ref="BD61:BH61"/>
    <mergeCell ref="BI61:BN61"/>
    <mergeCell ref="A65:B65"/>
    <mergeCell ref="C65:R65"/>
    <mergeCell ref="S65:W65"/>
    <mergeCell ref="X65:AB65"/>
    <mergeCell ref="AC65:AH65"/>
    <mergeCell ref="AI65:AM65"/>
    <mergeCell ref="A64:B64"/>
    <mergeCell ref="C62:R62"/>
    <mergeCell ref="C63:R63"/>
    <mergeCell ref="C64:R64"/>
    <mergeCell ref="S62:W62"/>
    <mergeCell ref="S63:W63"/>
    <mergeCell ref="S64:W64"/>
    <mergeCell ref="X62:AB62"/>
    <mergeCell ref="AY60:BC60"/>
    <mergeCell ref="BD60:BH60"/>
    <mergeCell ref="BI60:BN60"/>
    <mergeCell ref="A61:B61"/>
    <mergeCell ref="C61:R61"/>
    <mergeCell ref="S61:W61"/>
    <mergeCell ref="X61:AB61"/>
    <mergeCell ref="AC61:AH61"/>
    <mergeCell ref="AI61:AM61"/>
    <mergeCell ref="AN61:AR61"/>
    <mergeCell ref="A60:B60"/>
    <mergeCell ref="C60:R60"/>
    <mergeCell ref="S60:W60"/>
    <mergeCell ref="X60:AB60"/>
    <mergeCell ref="AC60:AH60"/>
    <mergeCell ref="AI60:AM60"/>
    <mergeCell ref="AN60:AR60"/>
    <mergeCell ref="AS60:AX60"/>
    <mergeCell ref="X59:AB59"/>
    <mergeCell ref="AC59:AH59"/>
    <mergeCell ref="AI59:AM59"/>
    <mergeCell ref="AN59:AR59"/>
    <mergeCell ref="AS59:AX59"/>
    <mergeCell ref="A56:BN56"/>
    <mergeCell ref="A57:BN57"/>
    <mergeCell ref="A58:B59"/>
    <mergeCell ref="C58:R59"/>
    <mergeCell ref="S58:AH58"/>
    <mergeCell ref="AI58:AX58"/>
    <mergeCell ref="AY58:BN58"/>
    <mergeCell ref="S59:W59"/>
    <mergeCell ref="BD59:BH59"/>
    <mergeCell ref="BI59:BN59"/>
    <mergeCell ref="AY59:BC59"/>
    <mergeCell ref="AZ44:BC44"/>
    <mergeCell ref="BN44:BQ44"/>
    <mergeCell ref="BN46:BQ46"/>
    <mergeCell ref="AU45:AY45"/>
    <mergeCell ref="AZ45:BC45"/>
    <mergeCell ref="BD45:BH45"/>
    <mergeCell ref="BI45:BM45"/>
    <mergeCell ref="BN45:BQ45"/>
    <mergeCell ref="A46:B46"/>
    <mergeCell ref="C46:Z46"/>
    <mergeCell ref="AA46:AE46"/>
    <mergeCell ref="AF46:AJ46"/>
    <mergeCell ref="AK46:AO46"/>
    <mergeCell ref="A45:B45"/>
    <mergeCell ref="C45:Z45"/>
    <mergeCell ref="AA45:AE45"/>
    <mergeCell ref="AF45:AJ45"/>
    <mergeCell ref="AK45:AO45"/>
    <mergeCell ref="AP45:AT45"/>
    <mergeCell ref="AP46:AT46"/>
    <mergeCell ref="AU46:AY46"/>
    <mergeCell ref="AZ46:BC46"/>
    <mergeCell ref="BD46:BH46"/>
    <mergeCell ref="BI46:BM46"/>
    <mergeCell ref="A44:B44"/>
    <mergeCell ref="C44:Z44"/>
    <mergeCell ref="AA44:AE44"/>
    <mergeCell ref="AF44:AJ44"/>
    <mergeCell ref="AK44:AO44"/>
    <mergeCell ref="AP44:AT44"/>
    <mergeCell ref="AU44:AY44"/>
    <mergeCell ref="AA43:AE43"/>
    <mergeCell ref="AF43:AJ43"/>
    <mergeCell ref="AK43:AO43"/>
    <mergeCell ref="AP43:AT43"/>
    <mergeCell ref="AU43:AY43"/>
    <mergeCell ref="A34:F34"/>
    <mergeCell ref="G34:BL34"/>
    <mergeCell ref="A39:BQ39"/>
    <mergeCell ref="A40:BQ40"/>
    <mergeCell ref="A41:BQ41"/>
    <mergeCell ref="A42:B43"/>
    <mergeCell ref="C42:Z43"/>
    <mergeCell ref="AA42:AO42"/>
    <mergeCell ref="AP42:BC42"/>
    <mergeCell ref="BD42:BQ42"/>
    <mergeCell ref="A37:F37"/>
    <mergeCell ref="G37:BL37"/>
    <mergeCell ref="A35:F35"/>
    <mergeCell ref="A36:F36"/>
    <mergeCell ref="G35:BL35"/>
    <mergeCell ref="G36:BL36"/>
    <mergeCell ref="BD43:BH43"/>
    <mergeCell ref="BI43:BM43"/>
    <mergeCell ref="BN43:BQ43"/>
    <mergeCell ref="AZ43:BC43"/>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 ref="B17:L17"/>
    <mergeCell ref="N17:AS17"/>
    <mergeCell ref="AU17:BB17"/>
    <mergeCell ref="X64:AB64"/>
    <mergeCell ref="AC62:AH62"/>
    <mergeCell ref="AC63:AH63"/>
    <mergeCell ref="AC64:AH64"/>
    <mergeCell ref="AI62:AM62"/>
    <mergeCell ref="AI63:AM63"/>
    <mergeCell ref="AI64:AM64"/>
    <mergeCell ref="AN62:AR62"/>
    <mergeCell ref="AN63:AR63"/>
    <mergeCell ref="AN64:AR64"/>
    <mergeCell ref="AS64:AX64"/>
    <mergeCell ref="AY62:BC62"/>
    <mergeCell ref="AY63:BC63"/>
    <mergeCell ref="AY64:BC64"/>
    <mergeCell ref="BD62:BH62"/>
    <mergeCell ref="BD63:BH63"/>
    <mergeCell ref="BI62:BN62"/>
    <mergeCell ref="BI63:BN63"/>
    <mergeCell ref="BI64:BN64"/>
    <mergeCell ref="BD64:BH64"/>
    <mergeCell ref="O82:X82"/>
    <mergeCell ref="Y78:AC78"/>
    <mergeCell ref="Y79:AC79"/>
    <mergeCell ref="Y80:AC80"/>
    <mergeCell ref="Y81:AC81"/>
    <mergeCell ref="Y82:AC82"/>
    <mergeCell ref="AD78:AH78"/>
    <mergeCell ref="AD79:AH79"/>
    <mergeCell ref="AD80:AH80"/>
    <mergeCell ref="AD81:AH81"/>
    <mergeCell ref="AD82:AH82"/>
    <mergeCell ref="O80:X80"/>
    <mergeCell ref="O81:X81"/>
    <mergeCell ref="AI78:AM78"/>
    <mergeCell ref="AI79:AM79"/>
    <mergeCell ref="AI80:AM80"/>
    <mergeCell ref="AI81:AM81"/>
    <mergeCell ref="AI82:AM82"/>
    <mergeCell ref="AN78:AR78"/>
    <mergeCell ref="AN79:AR79"/>
    <mergeCell ref="AN80:AR80"/>
    <mergeCell ref="AN82:AR82"/>
    <mergeCell ref="AN81:AR81"/>
    <mergeCell ref="AS78:AW78"/>
    <mergeCell ref="AS79:AW79"/>
    <mergeCell ref="AS80:AW80"/>
    <mergeCell ref="AS81:AW81"/>
    <mergeCell ref="AS82:AW82"/>
    <mergeCell ref="AX78:BB78"/>
    <mergeCell ref="AX79:BB79"/>
    <mergeCell ref="AX80:BB80"/>
    <mergeCell ref="AX81:BB81"/>
    <mergeCell ref="AX82:BB82"/>
    <mergeCell ref="A88:B88"/>
    <mergeCell ref="C88:I88"/>
    <mergeCell ref="J88:N88"/>
    <mergeCell ref="O88:X88"/>
    <mergeCell ref="Y88:AC88"/>
    <mergeCell ref="AD88:AH88"/>
    <mergeCell ref="AI88:AM88"/>
    <mergeCell ref="AN88:AR88"/>
    <mergeCell ref="AS88:AW88"/>
    <mergeCell ref="Y94:AC94"/>
    <mergeCell ref="AD94:AH94"/>
    <mergeCell ref="AI94:AM94"/>
    <mergeCell ref="AN94:AR94"/>
    <mergeCell ref="AS94:AW94"/>
    <mergeCell ref="BM78:BQ78"/>
    <mergeCell ref="BM79:BQ79"/>
    <mergeCell ref="BM80:BQ80"/>
    <mergeCell ref="BM81:BQ81"/>
    <mergeCell ref="BM82:BQ82"/>
    <mergeCell ref="AX88:BB88"/>
    <mergeCell ref="BC88:BG88"/>
    <mergeCell ref="BH88:BL88"/>
    <mergeCell ref="BM88:BQ88"/>
    <mergeCell ref="BC78:BG78"/>
    <mergeCell ref="BC79:BG79"/>
    <mergeCell ref="BC80:BG80"/>
    <mergeCell ref="BC81:BG81"/>
    <mergeCell ref="BC82:BG82"/>
    <mergeCell ref="BH78:BL78"/>
    <mergeCell ref="BH79:BL79"/>
    <mergeCell ref="BH80:BL80"/>
    <mergeCell ref="BH81:BL81"/>
    <mergeCell ref="BH82:BL82"/>
    <mergeCell ref="AX94:BB94"/>
    <mergeCell ref="BC94:BG94"/>
    <mergeCell ref="BH94:BL94"/>
    <mergeCell ref="BM94:BQ94"/>
    <mergeCell ref="A110:B110"/>
    <mergeCell ref="A111:B111"/>
    <mergeCell ref="A112:B112"/>
    <mergeCell ref="A113:B113"/>
    <mergeCell ref="C110:I110"/>
    <mergeCell ref="C111:I111"/>
    <mergeCell ref="C112:I112"/>
    <mergeCell ref="C113:I113"/>
    <mergeCell ref="J110:N110"/>
    <mergeCell ref="J111:N111"/>
    <mergeCell ref="J112:N112"/>
    <mergeCell ref="J113:N113"/>
    <mergeCell ref="O110:BQ110"/>
    <mergeCell ref="O111:BQ111"/>
    <mergeCell ref="O112:BQ112"/>
    <mergeCell ref="O113:BQ113"/>
    <mergeCell ref="A94:B94"/>
    <mergeCell ref="C94:I94"/>
    <mergeCell ref="J94:N94"/>
    <mergeCell ref="O94:X94"/>
    <mergeCell ref="O106:BQ106"/>
    <mergeCell ref="O107:BQ107"/>
    <mergeCell ref="O108:BQ108"/>
    <mergeCell ref="A117:B117"/>
    <mergeCell ref="C117:I117"/>
    <mergeCell ref="J117:N117"/>
    <mergeCell ref="O117:BQ117"/>
    <mergeCell ref="A115:B115"/>
    <mergeCell ref="C115:I115"/>
    <mergeCell ref="A109:B109"/>
    <mergeCell ref="C109:I109"/>
    <mergeCell ref="J109:N109"/>
    <mergeCell ref="O109:BQ109"/>
  </mergeCells>
  <conditionalFormatting sqref="A65:B65 A100:B100 A104:B104 A105:A108 A132:B132">
    <cfRule type="cellIs" dxfId="318" priority="89" stopIfTrue="1" operator="equal">
      <formula>0</formula>
    </cfRule>
  </conditionalFormatting>
  <conditionalFormatting sqref="A73:B77 A78:A82">
    <cfRule type="cellIs" dxfId="317" priority="80" stopIfTrue="1" operator="equal">
      <formula>0</formula>
    </cfRule>
  </conditionalFormatting>
  <conditionalFormatting sqref="A83:B87 A88">
    <cfRule type="cellIs" dxfId="316" priority="70" stopIfTrue="1" operator="equal">
      <formula>0</formula>
    </cfRule>
  </conditionalFormatting>
  <conditionalFormatting sqref="A89:B93 A94">
    <cfRule type="cellIs" dxfId="315" priority="60" stopIfTrue="1" operator="equal">
      <formula>0</formula>
    </cfRule>
  </conditionalFormatting>
  <conditionalFormatting sqref="A95:B98">
    <cfRule type="cellIs" dxfId="314" priority="54" stopIfTrue="1" operator="equal">
      <formula>0</formula>
    </cfRule>
  </conditionalFormatting>
  <conditionalFormatting sqref="A109:B109 A110:A113">
    <cfRule type="cellIs" dxfId="313" priority="50" stopIfTrue="1" operator="equal">
      <formula>0</formula>
    </cfRule>
  </conditionalFormatting>
  <conditionalFormatting sqref="A114:B117 A118">
    <cfRule type="cellIs" dxfId="312" priority="40" stopIfTrue="1" operator="equal">
      <formula>0</formula>
    </cfRule>
  </conditionalFormatting>
  <conditionalFormatting sqref="A119:B123 A124">
    <cfRule type="cellIs" dxfId="311" priority="28" stopIfTrue="1" operator="equal">
      <formula>0</formula>
    </cfRule>
  </conditionalFormatting>
  <conditionalFormatting sqref="A125:B129">
    <cfRule type="cellIs" dxfId="310" priority="18" stopIfTrue="1" operator="equal">
      <formula>0</formula>
    </cfRule>
  </conditionalFormatting>
  <conditionalFormatting sqref="C73">
    <cfRule type="cellIs" dxfId="309" priority="706" stopIfTrue="1" operator="equal">
      <formula>#REF!</formula>
    </cfRule>
  </conditionalFormatting>
  <conditionalFormatting sqref="C74:C79">
    <cfRule type="cellIs" dxfId="308" priority="81" stopIfTrue="1" operator="equal">
      <formula>$C73</formula>
    </cfRule>
  </conditionalFormatting>
  <conditionalFormatting sqref="C80">
    <cfRule type="cellIs" dxfId="307" priority="712" stopIfTrue="1" operator="equal">
      <formula>$C78</formula>
    </cfRule>
  </conditionalFormatting>
  <conditionalFormatting sqref="C81">
    <cfRule type="cellIs" dxfId="306" priority="710" stopIfTrue="1" operator="equal">
      <formula>$C77</formula>
    </cfRule>
  </conditionalFormatting>
  <conditionalFormatting sqref="C82">
    <cfRule type="cellIs" dxfId="305" priority="708" stopIfTrue="1" operator="equal">
      <formula>$C77</formula>
    </cfRule>
  </conditionalFormatting>
  <conditionalFormatting sqref="C83">
    <cfRule type="cellIs" dxfId="304" priority="77" stopIfTrue="1" operator="equal">
      <formula>$C77</formula>
    </cfRule>
  </conditionalFormatting>
  <conditionalFormatting sqref="C84:C88">
    <cfRule type="cellIs" dxfId="303" priority="69" stopIfTrue="1" operator="equal">
      <formula>$C83</formula>
    </cfRule>
  </conditionalFormatting>
  <conditionalFormatting sqref="C89">
    <cfRule type="cellIs" dxfId="302" priority="67" stopIfTrue="1" operator="equal">
      <formula>$C87</formula>
    </cfRule>
  </conditionalFormatting>
  <conditionalFormatting sqref="C90:C94">
    <cfRule type="cellIs" dxfId="301" priority="59" stopIfTrue="1" operator="equal">
      <formula>$C89</formula>
    </cfRule>
  </conditionalFormatting>
  <conditionalFormatting sqref="C95">
    <cfRule type="cellIs" dxfId="300" priority="57" stopIfTrue="1" operator="equal">
      <formula>$C93</formula>
    </cfRule>
  </conditionalFormatting>
  <conditionalFormatting sqref="C96:C97">
    <cfRule type="cellIs" dxfId="299" priority="53" stopIfTrue="1" operator="equal">
      <formula>$C95</formula>
    </cfRule>
  </conditionalFormatting>
  <conditionalFormatting sqref="C98">
    <cfRule type="cellIs" dxfId="298" priority="151" stopIfTrue="1" operator="equal">
      <formula>$C73</formula>
    </cfRule>
  </conditionalFormatting>
  <conditionalFormatting sqref="C100 C132">
    <cfRule type="cellIs" dxfId="297" priority="88" stopIfTrue="1" operator="equal">
      <formula>$C99</formula>
    </cfRule>
  </conditionalFormatting>
  <conditionalFormatting sqref="C104:C108">
    <cfRule type="cellIs" dxfId="296" priority="6" stopIfTrue="1" operator="equal">
      <formula>$C103</formula>
    </cfRule>
  </conditionalFormatting>
  <conditionalFormatting sqref="C109">
    <cfRule type="cellIs" dxfId="295" priority="713" stopIfTrue="1" operator="equal">
      <formula>$C104</formula>
    </cfRule>
  </conditionalFormatting>
  <conditionalFormatting sqref="C110">
    <cfRule type="cellIs" dxfId="294" priority="13" stopIfTrue="1" operator="equal">
      <formula>$C109</formula>
    </cfRule>
  </conditionalFormatting>
  <conditionalFormatting sqref="C111">
    <cfRule type="cellIs" dxfId="293" priority="12" stopIfTrue="1" operator="equal">
      <formula>$C109</formula>
    </cfRule>
  </conditionalFormatting>
  <conditionalFormatting sqref="C112">
    <cfRule type="cellIs" dxfId="292" priority="11" stopIfTrue="1" operator="equal">
      <formula>$C104</formula>
    </cfRule>
  </conditionalFormatting>
  <conditionalFormatting sqref="C113">
    <cfRule type="cellIs" dxfId="291" priority="10" stopIfTrue="1" operator="equal">
      <formula>$C104</formula>
    </cfRule>
  </conditionalFormatting>
  <conditionalFormatting sqref="C114">
    <cfRule type="cellIs" dxfId="290" priority="47" stopIfTrue="1" operator="equal">
      <formula>$C109</formula>
    </cfRule>
  </conditionalFormatting>
  <conditionalFormatting sqref="C115">
    <cfRule type="cellIs" dxfId="289" priority="43" stopIfTrue="1" operator="equal">
      <formula>#REF!</formula>
    </cfRule>
  </conditionalFormatting>
  <conditionalFormatting sqref="C116:C120">
    <cfRule type="cellIs" dxfId="288" priority="5" stopIfTrue="1" operator="equal">
      <formula>$C115</formula>
    </cfRule>
  </conditionalFormatting>
  <conditionalFormatting sqref="C121">
    <cfRule type="cellIs" dxfId="287" priority="31" stopIfTrue="1" operator="equal">
      <formula>#REF!</formula>
    </cfRule>
  </conditionalFormatting>
  <conditionalFormatting sqref="C122:C123 C125:C126">
    <cfRule type="cellIs" dxfId="286" priority="4" stopIfTrue="1" operator="equal">
      <formula>$C121</formula>
    </cfRule>
  </conditionalFormatting>
  <conditionalFormatting sqref="C128">
    <cfRule type="cellIs" dxfId="285" priority="3" stopIfTrue="1" operator="equal">
      <formula>$C127</formula>
    </cfRule>
  </conditionalFormatting>
  <conditionalFormatting sqref="C129">
    <cfRule type="cellIs" dxfId="284" priority="153" stopIfTrue="1" operator="equal">
      <formula>$C104</formula>
    </cfRule>
  </conditionalFormatting>
  <conditionalFormatting sqref="C124">
    <cfRule type="cellIs" dxfId="283" priority="2" stopIfTrue="1" operator="equal">
      <formula>#REF!</formula>
    </cfRule>
  </conditionalFormatting>
  <conditionalFormatting sqref="C127">
    <cfRule type="cellIs" dxfId="282" priority="1" stopIfTrue="1" operator="equal">
      <formula>$C126</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A161"/>
  <sheetViews>
    <sheetView topLeftCell="A57" zoomScaleNormal="100" workbookViewId="0">
      <selection activeCell="AI65" sqref="AI65:AM65"/>
    </sheetView>
  </sheetViews>
  <sheetFormatPr defaultColWidth="9.140625" defaultRowHeight="12.75" x14ac:dyDescent="0.2"/>
  <cols>
    <col min="1" max="1" width="3.28515625" style="1" customWidth="1"/>
    <col min="2" max="2" width="3.42578125" style="1" customWidth="1"/>
    <col min="3" max="54" width="2.85546875" style="1" customWidth="1"/>
    <col min="55" max="55" width="4.42578125" style="1" customWidth="1"/>
    <col min="56" max="68" width="2.85546875" style="1" customWidth="1"/>
    <col min="69" max="69" width="4.28515625" style="1" customWidth="1"/>
    <col min="70" max="77" width="2.85546875" style="1" customWidth="1"/>
    <col min="78" max="78" width="3" style="1" customWidth="1"/>
    <col min="79" max="79" width="4.42578125" style="1" hidden="1" customWidth="1"/>
    <col min="80" max="80" width="2.28515625" style="1" customWidth="1"/>
    <col min="81" max="16384" width="9.140625" style="1"/>
  </cols>
  <sheetData>
    <row r="1" spans="1:64" ht="9" hidden="1" customHeight="1" x14ac:dyDescent="0.2"/>
    <row r="2" spans="1:64" ht="9" customHeight="1" x14ac:dyDescent="0.2">
      <c r="AO2" s="47" t="s">
        <v>60</v>
      </c>
      <c r="AP2" s="47"/>
      <c r="AQ2" s="47"/>
      <c r="AR2" s="47"/>
      <c r="AS2" s="47"/>
      <c r="AT2" s="47"/>
      <c r="AU2" s="47"/>
      <c r="AV2" s="47"/>
      <c r="AW2" s="47"/>
      <c r="AX2" s="47"/>
      <c r="AY2" s="47"/>
      <c r="AZ2" s="47"/>
      <c r="BA2" s="47"/>
      <c r="BB2" s="47"/>
      <c r="BC2" s="47"/>
      <c r="BD2" s="47"/>
      <c r="BE2" s="47"/>
      <c r="BF2" s="47"/>
      <c r="BG2" s="47"/>
      <c r="BH2" s="47"/>
      <c r="BI2" s="47"/>
      <c r="BJ2" s="47"/>
      <c r="BK2" s="47"/>
      <c r="BL2" s="47"/>
    </row>
    <row r="3" spans="1:64" ht="9" customHeight="1" x14ac:dyDescent="0.2">
      <c r="AO3" s="47"/>
      <c r="AP3" s="47"/>
      <c r="AQ3" s="47"/>
      <c r="AR3" s="47"/>
      <c r="AS3" s="47"/>
      <c r="AT3" s="47"/>
      <c r="AU3" s="47"/>
      <c r="AV3" s="47"/>
      <c r="AW3" s="47"/>
      <c r="AX3" s="47"/>
      <c r="AY3" s="47"/>
      <c r="AZ3" s="47"/>
      <c r="BA3" s="47"/>
      <c r="BB3" s="47"/>
      <c r="BC3" s="47"/>
      <c r="BD3" s="47"/>
      <c r="BE3" s="47"/>
      <c r="BF3" s="47"/>
      <c r="BG3" s="47"/>
      <c r="BH3" s="47"/>
      <c r="BI3" s="47"/>
      <c r="BJ3" s="47"/>
      <c r="BK3" s="47"/>
      <c r="BL3" s="47"/>
    </row>
    <row r="4" spans="1:64" ht="15.75" customHeight="1" x14ac:dyDescent="0.2">
      <c r="AO4" s="47"/>
      <c r="AP4" s="47"/>
      <c r="AQ4" s="47"/>
      <c r="AR4" s="47"/>
      <c r="AS4" s="47"/>
      <c r="AT4" s="47"/>
      <c r="AU4" s="47"/>
      <c r="AV4" s="47"/>
      <c r="AW4" s="47"/>
      <c r="AX4" s="47"/>
      <c r="AY4" s="47"/>
      <c r="AZ4" s="47"/>
      <c r="BA4" s="47"/>
      <c r="BB4" s="47"/>
      <c r="BC4" s="47"/>
      <c r="BD4" s="47"/>
      <c r="BE4" s="47"/>
      <c r="BF4" s="47"/>
      <c r="BG4" s="47"/>
      <c r="BH4" s="47"/>
      <c r="BI4" s="47"/>
      <c r="BJ4" s="47"/>
      <c r="BK4" s="47"/>
      <c r="BL4" s="47"/>
    </row>
    <row r="5" spans="1:64" ht="15.75" customHeight="1" x14ac:dyDescent="0.2">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7"/>
      <c r="AP5" s="47"/>
      <c r="AQ5" s="47"/>
      <c r="AR5" s="47"/>
      <c r="AS5" s="47"/>
      <c r="AT5" s="47"/>
      <c r="AU5" s="47"/>
      <c r="AV5" s="47"/>
      <c r="AW5" s="47"/>
      <c r="AX5" s="47"/>
      <c r="AY5" s="47"/>
      <c r="AZ5" s="47"/>
      <c r="BA5" s="47"/>
      <c r="BB5" s="47"/>
      <c r="BC5" s="47"/>
      <c r="BD5" s="47"/>
      <c r="BE5" s="47"/>
      <c r="BF5" s="47"/>
      <c r="BG5" s="47"/>
      <c r="BH5" s="47"/>
      <c r="BI5" s="47"/>
      <c r="BJ5" s="47"/>
      <c r="BK5" s="47"/>
      <c r="BL5" s="47"/>
    </row>
    <row r="6" spans="1:64" ht="15.7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7"/>
      <c r="AP6" s="47"/>
      <c r="AQ6" s="47"/>
      <c r="AR6" s="47"/>
      <c r="AS6" s="47"/>
      <c r="AT6" s="47"/>
      <c r="AU6" s="47"/>
      <c r="AV6" s="47"/>
      <c r="AW6" s="47"/>
      <c r="AX6" s="47"/>
      <c r="AY6" s="47"/>
      <c r="AZ6" s="47"/>
      <c r="BA6" s="47"/>
      <c r="BB6" s="47"/>
      <c r="BC6" s="47"/>
      <c r="BD6" s="47"/>
      <c r="BE6" s="47"/>
      <c r="BF6" s="47"/>
      <c r="BG6" s="47"/>
      <c r="BH6" s="47"/>
      <c r="BI6" s="47"/>
      <c r="BJ6" s="47"/>
      <c r="BK6" s="47"/>
      <c r="BL6" s="47"/>
    </row>
    <row r="7" spans="1:64" ht="9.75" hidden="1" customHeight="1" x14ac:dyDescent="0.2">
      <c r="A7" s="48"/>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row>
    <row r="8" spans="1:64" ht="9.75" hidden="1" customHeight="1" x14ac:dyDescent="0.2">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row>
    <row r="9" spans="1:64" ht="8.25" hidden="1" customHeight="1" x14ac:dyDescent="0.2">
      <c r="A9" s="48"/>
      <c r="B9" s="48"/>
      <c r="C9" s="48"/>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row>
    <row r="10" spans="1:64" ht="15.75" x14ac:dyDescent="0.2">
      <c r="A10" s="49" t="s">
        <v>18</v>
      </c>
      <c r="B10" s="49"/>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row>
    <row r="11" spans="1:64" ht="15.75" customHeight="1" x14ac:dyDescent="0.2">
      <c r="A11" s="49" t="s">
        <v>35</v>
      </c>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row>
    <row r="12" spans="1:64" ht="15.75" customHeight="1" x14ac:dyDescent="0.2">
      <c r="A12" s="49" t="s">
        <v>327</v>
      </c>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row>
    <row r="13" spans="1:64" ht="6" customHeight="1" x14ac:dyDescent="0.2">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row>
    <row r="14" spans="1:64" ht="28.5" customHeight="1" x14ac:dyDescent="0.2">
      <c r="A14" s="15" t="s">
        <v>7</v>
      </c>
      <c r="B14" s="50" t="s">
        <v>123</v>
      </c>
      <c r="C14" s="51"/>
      <c r="D14" s="51"/>
      <c r="E14" s="51"/>
      <c r="F14" s="51"/>
      <c r="G14" s="51"/>
      <c r="H14" s="51"/>
      <c r="I14" s="51"/>
      <c r="J14" s="51"/>
      <c r="K14" s="51"/>
      <c r="L14" s="51"/>
      <c r="M14" s="16"/>
      <c r="N14" s="52" t="s">
        <v>218</v>
      </c>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17"/>
      <c r="AU14" s="50" t="s">
        <v>125</v>
      </c>
      <c r="AV14" s="51"/>
      <c r="AW14" s="51"/>
      <c r="AX14" s="51"/>
      <c r="AY14" s="51"/>
      <c r="AZ14" s="51"/>
      <c r="BA14" s="51"/>
      <c r="BB14" s="51"/>
      <c r="BC14" s="17"/>
      <c r="BD14" s="17"/>
      <c r="BE14" s="17"/>
      <c r="BF14" s="17"/>
      <c r="BG14" s="17"/>
      <c r="BH14" s="17"/>
      <c r="BI14" s="17"/>
      <c r="BJ14" s="17"/>
      <c r="BK14" s="17"/>
      <c r="BL14" s="17"/>
    </row>
    <row r="15" spans="1:64" ht="21.75" customHeight="1" x14ac:dyDescent="0.2">
      <c r="A15" s="18"/>
      <c r="B15" s="54" t="s">
        <v>52</v>
      </c>
      <c r="C15" s="54"/>
      <c r="D15" s="54"/>
      <c r="E15" s="54"/>
      <c r="F15" s="54"/>
      <c r="G15" s="54"/>
      <c r="H15" s="54"/>
      <c r="I15" s="54"/>
      <c r="J15" s="54"/>
      <c r="K15" s="54"/>
      <c r="L15" s="54"/>
      <c r="M15" s="18"/>
      <c r="N15" s="55" t="s">
        <v>53</v>
      </c>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18"/>
      <c r="AU15" s="54" t="s">
        <v>54</v>
      </c>
      <c r="AV15" s="54"/>
      <c r="AW15" s="54"/>
      <c r="AX15" s="54"/>
      <c r="AY15" s="54"/>
      <c r="AZ15" s="54"/>
      <c r="BA15" s="54"/>
      <c r="BB15" s="54"/>
      <c r="BC15" s="18"/>
      <c r="BD15" s="18"/>
      <c r="BE15" s="18"/>
      <c r="BF15" s="18"/>
      <c r="BG15" s="18"/>
      <c r="BH15" s="18"/>
      <c r="BI15" s="18"/>
      <c r="BJ15" s="18"/>
      <c r="BK15" s="18"/>
      <c r="BL15" s="18"/>
    </row>
    <row r="16" spans="1:64" ht="6"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19"/>
      <c r="BF16" s="19"/>
      <c r="BG16" s="19"/>
      <c r="BH16" s="19"/>
      <c r="BI16" s="19"/>
      <c r="BJ16" s="19"/>
      <c r="BK16" s="19"/>
      <c r="BL16" s="19"/>
    </row>
    <row r="17" spans="1:79" ht="28.5" customHeight="1" x14ac:dyDescent="0.2">
      <c r="A17" s="17" t="s">
        <v>33</v>
      </c>
      <c r="B17" s="50" t="s">
        <v>130</v>
      </c>
      <c r="C17" s="51"/>
      <c r="D17" s="51"/>
      <c r="E17" s="51"/>
      <c r="F17" s="51"/>
      <c r="G17" s="51"/>
      <c r="H17" s="51"/>
      <c r="I17" s="51"/>
      <c r="J17" s="51"/>
      <c r="K17" s="51"/>
      <c r="L17" s="51"/>
      <c r="M17" s="16"/>
      <c r="N17" s="52" t="s">
        <v>218</v>
      </c>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17"/>
      <c r="AU17" s="50" t="s">
        <v>125</v>
      </c>
      <c r="AV17" s="51"/>
      <c r="AW17" s="51"/>
      <c r="AX17" s="51"/>
      <c r="AY17" s="51"/>
      <c r="AZ17" s="51"/>
      <c r="BA17" s="51"/>
      <c r="BB17" s="51"/>
      <c r="BC17" s="20"/>
      <c r="BD17" s="20"/>
      <c r="BE17" s="20"/>
      <c r="BF17" s="20"/>
      <c r="BG17" s="20"/>
      <c r="BH17" s="20"/>
      <c r="BI17" s="20"/>
      <c r="BJ17" s="20"/>
      <c r="BK17" s="20"/>
      <c r="BL17" s="21"/>
    </row>
    <row r="18" spans="1:79" ht="23.25" customHeight="1" x14ac:dyDescent="0.2">
      <c r="A18" s="18"/>
      <c r="B18" s="54" t="s">
        <v>52</v>
      </c>
      <c r="C18" s="54"/>
      <c r="D18" s="54"/>
      <c r="E18" s="54"/>
      <c r="F18" s="54"/>
      <c r="G18" s="54"/>
      <c r="H18" s="54"/>
      <c r="I18" s="54"/>
      <c r="J18" s="54"/>
      <c r="K18" s="54"/>
      <c r="L18" s="54"/>
      <c r="M18" s="18"/>
      <c r="N18" s="55" t="s">
        <v>55</v>
      </c>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18"/>
      <c r="AU18" s="54" t="s">
        <v>54</v>
      </c>
      <c r="AV18" s="54"/>
      <c r="AW18" s="54"/>
      <c r="AX18" s="54"/>
      <c r="AY18" s="54"/>
      <c r="AZ18" s="54"/>
      <c r="BA18" s="54"/>
      <c r="BB18" s="54"/>
      <c r="BC18" s="22"/>
      <c r="BD18" s="22"/>
      <c r="BE18" s="22"/>
      <c r="BF18" s="22"/>
      <c r="BG18" s="22"/>
      <c r="BH18" s="22"/>
      <c r="BI18" s="22"/>
      <c r="BJ18" s="22"/>
      <c r="BK18" s="22"/>
      <c r="BL18" s="22"/>
    </row>
    <row r="19" spans="1:79" ht="6.75" customHeight="1" x14ac:dyDescent="0.2">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42.75" customHeight="1" x14ac:dyDescent="0.2">
      <c r="A20" s="15" t="s">
        <v>34</v>
      </c>
      <c r="B20" s="50" t="s">
        <v>165</v>
      </c>
      <c r="C20" s="51"/>
      <c r="D20" s="51"/>
      <c r="E20" s="51"/>
      <c r="F20" s="51"/>
      <c r="G20" s="51"/>
      <c r="H20" s="51"/>
      <c r="I20" s="51"/>
      <c r="J20" s="51"/>
      <c r="K20" s="51"/>
      <c r="L20" s="51"/>
      <c r="M20"/>
      <c r="N20" s="50" t="s">
        <v>166</v>
      </c>
      <c r="O20" s="51"/>
      <c r="P20" s="51"/>
      <c r="Q20" s="51"/>
      <c r="R20" s="51"/>
      <c r="S20" s="51"/>
      <c r="T20" s="51"/>
      <c r="U20" s="51"/>
      <c r="V20" s="51"/>
      <c r="W20" s="51"/>
      <c r="X20" s="51"/>
      <c r="Y20" s="51"/>
      <c r="Z20" s="20"/>
      <c r="AA20" s="50" t="s">
        <v>167</v>
      </c>
      <c r="AB20" s="51"/>
      <c r="AC20" s="51"/>
      <c r="AD20" s="51"/>
      <c r="AE20" s="51"/>
      <c r="AF20" s="51"/>
      <c r="AG20" s="51"/>
      <c r="AH20" s="51"/>
      <c r="AI20" s="51"/>
      <c r="AJ20" s="20"/>
      <c r="AK20" s="56" t="s">
        <v>239</v>
      </c>
      <c r="AL20" s="53"/>
      <c r="AM20" s="53"/>
      <c r="AN20" s="53"/>
      <c r="AO20" s="53"/>
      <c r="AP20" s="53"/>
      <c r="AQ20" s="53"/>
      <c r="AR20" s="53"/>
      <c r="AS20" s="53"/>
      <c r="AT20" s="53"/>
      <c r="AU20" s="53"/>
      <c r="AV20" s="53"/>
      <c r="AW20" s="53"/>
      <c r="AX20" s="53"/>
      <c r="AY20" s="53"/>
      <c r="AZ20" s="53"/>
      <c r="BA20" s="53"/>
      <c r="BB20" s="53"/>
      <c r="BC20" s="53"/>
      <c r="BD20" s="20"/>
      <c r="BE20" s="50" t="s">
        <v>240</v>
      </c>
      <c r="BF20" s="51"/>
      <c r="BG20" s="51"/>
      <c r="BH20" s="51"/>
      <c r="BI20" s="51"/>
      <c r="BJ20" s="51"/>
      <c r="BK20" s="51"/>
      <c r="BL20" s="51"/>
    </row>
    <row r="21" spans="1:79" ht="23.25" customHeight="1" x14ac:dyDescent="0.2">
      <c r="A21"/>
      <c r="B21" s="54" t="s">
        <v>52</v>
      </c>
      <c r="C21" s="54"/>
      <c r="D21" s="54"/>
      <c r="E21" s="54"/>
      <c r="F21" s="54"/>
      <c r="G21" s="54"/>
      <c r="H21" s="54"/>
      <c r="I21" s="54"/>
      <c r="J21" s="54"/>
      <c r="K21" s="54"/>
      <c r="L21" s="54"/>
      <c r="M21"/>
      <c r="N21" s="54" t="s">
        <v>56</v>
      </c>
      <c r="O21" s="54"/>
      <c r="P21" s="54"/>
      <c r="Q21" s="54"/>
      <c r="R21" s="54"/>
      <c r="S21" s="54"/>
      <c r="T21" s="54"/>
      <c r="U21" s="54"/>
      <c r="V21" s="54"/>
      <c r="W21" s="54"/>
      <c r="X21" s="54"/>
      <c r="Y21" s="54"/>
      <c r="Z21" s="22"/>
      <c r="AA21" s="57" t="s">
        <v>57</v>
      </c>
      <c r="AB21" s="57"/>
      <c r="AC21" s="57"/>
      <c r="AD21" s="57"/>
      <c r="AE21" s="57"/>
      <c r="AF21" s="57"/>
      <c r="AG21" s="57"/>
      <c r="AH21" s="57"/>
      <c r="AI21" s="57"/>
      <c r="AJ21" s="22"/>
      <c r="AK21" s="58" t="s">
        <v>58</v>
      </c>
      <c r="AL21" s="58"/>
      <c r="AM21" s="58"/>
      <c r="AN21" s="58"/>
      <c r="AO21" s="58"/>
      <c r="AP21" s="58"/>
      <c r="AQ21" s="58"/>
      <c r="AR21" s="58"/>
      <c r="AS21" s="58"/>
      <c r="AT21" s="58"/>
      <c r="AU21" s="58"/>
      <c r="AV21" s="58"/>
      <c r="AW21" s="58"/>
      <c r="AX21" s="58"/>
      <c r="AY21" s="58"/>
      <c r="AZ21" s="58"/>
      <c r="BA21" s="58"/>
      <c r="BB21" s="58"/>
      <c r="BC21" s="58"/>
      <c r="BD21" s="22"/>
      <c r="BE21" s="54" t="s">
        <v>59</v>
      </c>
      <c r="BF21" s="54"/>
      <c r="BG21" s="54"/>
      <c r="BH21" s="54"/>
      <c r="BI21" s="54"/>
      <c r="BJ21" s="54"/>
      <c r="BK21" s="54"/>
      <c r="BL21" s="54"/>
    </row>
    <row r="22" spans="1:79" ht="6.75" customHeight="1" x14ac:dyDescent="0.2"/>
    <row r="23" spans="1:79" ht="15.75" customHeight="1" x14ac:dyDescent="0.2">
      <c r="A23" s="60" t="s">
        <v>241</v>
      </c>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row>
    <row r="24" spans="1:79" ht="27.75" customHeight="1" x14ac:dyDescent="0.2">
      <c r="A24" s="61" t="s">
        <v>3</v>
      </c>
      <c r="B24" s="61"/>
      <c r="C24" s="61"/>
      <c r="D24" s="61"/>
      <c r="E24" s="61"/>
      <c r="F24" s="61"/>
      <c r="G24" s="62" t="s">
        <v>38</v>
      </c>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4"/>
    </row>
    <row r="25" spans="1:79" ht="10.5" hidden="1" customHeight="1" x14ac:dyDescent="0.2">
      <c r="A25" s="65" t="s">
        <v>36</v>
      </c>
      <c r="B25" s="65"/>
      <c r="C25" s="65"/>
      <c r="D25" s="65"/>
      <c r="E25" s="65"/>
      <c r="F25" s="65"/>
      <c r="G25" s="66" t="s">
        <v>14</v>
      </c>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8"/>
      <c r="CA25" s="1" t="s">
        <v>50</v>
      </c>
    </row>
    <row r="26" spans="1:79" ht="25.5" customHeight="1" x14ac:dyDescent="0.2">
      <c r="A26" s="65">
        <v>1</v>
      </c>
      <c r="B26" s="65"/>
      <c r="C26" s="65"/>
      <c r="D26" s="65"/>
      <c r="E26" s="65"/>
      <c r="F26" s="65"/>
      <c r="G26" s="69" t="s">
        <v>154</v>
      </c>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1"/>
      <c r="CA26" s="1" t="s">
        <v>48</v>
      </c>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95" customHeight="1" x14ac:dyDescent="0.2">
      <c r="A28" s="60" t="s">
        <v>41</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15.95" customHeight="1" x14ac:dyDescent="0.2">
      <c r="A29" s="160" t="s">
        <v>164</v>
      </c>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row>
    <row r="30" spans="1:79" ht="12.75" customHeight="1" x14ac:dyDescent="0.2">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row>
    <row r="31" spans="1:79" ht="15.75" customHeight="1" x14ac:dyDescent="0.2">
      <c r="A31" s="60" t="s">
        <v>42</v>
      </c>
      <c r="B31" s="60"/>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row>
    <row r="32" spans="1:79" ht="27.75" customHeight="1" x14ac:dyDescent="0.2">
      <c r="A32" s="61" t="s">
        <v>3</v>
      </c>
      <c r="B32" s="61"/>
      <c r="C32" s="61"/>
      <c r="D32" s="61"/>
      <c r="E32" s="61"/>
      <c r="F32" s="61"/>
      <c r="G32" s="62" t="s">
        <v>39</v>
      </c>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4"/>
    </row>
    <row r="33" spans="1:79" ht="10.5" hidden="1" customHeight="1" x14ac:dyDescent="0.2">
      <c r="A33" s="65" t="s">
        <v>13</v>
      </c>
      <c r="B33" s="65"/>
      <c r="C33" s="65"/>
      <c r="D33" s="65"/>
      <c r="E33" s="65"/>
      <c r="F33" s="65"/>
      <c r="G33" s="66" t="s">
        <v>14</v>
      </c>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8"/>
      <c r="CA33" s="1" t="s">
        <v>51</v>
      </c>
    </row>
    <row r="34" spans="1:79" ht="15" customHeight="1" x14ac:dyDescent="0.2">
      <c r="A34" s="65">
        <v>1</v>
      </c>
      <c r="B34" s="65"/>
      <c r="C34" s="65"/>
      <c r="D34" s="65"/>
      <c r="E34" s="65"/>
      <c r="F34" s="65"/>
      <c r="G34" s="69" t="s">
        <v>155</v>
      </c>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1"/>
      <c r="CA34" s="1" t="s">
        <v>49</v>
      </c>
    </row>
    <row r="35" spans="1:79" ht="15" customHeight="1" x14ac:dyDescent="0.2">
      <c r="A35" s="65">
        <v>2</v>
      </c>
      <c r="B35" s="65"/>
      <c r="C35" s="65"/>
      <c r="D35" s="65"/>
      <c r="E35" s="65"/>
      <c r="F35" s="65"/>
      <c r="G35" s="69" t="s">
        <v>236</v>
      </c>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1"/>
    </row>
    <row r="36" spans="1:79" ht="15" customHeight="1" x14ac:dyDescent="0.2">
      <c r="A36" s="65">
        <v>3</v>
      </c>
      <c r="B36" s="65"/>
      <c r="C36" s="65"/>
      <c r="D36" s="65"/>
      <c r="E36" s="65"/>
      <c r="F36" s="65"/>
      <c r="G36" s="69" t="s">
        <v>237</v>
      </c>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1"/>
    </row>
    <row r="37" spans="1:79" ht="15" customHeight="1" x14ac:dyDescent="0.2">
      <c r="A37" s="65">
        <v>4</v>
      </c>
      <c r="B37" s="65"/>
      <c r="C37" s="65"/>
      <c r="D37" s="65"/>
      <c r="E37" s="65"/>
      <c r="F37" s="65"/>
      <c r="G37" s="69" t="s">
        <v>220</v>
      </c>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1"/>
    </row>
    <row r="39" spans="1:79" ht="15.75" customHeight="1" x14ac:dyDescent="0.2">
      <c r="A39" s="60" t="s">
        <v>75</v>
      </c>
      <c r="B39" s="60"/>
      <c r="C39" s="60"/>
      <c r="D39" s="60"/>
      <c r="E39" s="60"/>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row>
    <row r="40" spans="1:79" ht="15.75" customHeight="1" x14ac:dyDescent="0.2">
      <c r="A40" s="60" t="s">
        <v>76</v>
      </c>
      <c r="B40" s="60"/>
      <c r="C40" s="60"/>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c r="BM40" s="60"/>
      <c r="BN40" s="60"/>
      <c r="BO40" s="60"/>
      <c r="BP40" s="60"/>
      <c r="BQ40" s="60"/>
    </row>
    <row r="41" spans="1:79" ht="15" customHeight="1" x14ac:dyDescent="0.2">
      <c r="A41" s="78" t="s">
        <v>127</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78"/>
      <c r="BB41" s="78"/>
      <c r="BC41" s="78"/>
      <c r="BD41" s="78"/>
      <c r="BE41" s="78"/>
      <c r="BF41" s="78"/>
      <c r="BG41" s="78"/>
      <c r="BH41" s="78"/>
      <c r="BI41" s="78"/>
      <c r="BJ41" s="78"/>
      <c r="BK41" s="78"/>
      <c r="BL41" s="78"/>
      <c r="BM41" s="78"/>
      <c r="BN41" s="78"/>
      <c r="BO41" s="78"/>
      <c r="BP41" s="78"/>
      <c r="BQ41" s="78"/>
    </row>
    <row r="42" spans="1:79" ht="48" customHeight="1" x14ac:dyDescent="0.2">
      <c r="A42" s="59" t="s">
        <v>3</v>
      </c>
      <c r="B42" s="59"/>
      <c r="C42" s="59" t="s">
        <v>68</v>
      </c>
      <c r="D42" s="59"/>
      <c r="E42" s="59"/>
      <c r="F42" s="59"/>
      <c r="G42" s="59"/>
      <c r="H42" s="59"/>
      <c r="I42" s="59"/>
      <c r="J42" s="59"/>
      <c r="K42" s="59"/>
      <c r="L42" s="59"/>
      <c r="M42" s="59"/>
      <c r="N42" s="59"/>
      <c r="O42" s="59"/>
      <c r="P42" s="59"/>
      <c r="Q42" s="59"/>
      <c r="R42" s="59"/>
      <c r="S42" s="59"/>
      <c r="T42" s="59"/>
      <c r="U42" s="59"/>
      <c r="V42" s="59"/>
      <c r="W42" s="59"/>
      <c r="X42" s="59"/>
      <c r="Y42" s="59"/>
      <c r="Z42" s="59"/>
      <c r="AA42" s="59" t="s">
        <v>25</v>
      </c>
      <c r="AB42" s="59"/>
      <c r="AC42" s="59"/>
      <c r="AD42" s="59"/>
      <c r="AE42" s="59"/>
      <c r="AF42" s="59"/>
      <c r="AG42" s="59"/>
      <c r="AH42" s="59"/>
      <c r="AI42" s="59"/>
      <c r="AJ42" s="59"/>
      <c r="AK42" s="59"/>
      <c r="AL42" s="59"/>
      <c r="AM42" s="59"/>
      <c r="AN42" s="59"/>
      <c r="AO42" s="59"/>
      <c r="AP42" s="59" t="s">
        <v>45</v>
      </c>
      <c r="AQ42" s="59"/>
      <c r="AR42" s="59"/>
      <c r="AS42" s="59"/>
      <c r="AT42" s="59"/>
      <c r="AU42" s="59"/>
      <c r="AV42" s="59"/>
      <c r="AW42" s="59"/>
      <c r="AX42" s="59"/>
      <c r="AY42" s="59"/>
      <c r="AZ42" s="59"/>
      <c r="BA42" s="59"/>
      <c r="BB42" s="59"/>
      <c r="BC42" s="59"/>
      <c r="BD42" s="59" t="s">
        <v>0</v>
      </c>
      <c r="BE42" s="59"/>
      <c r="BF42" s="59"/>
      <c r="BG42" s="59"/>
      <c r="BH42" s="59"/>
      <c r="BI42" s="59"/>
      <c r="BJ42" s="59"/>
      <c r="BK42" s="59"/>
      <c r="BL42" s="59"/>
      <c r="BM42" s="59"/>
      <c r="BN42" s="59"/>
      <c r="BO42" s="59"/>
      <c r="BP42" s="59"/>
      <c r="BQ42" s="59"/>
    </row>
    <row r="43" spans="1:79" ht="29.1" customHeight="1" x14ac:dyDescent="0.2">
      <c r="A43" s="59"/>
      <c r="B43" s="59"/>
      <c r="C43" s="59"/>
      <c r="D43" s="59"/>
      <c r="E43" s="59"/>
      <c r="F43" s="59"/>
      <c r="G43" s="59"/>
      <c r="H43" s="59"/>
      <c r="I43" s="59"/>
      <c r="J43" s="59"/>
      <c r="K43" s="59"/>
      <c r="L43" s="59"/>
      <c r="M43" s="59"/>
      <c r="N43" s="59"/>
      <c r="O43" s="59"/>
      <c r="P43" s="59"/>
      <c r="Q43" s="59"/>
      <c r="R43" s="59"/>
      <c r="S43" s="59"/>
      <c r="T43" s="59"/>
      <c r="U43" s="59"/>
      <c r="V43" s="59"/>
      <c r="W43" s="59"/>
      <c r="X43" s="59"/>
      <c r="Y43" s="59"/>
      <c r="Z43" s="59"/>
      <c r="AA43" s="59" t="s">
        <v>2</v>
      </c>
      <c r="AB43" s="59"/>
      <c r="AC43" s="59"/>
      <c r="AD43" s="59"/>
      <c r="AE43" s="59"/>
      <c r="AF43" s="59" t="s">
        <v>1</v>
      </c>
      <c r="AG43" s="59"/>
      <c r="AH43" s="59"/>
      <c r="AI43" s="59"/>
      <c r="AJ43" s="59"/>
      <c r="AK43" s="59" t="s">
        <v>26</v>
      </c>
      <c r="AL43" s="59"/>
      <c r="AM43" s="59"/>
      <c r="AN43" s="59"/>
      <c r="AO43" s="59"/>
      <c r="AP43" s="59" t="s">
        <v>2</v>
      </c>
      <c r="AQ43" s="59"/>
      <c r="AR43" s="59"/>
      <c r="AS43" s="59"/>
      <c r="AT43" s="59"/>
      <c r="AU43" s="59" t="s">
        <v>1</v>
      </c>
      <c r="AV43" s="59"/>
      <c r="AW43" s="59"/>
      <c r="AX43" s="59"/>
      <c r="AY43" s="59"/>
      <c r="AZ43" s="59" t="s">
        <v>26</v>
      </c>
      <c r="BA43" s="59"/>
      <c r="BB43" s="59"/>
      <c r="BC43" s="59"/>
      <c r="BD43" s="59" t="s">
        <v>2</v>
      </c>
      <c r="BE43" s="59"/>
      <c r="BF43" s="59"/>
      <c r="BG43" s="59"/>
      <c r="BH43" s="59"/>
      <c r="BI43" s="59" t="s">
        <v>1</v>
      </c>
      <c r="BJ43" s="59"/>
      <c r="BK43" s="59"/>
      <c r="BL43" s="59"/>
      <c r="BM43" s="59"/>
      <c r="BN43" s="59" t="s">
        <v>27</v>
      </c>
      <c r="BO43" s="59"/>
      <c r="BP43" s="59"/>
      <c r="BQ43" s="59"/>
    </row>
    <row r="44" spans="1:79" ht="15.95" customHeight="1" x14ac:dyDescent="0.2">
      <c r="A44" s="59">
        <v>1</v>
      </c>
      <c r="B44" s="59"/>
      <c r="C44" s="59">
        <v>2</v>
      </c>
      <c r="D44" s="59"/>
      <c r="E44" s="59"/>
      <c r="F44" s="59"/>
      <c r="G44" s="59"/>
      <c r="H44" s="59"/>
      <c r="I44" s="59"/>
      <c r="J44" s="59"/>
      <c r="K44" s="59"/>
      <c r="L44" s="59"/>
      <c r="M44" s="59"/>
      <c r="N44" s="59"/>
      <c r="O44" s="59"/>
      <c r="P44" s="59"/>
      <c r="Q44" s="59"/>
      <c r="R44" s="59"/>
      <c r="S44" s="59"/>
      <c r="T44" s="59"/>
      <c r="U44" s="59"/>
      <c r="V44" s="59"/>
      <c r="W44" s="59"/>
      <c r="X44" s="59"/>
      <c r="Y44" s="59"/>
      <c r="Z44" s="59"/>
      <c r="AA44" s="92">
        <v>3</v>
      </c>
      <c r="AB44" s="93"/>
      <c r="AC44" s="93"/>
      <c r="AD44" s="93"/>
      <c r="AE44" s="94"/>
      <c r="AF44" s="92">
        <v>4</v>
      </c>
      <c r="AG44" s="93"/>
      <c r="AH44" s="93"/>
      <c r="AI44" s="93"/>
      <c r="AJ44" s="94"/>
      <c r="AK44" s="92">
        <v>5</v>
      </c>
      <c r="AL44" s="93"/>
      <c r="AM44" s="93"/>
      <c r="AN44" s="93"/>
      <c r="AO44" s="94"/>
      <c r="AP44" s="92">
        <v>6</v>
      </c>
      <c r="AQ44" s="93"/>
      <c r="AR44" s="93"/>
      <c r="AS44" s="93"/>
      <c r="AT44" s="94"/>
      <c r="AU44" s="92">
        <v>7</v>
      </c>
      <c r="AV44" s="93"/>
      <c r="AW44" s="93"/>
      <c r="AX44" s="93"/>
      <c r="AY44" s="94"/>
      <c r="AZ44" s="92">
        <v>8</v>
      </c>
      <c r="BA44" s="93"/>
      <c r="BB44" s="93"/>
      <c r="BC44" s="94"/>
      <c r="BD44" s="92">
        <v>9</v>
      </c>
      <c r="BE44" s="93"/>
      <c r="BF44" s="93"/>
      <c r="BG44" s="93"/>
      <c r="BH44" s="94"/>
      <c r="BI44" s="59">
        <v>10</v>
      </c>
      <c r="BJ44" s="59"/>
      <c r="BK44" s="59"/>
      <c r="BL44" s="59"/>
      <c r="BM44" s="59"/>
      <c r="BN44" s="59">
        <v>11</v>
      </c>
      <c r="BO44" s="59"/>
      <c r="BP44" s="59"/>
      <c r="BQ44" s="59"/>
    </row>
    <row r="45" spans="1:79" ht="15.75" hidden="1" customHeight="1" x14ac:dyDescent="0.2">
      <c r="A45" s="65" t="s">
        <v>13</v>
      </c>
      <c r="B45" s="65"/>
      <c r="C45" s="80" t="s">
        <v>14</v>
      </c>
      <c r="D45" s="80"/>
      <c r="E45" s="80"/>
      <c r="F45" s="80"/>
      <c r="G45" s="80"/>
      <c r="H45" s="80"/>
      <c r="I45" s="80"/>
      <c r="J45" s="80"/>
      <c r="K45" s="80"/>
      <c r="L45" s="80"/>
      <c r="M45" s="80"/>
      <c r="N45" s="80"/>
      <c r="O45" s="80"/>
      <c r="P45" s="80"/>
      <c r="Q45" s="80"/>
      <c r="R45" s="80"/>
      <c r="S45" s="80"/>
      <c r="T45" s="80"/>
      <c r="U45" s="80"/>
      <c r="V45" s="80"/>
      <c r="W45" s="80"/>
      <c r="X45" s="80"/>
      <c r="Y45" s="80"/>
      <c r="Z45" s="81"/>
      <c r="AA45" s="75" t="s">
        <v>10</v>
      </c>
      <c r="AB45" s="75"/>
      <c r="AC45" s="75"/>
      <c r="AD45" s="75"/>
      <c r="AE45" s="75"/>
      <c r="AF45" s="75" t="s">
        <v>9</v>
      </c>
      <c r="AG45" s="75"/>
      <c r="AH45" s="75"/>
      <c r="AI45" s="75"/>
      <c r="AJ45" s="75"/>
      <c r="AK45" s="76" t="s">
        <v>16</v>
      </c>
      <c r="AL45" s="76"/>
      <c r="AM45" s="76"/>
      <c r="AN45" s="76"/>
      <c r="AO45" s="76"/>
      <c r="AP45" s="75" t="s">
        <v>11</v>
      </c>
      <c r="AQ45" s="75"/>
      <c r="AR45" s="75"/>
      <c r="AS45" s="75"/>
      <c r="AT45" s="75"/>
      <c r="AU45" s="75" t="s">
        <v>12</v>
      </c>
      <c r="AV45" s="75"/>
      <c r="AW45" s="75"/>
      <c r="AX45" s="75"/>
      <c r="AY45" s="75"/>
      <c r="AZ45" s="76" t="s">
        <v>16</v>
      </c>
      <c r="BA45" s="76"/>
      <c r="BB45" s="76"/>
      <c r="BC45" s="76"/>
      <c r="BD45" s="65" t="s">
        <v>31</v>
      </c>
      <c r="BE45" s="65"/>
      <c r="BF45" s="65"/>
      <c r="BG45" s="65"/>
      <c r="BH45" s="65"/>
      <c r="BI45" s="65" t="s">
        <v>31</v>
      </c>
      <c r="BJ45" s="65"/>
      <c r="BK45" s="65"/>
      <c r="BL45" s="65"/>
      <c r="BM45" s="65"/>
      <c r="BN45" s="77" t="s">
        <v>16</v>
      </c>
      <c r="BO45" s="77"/>
      <c r="BP45" s="77"/>
      <c r="BQ45" s="77"/>
      <c r="CA45" s="1" t="s">
        <v>19</v>
      </c>
    </row>
    <row r="46" spans="1:79" ht="31.5" customHeight="1" x14ac:dyDescent="0.2">
      <c r="A46" s="65">
        <v>1</v>
      </c>
      <c r="B46" s="65"/>
      <c r="C46" s="96" t="s">
        <v>164</v>
      </c>
      <c r="D46" s="97"/>
      <c r="E46" s="97"/>
      <c r="F46" s="97"/>
      <c r="G46" s="97"/>
      <c r="H46" s="97"/>
      <c r="I46" s="97"/>
      <c r="J46" s="97"/>
      <c r="K46" s="97"/>
      <c r="L46" s="97"/>
      <c r="M46" s="97"/>
      <c r="N46" s="97"/>
      <c r="O46" s="97"/>
      <c r="P46" s="97"/>
      <c r="Q46" s="97"/>
      <c r="R46" s="97"/>
      <c r="S46" s="97"/>
      <c r="T46" s="97"/>
      <c r="U46" s="97"/>
      <c r="V46" s="97"/>
      <c r="W46" s="97"/>
      <c r="X46" s="97"/>
      <c r="Y46" s="97"/>
      <c r="Z46" s="98"/>
      <c r="AA46" s="74">
        <f>30562152+32028650</f>
        <v>62590802</v>
      </c>
      <c r="AB46" s="74"/>
      <c r="AC46" s="74"/>
      <c r="AD46" s="74"/>
      <c r="AE46" s="74"/>
      <c r="AF46" s="74">
        <f>5947240-97000-235200+83000</f>
        <v>5698040</v>
      </c>
      <c r="AG46" s="74"/>
      <c r="AH46" s="74"/>
      <c r="AI46" s="74"/>
      <c r="AJ46" s="74"/>
      <c r="AK46" s="74">
        <f t="shared" ref="AK46:AK47" si="0">AA46+AF46</f>
        <v>68288842</v>
      </c>
      <c r="AL46" s="74"/>
      <c r="AM46" s="74"/>
      <c r="AN46" s="74"/>
      <c r="AO46" s="74"/>
      <c r="AP46" s="74">
        <f>21282679.54+23815372.63</f>
        <v>45098052.170000002</v>
      </c>
      <c r="AQ46" s="74"/>
      <c r="AR46" s="74"/>
      <c r="AS46" s="74"/>
      <c r="AT46" s="74"/>
      <c r="AU46" s="74">
        <f>2450096.1+1794853.7</f>
        <v>4244949.8</v>
      </c>
      <c r="AV46" s="74"/>
      <c r="AW46" s="74"/>
      <c r="AX46" s="74"/>
      <c r="AY46" s="74"/>
      <c r="AZ46" s="74">
        <f t="shared" ref="AZ46:AZ47" si="1">AP46+AU46</f>
        <v>49343001.969999999</v>
      </c>
      <c r="BA46" s="74"/>
      <c r="BB46" s="74"/>
      <c r="BC46" s="74"/>
      <c r="BD46" s="74">
        <f t="shared" ref="BD46" si="2">AP46-AA46</f>
        <v>-17492749.829999998</v>
      </c>
      <c r="BE46" s="74"/>
      <c r="BF46" s="74"/>
      <c r="BG46" s="74"/>
      <c r="BH46" s="74"/>
      <c r="BI46" s="74">
        <f t="shared" ref="BI46" si="3">AU46-AF46</f>
        <v>-1453090.2000000002</v>
      </c>
      <c r="BJ46" s="74"/>
      <c r="BK46" s="74"/>
      <c r="BL46" s="74"/>
      <c r="BM46" s="74"/>
      <c r="BN46" s="74">
        <f t="shared" ref="BN46:BN47" si="4">BD46+BI46</f>
        <v>-18945840.029999997</v>
      </c>
      <c r="BO46" s="74"/>
      <c r="BP46" s="74"/>
      <c r="BQ46" s="74"/>
      <c r="CA46" s="1" t="s">
        <v>20</v>
      </c>
    </row>
    <row r="47" spans="1:79" s="30" customFormat="1" ht="15" customHeight="1" x14ac:dyDescent="0.2">
      <c r="A47" s="76"/>
      <c r="B47" s="76"/>
      <c r="C47" s="128" t="s">
        <v>93</v>
      </c>
      <c r="D47" s="129"/>
      <c r="E47" s="129"/>
      <c r="F47" s="129"/>
      <c r="G47" s="129"/>
      <c r="H47" s="129"/>
      <c r="I47" s="129"/>
      <c r="J47" s="129"/>
      <c r="K47" s="129"/>
      <c r="L47" s="129"/>
      <c r="M47" s="129"/>
      <c r="N47" s="129"/>
      <c r="O47" s="129"/>
      <c r="P47" s="129"/>
      <c r="Q47" s="129"/>
      <c r="R47" s="129"/>
      <c r="S47" s="129"/>
      <c r="T47" s="129"/>
      <c r="U47" s="129"/>
      <c r="V47" s="129"/>
      <c r="W47" s="129"/>
      <c r="X47" s="129"/>
      <c r="Y47" s="129"/>
      <c r="Z47" s="130"/>
      <c r="AA47" s="79">
        <f>AA46</f>
        <v>62590802</v>
      </c>
      <c r="AB47" s="79"/>
      <c r="AC47" s="79"/>
      <c r="AD47" s="79"/>
      <c r="AE47" s="79"/>
      <c r="AF47" s="79">
        <f>AF46</f>
        <v>5698040</v>
      </c>
      <c r="AG47" s="79"/>
      <c r="AH47" s="79"/>
      <c r="AI47" s="79"/>
      <c r="AJ47" s="79"/>
      <c r="AK47" s="79">
        <f t="shared" si="0"/>
        <v>68288842</v>
      </c>
      <c r="AL47" s="79"/>
      <c r="AM47" s="79"/>
      <c r="AN47" s="79"/>
      <c r="AO47" s="79"/>
      <c r="AP47" s="79">
        <f>AP46</f>
        <v>45098052.170000002</v>
      </c>
      <c r="AQ47" s="79"/>
      <c r="AR47" s="79"/>
      <c r="AS47" s="79"/>
      <c r="AT47" s="79"/>
      <c r="AU47" s="79">
        <f>AU46</f>
        <v>4244949.8</v>
      </c>
      <c r="AV47" s="79"/>
      <c r="AW47" s="79"/>
      <c r="AX47" s="79"/>
      <c r="AY47" s="79"/>
      <c r="AZ47" s="79">
        <f t="shared" si="1"/>
        <v>49343001.969999999</v>
      </c>
      <c r="BA47" s="79"/>
      <c r="BB47" s="79"/>
      <c r="BC47" s="79"/>
      <c r="BD47" s="79">
        <f>BD46</f>
        <v>-17492749.829999998</v>
      </c>
      <c r="BE47" s="79"/>
      <c r="BF47" s="79"/>
      <c r="BG47" s="79"/>
      <c r="BH47" s="79"/>
      <c r="BI47" s="79">
        <f>BI46</f>
        <v>-1453090.2000000002</v>
      </c>
      <c r="BJ47" s="79"/>
      <c r="BK47" s="79"/>
      <c r="BL47" s="79"/>
      <c r="BM47" s="79"/>
      <c r="BN47" s="79">
        <f t="shared" si="4"/>
        <v>-18945840.029999997</v>
      </c>
      <c r="BO47" s="79"/>
      <c r="BP47" s="79"/>
      <c r="BQ47" s="79"/>
    </row>
    <row r="49" spans="1:79" ht="29.25" customHeight="1" x14ac:dyDescent="0.2">
      <c r="A49" s="60" t="s">
        <v>77</v>
      </c>
      <c r="B49" s="60"/>
      <c r="C49" s="60"/>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60"/>
      <c r="AU49" s="60"/>
      <c r="AV49" s="60"/>
      <c r="AW49" s="60"/>
      <c r="AX49" s="60"/>
      <c r="AY49" s="60"/>
      <c r="AZ49" s="60"/>
      <c r="BA49" s="60"/>
      <c r="BB49" s="60"/>
      <c r="BC49" s="60"/>
      <c r="BD49" s="60"/>
      <c r="BE49" s="60"/>
      <c r="BF49" s="60"/>
      <c r="BG49" s="60"/>
      <c r="BH49" s="60"/>
      <c r="BI49" s="60"/>
      <c r="BJ49" s="60"/>
      <c r="BK49" s="60"/>
      <c r="BL49" s="60"/>
      <c r="BM49" s="60"/>
      <c r="BN49" s="60"/>
      <c r="BO49" s="60"/>
      <c r="BP49" s="60"/>
      <c r="BQ49" s="60"/>
    </row>
    <row r="50" spans="1:79" ht="9.75" customHeight="1"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row>
    <row r="51" spans="1:79" ht="15.75" customHeight="1" x14ac:dyDescent="0.2">
      <c r="A51" s="59" t="s">
        <v>3</v>
      </c>
      <c r="B51" s="59"/>
      <c r="C51" s="59" t="s">
        <v>61</v>
      </c>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c r="BE51" s="59"/>
      <c r="BF51" s="59"/>
      <c r="BG51" s="59"/>
      <c r="BH51" s="59"/>
      <c r="BI51" s="59"/>
      <c r="BJ51" s="59"/>
      <c r="BK51" s="59"/>
      <c r="BL51" s="59"/>
      <c r="BM51" s="59"/>
      <c r="BN51" s="59"/>
      <c r="BO51" s="59"/>
      <c r="BP51" s="59"/>
      <c r="BQ51" s="59"/>
    </row>
    <row r="52" spans="1:79" ht="15.75" x14ac:dyDescent="0.2">
      <c r="A52" s="59">
        <v>1</v>
      </c>
      <c r="B52" s="59"/>
      <c r="C52" s="86">
        <v>2</v>
      </c>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86"/>
      <c r="AK52" s="86"/>
      <c r="AL52" s="86"/>
      <c r="AM52" s="86"/>
      <c r="AN52" s="86"/>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86"/>
      <c r="BN52" s="86"/>
      <c r="BO52" s="86"/>
      <c r="BP52" s="86"/>
      <c r="BQ52" s="86"/>
    </row>
    <row r="53" spans="1:79" hidden="1" x14ac:dyDescent="0.2">
      <c r="A53" s="87" t="s">
        <v>13</v>
      </c>
      <c r="B53" s="88"/>
      <c r="C53" s="89" t="s">
        <v>14</v>
      </c>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90"/>
      <c r="AX53" s="90"/>
      <c r="AY53" s="90"/>
      <c r="AZ53" s="90"/>
      <c r="BA53" s="90"/>
      <c r="BB53" s="90"/>
      <c r="BC53" s="90"/>
      <c r="BD53" s="90"/>
      <c r="BE53" s="90"/>
      <c r="BF53" s="90"/>
      <c r="BG53" s="90"/>
      <c r="BH53" s="90"/>
      <c r="BI53" s="90"/>
      <c r="BJ53" s="90"/>
      <c r="BK53" s="90"/>
      <c r="BL53" s="90"/>
      <c r="BM53" s="90"/>
      <c r="BN53" s="90"/>
      <c r="BO53" s="90"/>
      <c r="BP53" s="90"/>
      <c r="BQ53" s="91"/>
      <c r="CA53" s="1" t="s">
        <v>71</v>
      </c>
    </row>
    <row r="54" spans="1:79" ht="29.25" customHeight="1" x14ac:dyDescent="0.2">
      <c r="A54" s="95">
        <v>1</v>
      </c>
      <c r="B54" s="81"/>
      <c r="C54" s="96" t="s">
        <v>248</v>
      </c>
      <c r="D54" s="97"/>
      <c r="E54" s="97"/>
      <c r="F54" s="97"/>
      <c r="G54" s="97"/>
      <c r="H54" s="97"/>
      <c r="I54" s="97"/>
      <c r="J54" s="97"/>
      <c r="K54" s="97"/>
      <c r="L54" s="97"/>
      <c r="M54" s="97"/>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97"/>
      <c r="AO54" s="97"/>
      <c r="AP54" s="97"/>
      <c r="AQ54" s="97"/>
      <c r="AR54" s="97"/>
      <c r="AS54" s="97"/>
      <c r="AT54" s="97"/>
      <c r="AU54" s="97"/>
      <c r="AV54" s="97"/>
      <c r="AW54" s="97"/>
      <c r="AX54" s="97"/>
      <c r="AY54" s="97"/>
      <c r="AZ54" s="97"/>
      <c r="BA54" s="97"/>
      <c r="BB54" s="97"/>
      <c r="BC54" s="97"/>
      <c r="BD54" s="97"/>
      <c r="BE54" s="97"/>
      <c r="BF54" s="97"/>
      <c r="BG54" s="97"/>
      <c r="BH54" s="97"/>
      <c r="BI54" s="97"/>
      <c r="BJ54" s="97"/>
      <c r="BK54" s="97"/>
      <c r="BL54" s="97"/>
      <c r="BM54" s="97"/>
      <c r="BN54" s="97"/>
      <c r="BO54" s="97"/>
      <c r="BP54" s="97"/>
      <c r="BQ54" s="98"/>
      <c r="CA54" s="1" t="s">
        <v>62</v>
      </c>
    </row>
    <row r="56" spans="1:79" ht="15.75" customHeight="1" x14ac:dyDescent="0.2">
      <c r="A56" s="60" t="s">
        <v>43</v>
      </c>
      <c r="B56" s="60"/>
      <c r="C56" s="60"/>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row>
    <row r="57" spans="1:79" ht="15" customHeight="1" x14ac:dyDescent="0.2">
      <c r="A57" s="78" t="s">
        <v>127</v>
      </c>
      <c r="B57" s="78"/>
      <c r="C57" s="78"/>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c r="AO57" s="78"/>
      <c r="AP57" s="78"/>
      <c r="AQ57" s="78"/>
      <c r="AR57" s="78"/>
      <c r="AS57" s="78"/>
      <c r="AT57" s="78"/>
      <c r="AU57" s="78"/>
      <c r="AV57" s="78"/>
      <c r="AW57" s="78"/>
      <c r="AX57" s="78"/>
      <c r="AY57" s="78"/>
      <c r="AZ57" s="78"/>
      <c r="BA57" s="78"/>
      <c r="BB57" s="78"/>
      <c r="BC57" s="78"/>
      <c r="BD57" s="78"/>
      <c r="BE57" s="78"/>
      <c r="BF57" s="78"/>
      <c r="BG57" s="78"/>
      <c r="BH57" s="78"/>
      <c r="BI57" s="78"/>
      <c r="BJ57" s="78"/>
      <c r="BK57" s="78"/>
      <c r="BL57" s="78"/>
      <c r="BM57" s="78"/>
      <c r="BN57" s="78"/>
    </row>
    <row r="58" spans="1:79" ht="28.5" customHeight="1" x14ac:dyDescent="0.2">
      <c r="A58" s="82" t="s">
        <v>3</v>
      </c>
      <c r="B58" s="83"/>
      <c r="C58" s="59" t="s">
        <v>28</v>
      </c>
      <c r="D58" s="59"/>
      <c r="E58" s="59"/>
      <c r="F58" s="59"/>
      <c r="G58" s="59"/>
      <c r="H58" s="59"/>
      <c r="I58" s="59"/>
      <c r="J58" s="59"/>
      <c r="K58" s="59"/>
      <c r="L58" s="59"/>
      <c r="M58" s="59"/>
      <c r="N58" s="59"/>
      <c r="O58" s="59"/>
      <c r="P58" s="59"/>
      <c r="Q58" s="59"/>
      <c r="R58" s="59"/>
      <c r="S58" s="59" t="s">
        <v>25</v>
      </c>
      <c r="T58" s="59"/>
      <c r="U58" s="59"/>
      <c r="V58" s="59"/>
      <c r="W58" s="59"/>
      <c r="X58" s="59"/>
      <c r="Y58" s="59"/>
      <c r="Z58" s="59"/>
      <c r="AA58" s="59"/>
      <c r="AB58" s="59"/>
      <c r="AC58" s="59"/>
      <c r="AD58" s="59"/>
      <c r="AE58" s="59"/>
      <c r="AF58" s="59"/>
      <c r="AG58" s="59"/>
      <c r="AH58" s="59"/>
      <c r="AI58" s="59" t="s">
        <v>45</v>
      </c>
      <c r="AJ58" s="59"/>
      <c r="AK58" s="59"/>
      <c r="AL58" s="59"/>
      <c r="AM58" s="59"/>
      <c r="AN58" s="59"/>
      <c r="AO58" s="59"/>
      <c r="AP58" s="59"/>
      <c r="AQ58" s="59"/>
      <c r="AR58" s="59"/>
      <c r="AS58" s="59"/>
      <c r="AT58" s="59"/>
      <c r="AU58" s="59"/>
      <c r="AV58" s="59"/>
      <c r="AW58" s="59"/>
      <c r="AX58" s="59"/>
      <c r="AY58" s="59" t="s">
        <v>0</v>
      </c>
      <c r="AZ58" s="59"/>
      <c r="BA58" s="59"/>
      <c r="BB58" s="59"/>
      <c r="BC58" s="59"/>
      <c r="BD58" s="59"/>
      <c r="BE58" s="59"/>
      <c r="BF58" s="59"/>
      <c r="BG58" s="59"/>
      <c r="BH58" s="59"/>
      <c r="BI58" s="59"/>
      <c r="BJ58" s="59"/>
      <c r="BK58" s="59"/>
      <c r="BL58" s="59"/>
      <c r="BM58" s="59"/>
      <c r="BN58" s="59"/>
      <c r="BO58" s="2"/>
      <c r="BP58" s="2"/>
      <c r="BQ58" s="2"/>
    </row>
    <row r="59" spans="1:79" ht="29.1" customHeight="1" x14ac:dyDescent="0.2">
      <c r="A59" s="84"/>
      <c r="B59" s="85"/>
      <c r="C59" s="59"/>
      <c r="D59" s="59"/>
      <c r="E59" s="59"/>
      <c r="F59" s="59"/>
      <c r="G59" s="59"/>
      <c r="H59" s="59"/>
      <c r="I59" s="59"/>
      <c r="J59" s="59"/>
      <c r="K59" s="59"/>
      <c r="L59" s="59"/>
      <c r="M59" s="59"/>
      <c r="N59" s="59"/>
      <c r="O59" s="59"/>
      <c r="P59" s="59"/>
      <c r="Q59" s="59"/>
      <c r="R59" s="59"/>
      <c r="S59" s="59" t="s">
        <v>2</v>
      </c>
      <c r="T59" s="59"/>
      <c r="U59" s="59"/>
      <c r="V59" s="59"/>
      <c r="W59" s="59"/>
      <c r="X59" s="59" t="s">
        <v>1</v>
      </c>
      <c r="Y59" s="59"/>
      <c r="Z59" s="59"/>
      <c r="AA59" s="59"/>
      <c r="AB59" s="59"/>
      <c r="AC59" s="59" t="s">
        <v>26</v>
      </c>
      <c r="AD59" s="59"/>
      <c r="AE59" s="59"/>
      <c r="AF59" s="59"/>
      <c r="AG59" s="59"/>
      <c r="AH59" s="59"/>
      <c r="AI59" s="59" t="s">
        <v>2</v>
      </c>
      <c r="AJ59" s="59"/>
      <c r="AK59" s="59"/>
      <c r="AL59" s="59"/>
      <c r="AM59" s="59"/>
      <c r="AN59" s="59" t="s">
        <v>1</v>
      </c>
      <c r="AO59" s="59"/>
      <c r="AP59" s="59"/>
      <c r="AQ59" s="59"/>
      <c r="AR59" s="59"/>
      <c r="AS59" s="59" t="s">
        <v>26</v>
      </c>
      <c r="AT59" s="59"/>
      <c r="AU59" s="59"/>
      <c r="AV59" s="59"/>
      <c r="AW59" s="59"/>
      <c r="AX59" s="59"/>
      <c r="AY59" s="92" t="s">
        <v>2</v>
      </c>
      <c r="AZ59" s="93"/>
      <c r="BA59" s="93"/>
      <c r="BB59" s="93"/>
      <c r="BC59" s="94"/>
      <c r="BD59" s="92" t="s">
        <v>1</v>
      </c>
      <c r="BE59" s="93"/>
      <c r="BF59" s="93"/>
      <c r="BG59" s="93"/>
      <c r="BH59" s="94"/>
      <c r="BI59" s="59" t="s">
        <v>26</v>
      </c>
      <c r="BJ59" s="59"/>
      <c r="BK59" s="59"/>
      <c r="BL59" s="59"/>
      <c r="BM59" s="59"/>
      <c r="BN59" s="59"/>
      <c r="BO59" s="2"/>
      <c r="BP59" s="2"/>
      <c r="BQ59" s="2"/>
    </row>
    <row r="60" spans="1:79" ht="15.95" customHeight="1" x14ac:dyDescent="0.25">
      <c r="A60" s="59">
        <v>1</v>
      </c>
      <c r="B60" s="59"/>
      <c r="C60" s="59">
        <v>2</v>
      </c>
      <c r="D60" s="59"/>
      <c r="E60" s="59"/>
      <c r="F60" s="59"/>
      <c r="G60" s="59"/>
      <c r="H60" s="59"/>
      <c r="I60" s="59"/>
      <c r="J60" s="59"/>
      <c r="K60" s="59"/>
      <c r="L60" s="59"/>
      <c r="M60" s="59"/>
      <c r="N60" s="59"/>
      <c r="O60" s="59"/>
      <c r="P60" s="59"/>
      <c r="Q60" s="59"/>
      <c r="R60" s="59"/>
      <c r="S60" s="59">
        <v>3</v>
      </c>
      <c r="T60" s="59"/>
      <c r="U60" s="59"/>
      <c r="V60" s="59"/>
      <c r="W60" s="59"/>
      <c r="X60" s="59">
        <v>4</v>
      </c>
      <c r="Y60" s="59"/>
      <c r="Z60" s="59"/>
      <c r="AA60" s="59"/>
      <c r="AB60" s="59"/>
      <c r="AC60" s="59">
        <v>5</v>
      </c>
      <c r="AD60" s="59"/>
      <c r="AE60" s="59"/>
      <c r="AF60" s="59"/>
      <c r="AG60" s="59"/>
      <c r="AH60" s="59"/>
      <c r="AI60" s="59">
        <v>6</v>
      </c>
      <c r="AJ60" s="59"/>
      <c r="AK60" s="59"/>
      <c r="AL60" s="59"/>
      <c r="AM60" s="59"/>
      <c r="AN60" s="59">
        <v>7</v>
      </c>
      <c r="AO60" s="59"/>
      <c r="AP60" s="59"/>
      <c r="AQ60" s="59"/>
      <c r="AR60" s="59"/>
      <c r="AS60" s="59">
        <v>8</v>
      </c>
      <c r="AT60" s="59"/>
      <c r="AU60" s="59"/>
      <c r="AV60" s="59"/>
      <c r="AW60" s="59"/>
      <c r="AX60" s="59"/>
      <c r="AY60" s="59">
        <v>9</v>
      </c>
      <c r="AZ60" s="59"/>
      <c r="BA60" s="59"/>
      <c r="BB60" s="59"/>
      <c r="BC60" s="59"/>
      <c r="BD60" s="59">
        <v>10</v>
      </c>
      <c r="BE60" s="59"/>
      <c r="BF60" s="59"/>
      <c r="BG60" s="59"/>
      <c r="BH60" s="59"/>
      <c r="BI60" s="92">
        <v>11</v>
      </c>
      <c r="BJ60" s="93"/>
      <c r="BK60" s="93"/>
      <c r="BL60" s="93"/>
      <c r="BM60" s="93"/>
      <c r="BN60" s="94"/>
      <c r="BO60" s="6"/>
      <c r="BP60" s="6"/>
      <c r="BQ60" s="6"/>
    </row>
    <row r="61" spans="1:79" ht="18" hidden="1" customHeight="1" x14ac:dyDescent="0.2">
      <c r="A61" s="65" t="s">
        <v>13</v>
      </c>
      <c r="B61" s="65"/>
      <c r="C61" s="101" t="s">
        <v>14</v>
      </c>
      <c r="D61" s="101"/>
      <c r="E61" s="101"/>
      <c r="F61" s="101"/>
      <c r="G61" s="101"/>
      <c r="H61" s="101"/>
      <c r="I61" s="101"/>
      <c r="J61" s="101"/>
      <c r="K61" s="101"/>
      <c r="L61" s="101"/>
      <c r="M61" s="101"/>
      <c r="N61" s="101"/>
      <c r="O61" s="101"/>
      <c r="P61" s="101"/>
      <c r="Q61" s="101"/>
      <c r="R61" s="101"/>
      <c r="S61" s="75" t="s">
        <v>10</v>
      </c>
      <c r="T61" s="75"/>
      <c r="U61" s="75"/>
      <c r="V61" s="75"/>
      <c r="W61" s="75"/>
      <c r="X61" s="75" t="s">
        <v>9</v>
      </c>
      <c r="Y61" s="75"/>
      <c r="Z61" s="75"/>
      <c r="AA61" s="75"/>
      <c r="AB61" s="75"/>
      <c r="AC61" s="76" t="s">
        <v>16</v>
      </c>
      <c r="AD61" s="77"/>
      <c r="AE61" s="77"/>
      <c r="AF61" s="77"/>
      <c r="AG61" s="77"/>
      <c r="AH61" s="77"/>
      <c r="AI61" s="75" t="s">
        <v>11</v>
      </c>
      <c r="AJ61" s="75"/>
      <c r="AK61" s="75"/>
      <c r="AL61" s="75"/>
      <c r="AM61" s="75"/>
      <c r="AN61" s="75" t="s">
        <v>12</v>
      </c>
      <c r="AO61" s="75"/>
      <c r="AP61" s="75"/>
      <c r="AQ61" s="75"/>
      <c r="AR61" s="75"/>
      <c r="AS61" s="76" t="s">
        <v>16</v>
      </c>
      <c r="AT61" s="77"/>
      <c r="AU61" s="77"/>
      <c r="AV61" s="77"/>
      <c r="AW61" s="77"/>
      <c r="AX61" s="77"/>
      <c r="AY61" s="95" t="s">
        <v>17</v>
      </c>
      <c r="AZ61" s="80"/>
      <c r="BA61" s="80"/>
      <c r="BB61" s="80"/>
      <c r="BC61" s="81"/>
      <c r="BD61" s="95" t="s">
        <v>17</v>
      </c>
      <c r="BE61" s="80"/>
      <c r="BF61" s="80"/>
      <c r="BG61" s="80"/>
      <c r="BH61" s="81"/>
      <c r="BI61" s="77" t="s">
        <v>16</v>
      </c>
      <c r="BJ61" s="77"/>
      <c r="BK61" s="77"/>
      <c r="BL61" s="77"/>
      <c r="BM61" s="77"/>
      <c r="BN61" s="77"/>
      <c r="BO61" s="7"/>
      <c r="BP61" s="7"/>
      <c r="BQ61" s="7"/>
      <c r="CA61" s="1" t="s">
        <v>21</v>
      </c>
    </row>
    <row r="62" spans="1:79" ht="25.5" customHeight="1" x14ac:dyDescent="0.2">
      <c r="A62" s="65">
        <v>1</v>
      </c>
      <c r="B62" s="65"/>
      <c r="C62" s="69" t="s">
        <v>330</v>
      </c>
      <c r="D62" s="70"/>
      <c r="E62" s="70"/>
      <c r="F62" s="70"/>
      <c r="G62" s="70"/>
      <c r="H62" s="70"/>
      <c r="I62" s="70"/>
      <c r="J62" s="70"/>
      <c r="K62" s="70"/>
      <c r="L62" s="70"/>
      <c r="M62" s="70"/>
      <c r="N62" s="70"/>
      <c r="O62" s="70"/>
      <c r="P62" s="70"/>
      <c r="Q62" s="70"/>
      <c r="R62" s="71"/>
      <c r="S62" s="74">
        <v>17529804</v>
      </c>
      <c r="T62" s="74"/>
      <c r="U62" s="74"/>
      <c r="V62" s="74"/>
      <c r="W62" s="74"/>
      <c r="X62" s="74">
        <v>581460</v>
      </c>
      <c r="Y62" s="74"/>
      <c r="Z62" s="74"/>
      <c r="AA62" s="74"/>
      <c r="AB62" s="74"/>
      <c r="AC62" s="74">
        <f>S62+X62</f>
        <v>18111264</v>
      </c>
      <c r="AD62" s="74"/>
      <c r="AE62" s="74"/>
      <c r="AF62" s="74"/>
      <c r="AG62" s="74"/>
      <c r="AH62" s="74"/>
      <c r="AI62" s="74">
        <v>14162126.279999999</v>
      </c>
      <c r="AJ62" s="74"/>
      <c r="AK62" s="74"/>
      <c r="AL62" s="74"/>
      <c r="AM62" s="74"/>
      <c r="AN62" s="74">
        <v>0</v>
      </c>
      <c r="AO62" s="74"/>
      <c r="AP62" s="74"/>
      <c r="AQ62" s="74"/>
      <c r="AR62" s="74"/>
      <c r="AS62" s="74">
        <f>AI62+AN62</f>
        <v>14162126.279999999</v>
      </c>
      <c r="AT62" s="74"/>
      <c r="AU62" s="74"/>
      <c r="AV62" s="74"/>
      <c r="AW62" s="74"/>
      <c r="AX62" s="74"/>
      <c r="AY62" s="74">
        <f>AI62-S62</f>
        <v>-3367677.7200000007</v>
      </c>
      <c r="AZ62" s="74"/>
      <c r="BA62" s="74"/>
      <c r="BB62" s="74"/>
      <c r="BC62" s="74"/>
      <c r="BD62" s="210">
        <f>AN62-X62</f>
        <v>-581460</v>
      </c>
      <c r="BE62" s="210"/>
      <c r="BF62" s="210"/>
      <c r="BG62" s="210"/>
      <c r="BH62" s="210"/>
      <c r="BI62" s="210">
        <f>AY62+BD62</f>
        <v>-3949137.7200000007</v>
      </c>
      <c r="BJ62" s="210"/>
      <c r="BK62" s="210"/>
      <c r="BL62" s="210"/>
      <c r="BM62" s="210"/>
      <c r="BN62" s="210"/>
      <c r="BO62" s="8"/>
      <c r="BP62" s="8"/>
      <c r="BQ62" s="8"/>
      <c r="CA62" s="1" t="s">
        <v>22</v>
      </c>
    </row>
    <row r="63" spans="1:79" ht="38.25" customHeight="1" x14ac:dyDescent="0.2">
      <c r="A63" s="65">
        <v>2</v>
      </c>
      <c r="B63" s="65"/>
      <c r="C63" s="69" t="s">
        <v>331</v>
      </c>
      <c r="D63" s="70"/>
      <c r="E63" s="70"/>
      <c r="F63" s="70"/>
      <c r="G63" s="70"/>
      <c r="H63" s="70"/>
      <c r="I63" s="70"/>
      <c r="J63" s="70"/>
      <c r="K63" s="70"/>
      <c r="L63" s="70"/>
      <c r="M63" s="70"/>
      <c r="N63" s="70"/>
      <c r="O63" s="70"/>
      <c r="P63" s="70"/>
      <c r="Q63" s="70"/>
      <c r="R63" s="71"/>
      <c r="S63" s="74">
        <v>3049014</v>
      </c>
      <c r="T63" s="74"/>
      <c r="U63" s="74"/>
      <c r="V63" s="74"/>
      <c r="W63" s="74"/>
      <c r="X63" s="74">
        <v>4517100</v>
      </c>
      <c r="Y63" s="74"/>
      <c r="Z63" s="74"/>
      <c r="AA63" s="74"/>
      <c r="AB63" s="74"/>
      <c r="AC63" s="74">
        <f>S63+X63</f>
        <v>7566114</v>
      </c>
      <c r="AD63" s="74"/>
      <c r="AE63" s="74"/>
      <c r="AF63" s="74"/>
      <c r="AG63" s="74"/>
      <c r="AH63" s="74"/>
      <c r="AI63" s="74">
        <v>2435370.9</v>
      </c>
      <c r="AJ63" s="74"/>
      <c r="AK63" s="74"/>
      <c r="AL63" s="74"/>
      <c r="AM63" s="74"/>
      <c r="AN63" s="74">
        <v>2321938</v>
      </c>
      <c r="AO63" s="74"/>
      <c r="AP63" s="74"/>
      <c r="AQ63" s="74"/>
      <c r="AR63" s="74"/>
      <c r="AS63" s="74">
        <f>AI63+AN63</f>
        <v>4757308.9000000004</v>
      </c>
      <c r="AT63" s="74"/>
      <c r="AU63" s="74"/>
      <c r="AV63" s="74"/>
      <c r="AW63" s="74"/>
      <c r="AX63" s="74"/>
      <c r="AY63" s="74">
        <f>AI63-S63</f>
        <v>-613643.10000000009</v>
      </c>
      <c r="AZ63" s="74"/>
      <c r="BA63" s="74"/>
      <c r="BB63" s="74"/>
      <c r="BC63" s="74"/>
      <c r="BD63" s="210">
        <f>AN63-X63</f>
        <v>-2195162</v>
      </c>
      <c r="BE63" s="210"/>
      <c r="BF63" s="210"/>
      <c r="BG63" s="210"/>
      <c r="BH63" s="210"/>
      <c r="BI63" s="210">
        <f>AY63+BD63</f>
        <v>-2808805.1</v>
      </c>
      <c r="BJ63" s="210"/>
      <c r="BK63" s="210"/>
      <c r="BL63" s="210"/>
      <c r="BM63" s="210"/>
      <c r="BN63" s="210"/>
      <c r="BO63" s="8"/>
      <c r="BP63" s="8"/>
      <c r="BQ63" s="8"/>
    </row>
    <row r="64" spans="1:79" ht="38.25" customHeight="1" x14ac:dyDescent="0.2">
      <c r="A64" s="65">
        <v>3</v>
      </c>
      <c r="B64" s="65"/>
      <c r="C64" s="69" t="s">
        <v>222</v>
      </c>
      <c r="D64" s="70"/>
      <c r="E64" s="70"/>
      <c r="F64" s="70"/>
      <c r="G64" s="70"/>
      <c r="H64" s="70"/>
      <c r="I64" s="70"/>
      <c r="J64" s="70"/>
      <c r="K64" s="70"/>
      <c r="L64" s="70"/>
      <c r="M64" s="70"/>
      <c r="N64" s="70"/>
      <c r="O64" s="70"/>
      <c r="P64" s="70"/>
      <c r="Q64" s="70"/>
      <c r="R64" s="71"/>
      <c r="S64" s="74">
        <v>1496500</v>
      </c>
      <c r="T64" s="74"/>
      <c r="U64" s="74"/>
      <c r="V64" s="74"/>
      <c r="W64" s="74"/>
      <c r="X64" s="74">
        <v>226800</v>
      </c>
      <c r="Y64" s="74"/>
      <c r="Z64" s="74"/>
      <c r="AA64" s="74"/>
      <c r="AB64" s="74"/>
      <c r="AC64" s="74">
        <f>S64+X64</f>
        <v>1723300</v>
      </c>
      <c r="AD64" s="74"/>
      <c r="AE64" s="74"/>
      <c r="AF64" s="74"/>
      <c r="AG64" s="74"/>
      <c r="AH64" s="74"/>
      <c r="AI64" s="74">
        <v>1198305.72</v>
      </c>
      <c r="AJ64" s="74"/>
      <c r="AK64" s="74"/>
      <c r="AL64" s="74"/>
      <c r="AM64" s="74"/>
      <c r="AN64" s="74">
        <v>179900</v>
      </c>
      <c r="AO64" s="74"/>
      <c r="AP64" s="74"/>
      <c r="AQ64" s="74"/>
      <c r="AR64" s="74"/>
      <c r="AS64" s="74">
        <f>AI64+AN64</f>
        <v>1378205.72</v>
      </c>
      <c r="AT64" s="74"/>
      <c r="AU64" s="74"/>
      <c r="AV64" s="74"/>
      <c r="AW64" s="74"/>
      <c r="AX64" s="74"/>
      <c r="AY64" s="74">
        <f>AI64-S64</f>
        <v>-298194.28000000003</v>
      </c>
      <c r="AZ64" s="74"/>
      <c r="BA64" s="74"/>
      <c r="BB64" s="74"/>
      <c r="BC64" s="74"/>
      <c r="BD64" s="210">
        <f>AN64-X64</f>
        <v>-46900</v>
      </c>
      <c r="BE64" s="210"/>
      <c r="BF64" s="210"/>
      <c r="BG64" s="210"/>
      <c r="BH64" s="210"/>
      <c r="BI64" s="210">
        <f>AY64+BD64</f>
        <v>-345094.28</v>
      </c>
      <c r="BJ64" s="210"/>
      <c r="BK64" s="210"/>
      <c r="BL64" s="210"/>
      <c r="BM64" s="210"/>
      <c r="BN64" s="210"/>
      <c r="BO64" s="8"/>
      <c r="BP64" s="8"/>
      <c r="BQ64" s="8"/>
    </row>
    <row r="65" spans="1:79" ht="40.5" customHeight="1" x14ac:dyDescent="0.2">
      <c r="A65" s="65">
        <v>4</v>
      </c>
      <c r="B65" s="65"/>
      <c r="C65" s="69" t="s">
        <v>238</v>
      </c>
      <c r="D65" s="70"/>
      <c r="E65" s="70"/>
      <c r="F65" s="70"/>
      <c r="G65" s="70"/>
      <c r="H65" s="70"/>
      <c r="I65" s="70"/>
      <c r="J65" s="70"/>
      <c r="K65" s="70"/>
      <c r="L65" s="70"/>
      <c r="M65" s="70"/>
      <c r="N65" s="70"/>
      <c r="O65" s="70"/>
      <c r="P65" s="70"/>
      <c r="Q65" s="70"/>
      <c r="R65" s="71"/>
      <c r="S65" s="74">
        <v>6307960</v>
      </c>
      <c r="T65" s="74"/>
      <c r="U65" s="74"/>
      <c r="V65" s="74"/>
      <c r="W65" s="74"/>
      <c r="X65" s="74">
        <v>143380</v>
      </c>
      <c r="Y65" s="74"/>
      <c r="Z65" s="74"/>
      <c r="AA65" s="74"/>
      <c r="AB65" s="74"/>
      <c r="AC65" s="74">
        <f>S65+X65</f>
        <v>6451340</v>
      </c>
      <c r="AD65" s="74"/>
      <c r="AE65" s="74"/>
      <c r="AF65" s="74"/>
      <c r="AG65" s="74"/>
      <c r="AH65" s="74"/>
      <c r="AI65" s="74">
        <v>1694777.6</v>
      </c>
      <c r="AJ65" s="74"/>
      <c r="AK65" s="74"/>
      <c r="AL65" s="74"/>
      <c r="AM65" s="74"/>
      <c r="AN65" s="74">
        <v>123000</v>
      </c>
      <c r="AO65" s="74"/>
      <c r="AP65" s="74"/>
      <c r="AQ65" s="74"/>
      <c r="AR65" s="74"/>
      <c r="AS65" s="74">
        <f>AI65+AN65</f>
        <v>1817777.6</v>
      </c>
      <c r="AT65" s="74"/>
      <c r="AU65" s="74"/>
      <c r="AV65" s="74"/>
      <c r="AW65" s="74"/>
      <c r="AX65" s="74"/>
      <c r="AY65" s="74">
        <f>AI65-S65</f>
        <v>-4613182.4000000004</v>
      </c>
      <c r="AZ65" s="74"/>
      <c r="BA65" s="74"/>
      <c r="BB65" s="74"/>
      <c r="BC65" s="74"/>
      <c r="BD65" s="210">
        <f>AN65-X65</f>
        <v>-20380</v>
      </c>
      <c r="BE65" s="210"/>
      <c r="BF65" s="210"/>
      <c r="BG65" s="210"/>
      <c r="BH65" s="210"/>
      <c r="BI65" s="210">
        <f>AY65+BD65</f>
        <v>-4633562.4000000004</v>
      </c>
      <c r="BJ65" s="210"/>
      <c r="BK65" s="210"/>
      <c r="BL65" s="210"/>
      <c r="BM65" s="210"/>
      <c r="BN65" s="210"/>
      <c r="BO65" s="8"/>
      <c r="BP65" s="8"/>
      <c r="BQ65" s="8"/>
    </row>
    <row r="66" spans="1:79" s="30" customFormat="1" ht="15" customHeight="1" x14ac:dyDescent="0.2">
      <c r="A66" s="76"/>
      <c r="B66" s="76"/>
      <c r="C66" s="128" t="s">
        <v>94</v>
      </c>
      <c r="D66" s="129"/>
      <c r="E66" s="129"/>
      <c r="F66" s="129"/>
      <c r="G66" s="129"/>
      <c r="H66" s="129"/>
      <c r="I66" s="129"/>
      <c r="J66" s="129"/>
      <c r="K66" s="129"/>
      <c r="L66" s="129"/>
      <c r="M66" s="129"/>
      <c r="N66" s="129"/>
      <c r="O66" s="129"/>
      <c r="P66" s="129"/>
      <c r="Q66" s="129"/>
      <c r="R66" s="130"/>
      <c r="S66" s="79">
        <f>SUM(S62:W65)</f>
        <v>28383278</v>
      </c>
      <c r="T66" s="79"/>
      <c r="U66" s="79"/>
      <c r="V66" s="79"/>
      <c r="W66" s="79"/>
      <c r="X66" s="79">
        <f>SUM(X62:AB65)</f>
        <v>5468740</v>
      </c>
      <c r="Y66" s="79"/>
      <c r="Z66" s="79"/>
      <c r="AA66" s="79"/>
      <c r="AB66" s="79"/>
      <c r="AC66" s="79">
        <f>S66+X66</f>
        <v>33852018</v>
      </c>
      <c r="AD66" s="79"/>
      <c r="AE66" s="79"/>
      <c r="AF66" s="79"/>
      <c r="AG66" s="79"/>
      <c r="AH66" s="79"/>
      <c r="AI66" s="79">
        <f>SUM(AI62:AM65)</f>
        <v>19490580.5</v>
      </c>
      <c r="AJ66" s="79"/>
      <c r="AK66" s="79"/>
      <c r="AL66" s="79"/>
      <c r="AM66" s="79"/>
      <c r="AN66" s="79">
        <f>SUM(AN62:AR65)</f>
        <v>2624838</v>
      </c>
      <c r="AO66" s="79"/>
      <c r="AP66" s="79"/>
      <c r="AQ66" s="79"/>
      <c r="AR66" s="79"/>
      <c r="AS66" s="79">
        <f>AI66+AN66</f>
        <v>22115418.5</v>
      </c>
      <c r="AT66" s="79"/>
      <c r="AU66" s="79"/>
      <c r="AV66" s="79"/>
      <c r="AW66" s="79"/>
      <c r="AX66" s="79"/>
      <c r="AY66" s="79">
        <f>SUM(AY62:BC65)</f>
        <v>-8892697.5</v>
      </c>
      <c r="AZ66" s="79"/>
      <c r="BA66" s="79"/>
      <c r="BB66" s="79"/>
      <c r="BC66" s="79"/>
      <c r="BD66" s="79">
        <f>SUM(BD62:BH65)</f>
        <v>-2843902</v>
      </c>
      <c r="BE66" s="79"/>
      <c r="BF66" s="79"/>
      <c r="BG66" s="79"/>
      <c r="BH66" s="79"/>
      <c r="BI66" s="99">
        <f>AY66+BD66</f>
        <v>-11736599.5</v>
      </c>
      <c r="BJ66" s="99"/>
      <c r="BK66" s="99"/>
      <c r="BL66" s="99"/>
      <c r="BM66" s="99"/>
      <c r="BN66" s="99"/>
      <c r="BO66" s="31"/>
      <c r="BP66" s="31"/>
      <c r="BQ66" s="31"/>
    </row>
    <row r="68" spans="1:79" ht="15.75" customHeight="1" x14ac:dyDescent="0.2">
      <c r="A68" s="60" t="s">
        <v>44</v>
      </c>
      <c r="B68" s="60"/>
      <c r="C68" s="6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L68" s="60"/>
      <c r="BM68" s="60"/>
      <c r="BN68" s="60"/>
      <c r="BO68" s="60"/>
      <c r="BP68" s="60"/>
      <c r="BQ68" s="60"/>
    </row>
    <row r="69" spans="1:79" ht="15.75" customHeight="1" x14ac:dyDescent="0.2">
      <c r="A69" s="60" t="s">
        <v>63</v>
      </c>
      <c r="B69" s="60"/>
      <c r="C69" s="60"/>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c r="BF69" s="60"/>
      <c r="BG69" s="60"/>
      <c r="BH69" s="60"/>
      <c r="BI69" s="60"/>
      <c r="BJ69" s="60"/>
      <c r="BK69" s="60"/>
      <c r="BL69" s="60"/>
      <c r="BM69" s="60"/>
      <c r="BN69" s="60"/>
      <c r="BO69" s="60"/>
      <c r="BP69" s="60"/>
      <c r="BQ69" s="60"/>
    </row>
    <row r="70" spans="1:79" ht="8.25" customHeight="1" x14ac:dyDescent="0.2"/>
    <row r="71" spans="1:79" ht="45" customHeight="1" x14ac:dyDescent="0.2">
      <c r="A71" s="82" t="s">
        <v>3</v>
      </c>
      <c r="B71" s="83"/>
      <c r="C71" s="82" t="s">
        <v>6</v>
      </c>
      <c r="D71" s="102"/>
      <c r="E71" s="102"/>
      <c r="F71" s="102"/>
      <c r="G71" s="102"/>
      <c r="H71" s="102"/>
      <c r="I71" s="83"/>
      <c r="J71" s="82" t="s">
        <v>5</v>
      </c>
      <c r="K71" s="102"/>
      <c r="L71" s="102"/>
      <c r="M71" s="102"/>
      <c r="N71" s="83"/>
      <c r="O71" s="82" t="s">
        <v>4</v>
      </c>
      <c r="P71" s="102"/>
      <c r="Q71" s="102"/>
      <c r="R71" s="102"/>
      <c r="S71" s="102"/>
      <c r="T71" s="102"/>
      <c r="U71" s="102"/>
      <c r="V71" s="102"/>
      <c r="W71" s="102"/>
      <c r="X71" s="83"/>
      <c r="Y71" s="59" t="s">
        <v>25</v>
      </c>
      <c r="Z71" s="59"/>
      <c r="AA71" s="59"/>
      <c r="AB71" s="59"/>
      <c r="AC71" s="59"/>
      <c r="AD71" s="59"/>
      <c r="AE71" s="59"/>
      <c r="AF71" s="59"/>
      <c r="AG71" s="59"/>
      <c r="AH71" s="59"/>
      <c r="AI71" s="59"/>
      <c r="AJ71" s="59"/>
      <c r="AK71" s="59"/>
      <c r="AL71" s="59"/>
      <c r="AM71" s="59"/>
      <c r="AN71" s="59" t="s">
        <v>46</v>
      </c>
      <c r="AO71" s="59"/>
      <c r="AP71" s="59"/>
      <c r="AQ71" s="59"/>
      <c r="AR71" s="59"/>
      <c r="AS71" s="59"/>
      <c r="AT71" s="59"/>
      <c r="AU71" s="59"/>
      <c r="AV71" s="59"/>
      <c r="AW71" s="59"/>
      <c r="AX71" s="59"/>
      <c r="AY71" s="59"/>
      <c r="AZ71" s="59"/>
      <c r="BA71" s="59"/>
      <c r="BB71" s="59"/>
      <c r="BC71" s="104" t="s">
        <v>0</v>
      </c>
      <c r="BD71" s="104"/>
      <c r="BE71" s="104"/>
      <c r="BF71" s="104"/>
      <c r="BG71" s="104"/>
      <c r="BH71" s="104"/>
      <c r="BI71" s="104"/>
      <c r="BJ71" s="104"/>
      <c r="BK71" s="104"/>
      <c r="BL71" s="104"/>
      <c r="BM71" s="104"/>
      <c r="BN71" s="104"/>
      <c r="BO71" s="104"/>
      <c r="BP71" s="104"/>
      <c r="BQ71" s="104"/>
      <c r="BR71" s="9"/>
      <c r="BS71" s="9"/>
      <c r="BT71" s="9"/>
      <c r="BU71" s="9"/>
      <c r="BV71" s="9"/>
      <c r="BW71" s="9"/>
      <c r="BX71" s="9"/>
      <c r="BY71" s="9"/>
    </row>
    <row r="72" spans="1:79" ht="32.25" customHeight="1" x14ac:dyDescent="0.2">
      <c r="A72" s="84"/>
      <c r="B72" s="85"/>
      <c r="C72" s="84"/>
      <c r="D72" s="103"/>
      <c r="E72" s="103"/>
      <c r="F72" s="103"/>
      <c r="G72" s="103"/>
      <c r="H72" s="103"/>
      <c r="I72" s="85"/>
      <c r="J72" s="84"/>
      <c r="K72" s="103"/>
      <c r="L72" s="103"/>
      <c r="M72" s="103"/>
      <c r="N72" s="85"/>
      <c r="O72" s="84"/>
      <c r="P72" s="103"/>
      <c r="Q72" s="103"/>
      <c r="R72" s="103"/>
      <c r="S72" s="103"/>
      <c r="T72" s="103"/>
      <c r="U72" s="103"/>
      <c r="V72" s="103"/>
      <c r="W72" s="103"/>
      <c r="X72" s="85"/>
      <c r="Y72" s="92" t="s">
        <v>2</v>
      </c>
      <c r="Z72" s="93"/>
      <c r="AA72" s="93"/>
      <c r="AB72" s="93"/>
      <c r="AC72" s="94"/>
      <c r="AD72" s="92" t="s">
        <v>1</v>
      </c>
      <c r="AE72" s="93"/>
      <c r="AF72" s="93"/>
      <c r="AG72" s="93"/>
      <c r="AH72" s="94"/>
      <c r="AI72" s="59" t="s">
        <v>26</v>
      </c>
      <c r="AJ72" s="59"/>
      <c r="AK72" s="59"/>
      <c r="AL72" s="59"/>
      <c r="AM72" s="59"/>
      <c r="AN72" s="59" t="s">
        <v>2</v>
      </c>
      <c r="AO72" s="59"/>
      <c r="AP72" s="59"/>
      <c r="AQ72" s="59"/>
      <c r="AR72" s="59"/>
      <c r="AS72" s="59" t="s">
        <v>1</v>
      </c>
      <c r="AT72" s="59"/>
      <c r="AU72" s="59"/>
      <c r="AV72" s="59"/>
      <c r="AW72" s="59"/>
      <c r="AX72" s="59" t="s">
        <v>26</v>
      </c>
      <c r="AY72" s="59"/>
      <c r="AZ72" s="59"/>
      <c r="BA72" s="59"/>
      <c r="BB72" s="59"/>
      <c r="BC72" s="59" t="s">
        <v>2</v>
      </c>
      <c r="BD72" s="59"/>
      <c r="BE72" s="59"/>
      <c r="BF72" s="59"/>
      <c r="BG72" s="59"/>
      <c r="BH72" s="59" t="s">
        <v>1</v>
      </c>
      <c r="BI72" s="59"/>
      <c r="BJ72" s="59"/>
      <c r="BK72" s="59"/>
      <c r="BL72" s="59"/>
      <c r="BM72" s="59" t="s">
        <v>26</v>
      </c>
      <c r="BN72" s="59"/>
      <c r="BO72" s="59"/>
      <c r="BP72" s="59"/>
      <c r="BQ72" s="59"/>
      <c r="BR72" s="2"/>
      <c r="BS72" s="2"/>
      <c r="BT72" s="2"/>
      <c r="BU72" s="2"/>
      <c r="BV72" s="2"/>
      <c r="BW72" s="2"/>
      <c r="BX72" s="2"/>
      <c r="BY72" s="2"/>
    </row>
    <row r="73" spans="1:79" ht="15.95" customHeight="1" x14ac:dyDescent="0.2">
      <c r="A73" s="59">
        <v>1</v>
      </c>
      <c r="B73" s="59"/>
      <c r="C73" s="59">
        <v>2</v>
      </c>
      <c r="D73" s="59"/>
      <c r="E73" s="59"/>
      <c r="F73" s="59"/>
      <c r="G73" s="59"/>
      <c r="H73" s="59"/>
      <c r="I73" s="59"/>
      <c r="J73" s="59">
        <v>3</v>
      </c>
      <c r="K73" s="59"/>
      <c r="L73" s="59"/>
      <c r="M73" s="59"/>
      <c r="N73" s="59"/>
      <c r="O73" s="59">
        <v>4</v>
      </c>
      <c r="P73" s="59"/>
      <c r="Q73" s="59"/>
      <c r="R73" s="59"/>
      <c r="S73" s="59"/>
      <c r="T73" s="59"/>
      <c r="U73" s="59"/>
      <c r="V73" s="59"/>
      <c r="W73" s="59"/>
      <c r="X73" s="59"/>
      <c r="Y73" s="59">
        <v>5</v>
      </c>
      <c r="Z73" s="59"/>
      <c r="AA73" s="59"/>
      <c r="AB73" s="59"/>
      <c r="AC73" s="59"/>
      <c r="AD73" s="59">
        <v>6</v>
      </c>
      <c r="AE73" s="59"/>
      <c r="AF73" s="59"/>
      <c r="AG73" s="59"/>
      <c r="AH73" s="59"/>
      <c r="AI73" s="59">
        <v>7</v>
      </c>
      <c r="AJ73" s="59"/>
      <c r="AK73" s="59"/>
      <c r="AL73" s="59"/>
      <c r="AM73" s="59"/>
      <c r="AN73" s="92">
        <v>8</v>
      </c>
      <c r="AO73" s="93"/>
      <c r="AP73" s="93"/>
      <c r="AQ73" s="93"/>
      <c r="AR73" s="94"/>
      <c r="AS73" s="92">
        <v>9</v>
      </c>
      <c r="AT73" s="93"/>
      <c r="AU73" s="93"/>
      <c r="AV73" s="93"/>
      <c r="AW73" s="94"/>
      <c r="AX73" s="92">
        <v>10</v>
      </c>
      <c r="AY73" s="93"/>
      <c r="AZ73" s="93"/>
      <c r="BA73" s="93"/>
      <c r="BB73" s="94"/>
      <c r="BC73" s="92">
        <v>11</v>
      </c>
      <c r="BD73" s="93"/>
      <c r="BE73" s="93"/>
      <c r="BF73" s="93"/>
      <c r="BG73" s="94"/>
      <c r="BH73" s="92">
        <v>12</v>
      </c>
      <c r="BI73" s="93"/>
      <c r="BJ73" s="93"/>
      <c r="BK73" s="93"/>
      <c r="BL73" s="94"/>
      <c r="BM73" s="92">
        <v>13</v>
      </c>
      <c r="BN73" s="93"/>
      <c r="BO73" s="93"/>
      <c r="BP73" s="93"/>
      <c r="BQ73" s="94"/>
      <c r="BR73" s="2"/>
      <c r="BS73" s="2"/>
      <c r="BT73" s="2"/>
      <c r="BU73" s="2"/>
      <c r="BV73" s="2"/>
      <c r="BW73" s="2"/>
      <c r="BX73" s="2"/>
      <c r="BY73" s="2"/>
    </row>
    <row r="74" spans="1:79" ht="12.75" hidden="1" customHeight="1" x14ac:dyDescent="0.2">
      <c r="A74" s="65" t="s">
        <v>36</v>
      </c>
      <c r="B74" s="65"/>
      <c r="C74" s="66" t="s">
        <v>14</v>
      </c>
      <c r="D74" s="67"/>
      <c r="E74" s="67"/>
      <c r="F74" s="67"/>
      <c r="G74" s="67"/>
      <c r="H74" s="67"/>
      <c r="I74" s="68"/>
      <c r="J74" s="65" t="s">
        <v>15</v>
      </c>
      <c r="K74" s="65"/>
      <c r="L74" s="65"/>
      <c r="M74" s="65"/>
      <c r="N74" s="65"/>
      <c r="O74" s="101" t="s">
        <v>37</v>
      </c>
      <c r="P74" s="101"/>
      <c r="Q74" s="101"/>
      <c r="R74" s="101"/>
      <c r="S74" s="101"/>
      <c r="T74" s="101"/>
      <c r="U74" s="101"/>
      <c r="V74" s="101"/>
      <c r="W74" s="101"/>
      <c r="X74" s="66"/>
      <c r="Y74" s="75" t="s">
        <v>10</v>
      </c>
      <c r="Z74" s="75"/>
      <c r="AA74" s="75"/>
      <c r="AB74" s="75"/>
      <c r="AC74" s="75"/>
      <c r="AD74" s="75" t="s">
        <v>29</v>
      </c>
      <c r="AE74" s="75"/>
      <c r="AF74" s="75"/>
      <c r="AG74" s="75"/>
      <c r="AH74" s="75"/>
      <c r="AI74" s="75" t="s">
        <v>79</v>
      </c>
      <c r="AJ74" s="75"/>
      <c r="AK74" s="75"/>
      <c r="AL74" s="75"/>
      <c r="AM74" s="75"/>
      <c r="AN74" s="75" t="s">
        <v>30</v>
      </c>
      <c r="AO74" s="75"/>
      <c r="AP74" s="75"/>
      <c r="AQ74" s="75"/>
      <c r="AR74" s="75"/>
      <c r="AS74" s="75" t="s">
        <v>11</v>
      </c>
      <c r="AT74" s="75"/>
      <c r="AU74" s="75"/>
      <c r="AV74" s="75"/>
      <c r="AW74" s="75"/>
      <c r="AX74" s="75" t="s">
        <v>80</v>
      </c>
      <c r="AY74" s="75"/>
      <c r="AZ74" s="75"/>
      <c r="BA74" s="75"/>
      <c r="BB74" s="75"/>
      <c r="BC74" s="75" t="s">
        <v>32</v>
      </c>
      <c r="BD74" s="75"/>
      <c r="BE74" s="75"/>
      <c r="BF74" s="75"/>
      <c r="BG74" s="75"/>
      <c r="BH74" s="75" t="s">
        <v>32</v>
      </c>
      <c r="BI74" s="75"/>
      <c r="BJ74" s="75"/>
      <c r="BK74" s="75"/>
      <c r="BL74" s="75"/>
      <c r="BM74" s="170" t="s">
        <v>16</v>
      </c>
      <c r="BN74" s="170"/>
      <c r="BO74" s="170"/>
      <c r="BP74" s="170"/>
      <c r="BQ74" s="170"/>
      <c r="CA74" s="1" t="s">
        <v>23</v>
      </c>
    </row>
    <row r="75" spans="1:79" s="30" customFormat="1" ht="15.75" x14ac:dyDescent="0.2">
      <c r="A75" s="76">
        <v>1</v>
      </c>
      <c r="B75" s="76"/>
      <c r="C75" s="113" t="s">
        <v>95</v>
      </c>
      <c r="D75" s="113"/>
      <c r="E75" s="113"/>
      <c r="F75" s="113"/>
      <c r="G75" s="113"/>
      <c r="H75" s="113"/>
      <c r="I75" s="113"/>
      <c r="J75" s="113" t="s">
        <v>96</v>
      </c>
      <c r="K75" s="113"/>
      <c r="L75" s="113"/>
      <c r="M75" s="113"/>
      <c r="N75" s="113"/>
      <c r="O75" s="113" t="s">
        <v>96</v>
      </c>
      <c r="P75" s="113"/>
      <c r="Q75" s="113"/>
      <c r="R75" s="113"/>
      <c r="S75" s="113"/>
      <c r="T75" s="113"/>
      <c r="U75" s="113"/>
      <c r="V75" s="113"/>
      <c r="W75" s="113"/>
      <c r="X75" s="113"/>
      <c r="Y75" s="79"/>
      <c r="Z75" s="79"/>
      <c r="AA75" s="79"/>
      <c r="AB75" s="79"/>
      <c r="AC75" s="79"/>
      <c r="AD75" s="79"/>
      <c r="AE75" s="79"/>
      <c r="AF75" s="79"/>
      <c r="AG75" s="79"/>
      <c r="AH75" s="79"/>
      <c r="AI75" s="79"/>
      <c r="AJ75" s="79"/>
      <c r="AK75" s="79"/>
      <c r="AL75" s="79"/>
      <c r="AM75" s="79"/>
      <c r="AN75" s="79"/>
      <c r="AO75" s="79"/>
      <c r="AP75" s="79"/>
      <c r="AQ75" s="79"/>
      <c r="AR75" s="79"/>
      <c r="AS75" s="79"/>
      <c r="AT75" s="79"/>
      <c r="AU75" s="79"/>
      <c r="AV75" s="79"/>
      <c r="AW75" s="79"/>
      <c r="AX75" s="79"/>
      <c r="AY75" s="79"/>
      <c r="AZ75" s="79"/>
      <c r="BA75" s="79"/>
      <c r="BB75" s="79"/>
      <c r="BC75" s="79"/>
      <c r="BD75" s="79"/>
      <c r="BE75" s="79"/>
      <c r="BF75" s="79"/>
      <c r="BG75" s="79"/>
      <c r="BH75" s="79"/>
      <c r="BI75" s="79"/>
      <c r="BJ75" s="79"/>
      <c r="BK75" s="79"/>
      <c r="BL75" s="79"/>
      <c r="BM75" s="79"/>
      <c r="BN75" s="79"/>
      <c r="BO75" s="79"/>
      <c r="BP75" s="79"/>
      <c r="BQ75" s="79"/>
      <c r="BR75" s="32"/>
      <c r="BS75" s="32"/>
      <c r="BT75" s="32"/>
      <c r="BU75" s="32"/>
      <c r="BV75" s="32"/>
      <c r="BW75" s="32"/>
      <c r="BX75" s="32"/>
      <c r="BY75" s="32"/>
      <c r="CA75" s="30" t="s">
        <v>24</v>
      </c>
    </row>
    <row r="76" spans="1:79" ht="15.75" customHeight="1" x14ac:dyDescent="0.2">
      <c r="A76" s="65">
        <v>0</v>
      </c>
      <c r="B76" s="65"/>
      <c r="C76" s="110" t="s">
        <v>156</v>
      </c>
      <c r="D76" s="97"/>
      <c r="E76" s="97"/>
      <c r="F76" s="97"/>
      <c r="G76" s="97"/>
      <c r="H76" s="97"/>
      <c r="I76" s="98"/>
      <c r="J76" s="111" t="s">
        <v>98</v>
      </c>
      <c r="K76" s="111"/>
      <c r="L76" s="111"/>
      <c r="M76" s="111"/>
      <c r="N76" s="111"/>
      <c r="O76" s="111" t="s">
        <v>137</v>
      </c>
      <c r="P76" s="111"/>
      <c r="Q76" s="111"/>
      <c r="R76" s="111"/>
      <c r="S76" s="111"/>
      <c r="T76" s="111"/>
      <c r="U76" s="111"/>
      <c r="V76" s="111"/>
      <c r="W76" s="111"/>
      <c r="X76" s="111"/>
      <c r="Y76" s="112">
        <v>2</v>
      </c>
      <c r="Z76" s="112"/>
      <c r="AA76" s="112"/>
      <c r="AB76" s="112"/>
      <c r="AC76" s="112"/>
      <c r="AD76" s="112">
        <v>0</v>
      </c>
      <c r="AE76" s="112"/>
      <c r="AF76" s="112"/>
      <c r="AG76" s="112"/>
      <c r="AH76" s="112"/>
      <c r="AI76" s="112">
        <f>Y76+AD76</f>
        <v>2</v>
      </c>
      <c r="AJ76" s="112"/>
      <c r="AK76" s="112"/>
      <c r="AL76" s="112"/>
      <c r="AM76" s="112"/>
      <c r="AN76" s="112">
        <v>2</v>
      </c>
      <c r="AO76" s="112"/>
      <c r="AP76" s="112"/>
      <c r="AQ76" s="112"/>
      <c r="AR76" s="112"/>
      <c r="AS76" s="112">
        <v>0</v>
      </c>
      <c r="AT76" s="112"/>
      <c r="AU76" s="112"/>
      <c r="AV76" s="112"/>
      <c r="AW76" s="112"/>
      <c r="AX76" s="112">
        <f>AN76+AS76</f>
        <v>2</v>
      </c>
      <c r="AY76" s="112"/>
      <c r="AZ76" s="112"/>
      <c r="BA76" s="112"/>
      <c r="BB76" s="112"/>
      <c r="BC76" s="112">
        <f>AN76-Y76</f>
        <v>0</v>
      </c>
      <c r="BD76" s="112"/>
      <c r="BE76" s="112"/>
      <c r="BF76" s="112"/>
      <c r="BG76" s="112"/>
      <c r="BH76" s="112">
        <f t="shared" ref="BH76:BH94" si="5">AS76-AD76</f>
        <v>0</v>
      </c>
      <c r="BI76" s="112"/>
      <c r="BJ76" s="112"/>
      <c r="BK76" s="112"/>
      <c r="BL76" s="112"/>
      <c r="BM76" s="112">
        <f>BC76+BH76</f>
        <v>0</v>
      </c>
      <c r="BN76" s="112"/>
      <c r="BO76" s="112"/>
      <c r="BP76" s="112"/>
      <c r="BQ76" s="112"/>
      <c r="BR76" s="10"/>
      <c r="BS76" s="10"/>
      <c r="BT76" s="10"/>
      <c r="BU76" s="10"/>
      <c r="BV76" s="10"/>
      <c r="BW76" s="10"/>
      <c r="BX76" s="10"/>
      <c r="BY76" s="10"/>
    </row>
    <row r="77" spans="1:79" ht="15.75" customHeight="1" x14ac:dyDescent="0.2">
      <c r="A77" s="95"/>
      <c r="B77" s="81"/>
      <c r="C77" s="110" t="s">
        <v>157</v>
      </c>
      <c r="D77" s="141"/>
      <c r="E77" s="141"/>
      <c r="F77" s="141"/>
      <c r="G77" s="141"/>
      <c r="H77" s="141"/>
      <c r="I77" s="142"/>
      <c r="J77" s="111" t="s">
        <v>98</v>
      </c>
      <c r="K77" s="111"/>
      <c r="L77" s="111"/>
      <c r="M77" s="111"/>
      <c r="N77" s="111"/>
      <c r="O77" s="111" t="s">
        <v>137</v>
      </c>
      <c r="P77" s="111"/>
      <c r="Q77" s="111"/>
      <c r="R77" s="111"/>
      <c r="S77" s="111"/>
      <c r="T77" s="111"/>
      <c r="U77" s="111"/>
      <c r="V77" s="111"/>
      <c r="W77" s="111"/>
      <c r="X77" s="111"/>
      <c r="Y77" s="148">
        <v>36</v>
      </c>
      <c r="Z77" s="149"/>
      <c r="AA77" s="149"/>
      <c r="AB77" s="149"/>
      <c r="AC77" s="150"/>
      <c r="AD77" s="148">
        <v>0</v>
      </c>
      <c r="AE77" s="149"/>
      <c r="AF77" s="149"/>
      <c r="AG77" s="149"/>
      <c r="AH77" s="150"/>
      <c r="AI77" s="112">
        <f t="shared" ref="AI77:AI106" si="6">Y77+AD77</f>
        <v>36</v>
      </c>
      <c r="AJ77" s="112"/>
      <c r="AK77" s="112"/>
      <c r="AL77" s="112"/>
      <c r="AM77" s="112"/>
      <c r="AN77" s="148">
        <v>36</v>
      </c>
      <c r="AO77" s="149"/>
      <c r="AP77" s="149"/>
      <c r="AQ77" s="149"/>
      <c r="AR77" s="150"/>
      <c r="AS77" s="148">
        <v>0</v>
      </c>
      <c r="AT77" s="149"/>
      <c r="AU77" s="149"/>
      <c r="AV77" s="149"/>
      <c r="AW77" s="150"/>
      <c r="AX77" s="112">
        <f t="shared" ref="AX77:AX104" si="7">AN77+AS77</f>
        <v>36</v>
      </c>
      <c r="AY77" s="112"/>
      <c r="AZ77" s="112"/>
      <c r="BA77" s="112"/>
      <c r="BB77" s="112"/>
      <c r="BC77" s="112">
        <f>AN77-Y77</f>
        <v>0</v>
      </c>
      <c r="BD77" s="112"/>
      <c r="BE77" s="112"/>
      <c r="BF77" s="112"/>
      <c r="BG77" s="112"/>
      <c r="BH77" s="112">
        <f t="shared" ref="BH77" si="8">AS77-AD77</f>
        <v>0</v>
      </c>
      <c r="BI77" s="112"/>
      <c r="BJ77" s="112"/>
      <c r="BK77" s="112"/>
      <c r="BL77" s="112"/>
      <c r="BM77" s="112">
        <f t="shared" ref="BM77:BM104" si="9">BC77+BH77</f>
        <v>0</v>
      </c>
      <c r="BN77" s="112"/>
      <c r="BO77" s="112"/>
      <c r="BP77" s="112"/>
      <c r="BQ77" s="112"/>
      <c r="BR77" s="10"/>
      <c r="BS77" s="10"/>
      <c r="BT77" s="10"/>
      <c r="BU77" s="10"/>
      <c r="BV77" s="10"/>
      <c r="BW77" s="10"/>
      <c r="BX77" s="10"/>
      <c r="BY77" s="10"/>
    </row>
    <row r="78" spans="1:79" ht="31.5" customHeight="1" x14ac:dyDescent="0.2">
      <c r="A78" s="65">
        <v>0</v>
      </c>
      <c r="B78" s="65"/>
      <c r="C78" s="110" t="s">
        <v>342</v>
      </c>
      <c r="D78" s="97"/>
      <c r="E78" s="97"/>
      <c r="F78" s="97"/>
      <c r="G78" s="97"/>
      <c r="H78" s="97"/>
      <c r="I78" s="98"/>
      <c r="J78" s="111" t="s">
        <v>98</v>
      </c>
      <c r="K78" s="111"/>
      <c r="L78" s="111"/>
      <c r="M78" s="111"/>
      <c r="N78" s="111"/>
      <c r="O78" s="111" t="s">
        <v>99</v>
      </c>
      <c r="P78" s="111"/>
      <c r="Q78" s="111"/>
      <c r="R78" s="111"/>
      <c r="S78" s="111"/>
      <c r="T78" s="111"/>
      <c r="U78" s="111"/>
      <c r="V78" s="111"/>
      <c r="W78" s="111"/>
      <c r="X78" s="111"/>
      <c r="Y78" s="168">
        <v>150</v>
      </c>
      <c r="Z78" s="168"/>
      <c r="AA78" s="168"/>
      <c r="AB78" s="168"/>
      <c r="AC78" s="168"/>
      <c r="AD78" s="168">
        <v>0</v>
      </c>
      <c r="AE78" s="168"/>
      <c r="AF78" s="168"/>
      <c r="AG78" s="168"/>
      <c r="AH78" s="168"/>
      <c r="AI78" s="168">
        <f t="shared" si="6"/>
        <v>150</v>
      </c>
      <c r="AJ78" s="168"/>
      <c r="AK78" s="168"/>
      <c r="AL78" s="168"/>
      <c r="AM78" s="168"/>
      <c r="AN78" s="169">
        <v>150</v>
      </c>
      <c r="AO78" s="169"/>
      <c r="AP78" s="169"/>
      <c r="AQ78" s="169"/>
      <c r="AR78" s="169"/>
      <c r="AS78" s="168">
        <v>0</v>
      </c>
      <c r="AT78" s="168"/>
      <c r="AU78" s="168"/>
      <c r="AV78" s="168"/>
      <c r="AW78" s="168"/>
      <c r="AX78" s="169">
        <f t="shared" si="7"/>
        <v>150</v>
      </c>
      <c r="AY78" s="169"/>
      <c r="AZ78" s="169"/>
      <c r="BA78" s="169"/>
      <c r="BB78" s="169"/>
      <c r="BC78" s="168">
        <f t="shared" ref="BC78:BC94" si="10">AN78-Y78</f>
        <v>0</v>
      </c>
      <c r="BD78" s="168"/>
      <c r="BE78" s="168"/>
      <c r="BF78" s="168"/>
      <c r="BG78" s="168"/>
      <c r="BH78" s="168">
        <f t="shared" si="5"/>
        <v>0</v>
      </c>
      <c r="BI78" s="168"/>
      <c r="BJ78" s="168"/>
      <c r="BK78" s="168"/>
      <c r="BL78" s="168"/>
      <c r="BM78" s="168">
        <f t="shared" si="9"/>
        <v>0</v>
      </c>
      <c r="BN78" s="168"/>
      <c r="BO78" s="168"/>
      <c r="BP78" s="168"/>
      <c r="BQ78" s="168"/>
      <c r="BR78" s="10"/>
      <c r="BS78" s="10"/>
      <c r="BT78" s="10"/>
      <c r="BU78" s="10"/>
      <c r="BV78" s="10"/>
      <c r="BW78" s="10"/>
      <c r="BX78" s="10"/>
      <c r="BY78" s="10"/>
    </row>
    <row r="79" spans="1:79" ht="30" customHeight="1" x14ac:dyDescent="0.2">
      <c r="A79" s="65">
        <v>0</v>
      </c>
      <c r="B79" s="65"/>
      <c r="C79" s="110" t="s">
        <v>343</v>
      </c>
      <c r="D79" s="97"/>
      <c r="E79" s="97"/>
      <c r="F79" s="97"/>
      <c r="G79" s="97"/>
      <c r="H79" s="97"/>
      <c r="I79" s="98"/>
      <c r="J79" s="111" t="s">
        <v>98</v>
      </c>
      <c r="K79" s="111"/>
      <c r="L79" s="111"/>
      <c r="M79" s="111"/>
      <c r="N79" s="111"/>
      <c r="O79" s="111" t="s">
        <v>99</v>
      </c>
      <c r="P79" s="111"/>
      <c r="Q79" s="111"/>
      <c r="R79" s="111"/>
      <c r="S79" s="111"/>
      <c r="T79" s="111"/>
      <c r="U79" s="111"/>
      <c r="V79" s="111"/>
      <c r="W79" s="111"/>
      <c r="X79" s="111"/>
      <c r="Y79" s="168">
        <v>78.5</v>
      </c>
      <c r="Z79" s="168"/>
      <c r="AA79" s="168"/>
      <c r="AB79" s="168"/>
      <c r="AC79" s="168"/>
      <c r="AD79" s="168">
        <v>0</v>
      </c>
      <c r="AE79" s="168"/>
      <c r="AF79" s="168"/>
      <c r="AG79" s="168"/>
      <c r="AH79" s="168"/>
      <c r="AI79" s="168">
        <f t="shared" si="6"/>
        <v>78.5</v>
      </c>
      <c r="AJ79" s="168"/>
      <c r="AK79" s="168"/>
      <c r="AL79" s="168"/>
      <c r="AM79" s="168"/>
      <c r="AN79" s="169">
        <v>78.5</v>
      </c>
      <c r="AO79" s="169"/>
      <c r="AP79" s="169"/>
      <c r="AQ79" s="169"/>
      <c r="AR79" s="169"/>
      <c r="AS79" s="168">
        <v>0</v>
      </c>
      <c r="AT79" s="168"/>
      <c r="AU79" s="168"/>
      <c r="AV79" s="168"/>
      <c r="AW79" s="168"/>
      <c r="AX79" s="169">
        <f t="shared" si="7"/>
        <v>78.5</v>
      </c>
      <c r="AY79" s="169"/>
      <c r="AZ79" s="169"/>
      <c r="BA79" s="169"/>
      <c r="BB79" s="169"/>
      <c r="BC79" s="168">
        <f t="shared" si="10"/>
        <v>0</v>
      </c>
      <c r="BD79" s="168"/>
      <c r="BE79" s="168"/>
      <c r="BF79" s="168"/>
      <c r="BG79" s="168"/>
      <c r="BH79" s="168">
        <f t="shared" si="5"/>
        <v>0</v>
      </c>
      <c r="BI79" s="168"/>
      <c r="BJ79" s="168"/>
      <c r="BK79" s="168"/>
      <c r="BL79" s="168"/>
      <c r="BM79" s="168">
        <f t="shared" si="9"/>
        <v>0</v>
      </c>
      <c r="BN79" s="168"/>
      <c r="BO79" s="168"/>
      <c r="BP79" s="168"/>
      <c r="BQ79" s="168"/>
      <c r="BR79" s="10"/>
      <c r="BS79" s="10"/>
      <c r="BT79" s="10"/>
      <c r="BU79" s="10"/>
      <c r="BV79" s="10"/>
      <c r="BW79" s="10"/>
      <c r="BX79" s="10"/>
      <c r="BY79" s="10"/>
    </row>
    <row r="80" spans="1:79" ht="25.5" customHeight="1" x14ac:dyDescent="0.2">
      <c r="A80" s="65">
        <v>0</v>
      </c>
      <c r="B80" s="65"/>
      <c r="C80" s="110" t="s">
        <v>344</v>
      </c>
      <c r="D80" s="97"/>
      <c r="E80" s="97"/>
      <c r="F80" s="97"/>
      <c r="G80" s="97"/>
      <c r="H80" s="97"/>
      <c r="I80" s="98"/>
      <c r="J80" s="111" t="s">
        <v>98</v>
      </c>
      <c r="K80" s="111"/>
      <c r="L80" s="111"/>
      <c r="M80" s="111"/>
      <c r="N80" s="111"/>
      <c r="O80" s="111" t="s">
        <v>99</v>
      </c>
      <c r="P80" s="111"/>
      <c r="Q80" s="111"/>
      <c r="R80" s="111"/>
      <c r="S80" s="111"/>
      <c r="T80" s="111"/>
      <c r="U80" s="111"/>
      <c r="V80" s="111"/>
      <c r="W80" s="111"/>
      <c r="X80" s="111"/>
      <c r="Y80" s="168">
        <v>66.5</v>
      </c>
      <c r="Z80" s="168"/>
      <c r="AA80" s="168"/>
      <c r="AB80" s="168"/>
      <c r="AC80" s="168"/>
      <c r="AD80" s="168">
        <v>0</v>
      </c>
      <c r="AE80" s="168"/>
      <c r="AF80" s="168"/>
      <c r="AG80" s="168"/>
      <c r="AH80" s="168"/>
      <c r="AI80" s="168">
        <f t="shared" si="6"/>
        <v>66.5</v>
      </c>
      <c r="AJ80" s="168"/>
      <c r="AK80" s="168"/>
      <c r="AL80" s="168"/>
      <c r="AM80" s="168"/>
      <c r="AN80" s="168">
        <v>66.5</v>
      </c>
      <c r="AO80" s="168"/>
      <c r="AP80" s="168"/>
      <c r="AQ80" s="168"/>
      <c r="AR80" s="168"/>
      <c r="AS80" s="168">
        <v>0</v>
      </c>
      <c r="AT80" s="168"/>
      <c r="AU80" s="168"/>
      <c r="AV80" s="168"/>
      <c r="AW80" s="168"/>
      <c r="AX80" s="168">
        <f t="shared" si="7"/>
        <v>66.5</v>
      </c>
      <c r="AY80" s="168"/>
      <c r="AZ80" s="168"/>
      <c r="BA80" s="168"/>
      <c r="BB80" s="168"/>
      <c r="BC80" s="168">
        <f t="shared" si="10"/>
        <v>0</v>
      </c>
      <c r="BD80" s="168"/>
      <c r="BE80" s="168"/>
      <c r="BF80" s="168"/>
      <c r="BG80" s="168"/>
      <c r="BH80" s="168">
        <f t="shared" si="5"/>
        <v>0</v>
      </c>
      <c r="BI80" s="168"/>
      <c r="BJ80" s="168"/>
      <c r="BK80" s="168"/>
      <c r="BL80" s="168"/>
      <c r="BM80" s="168">
        <f t="shared" si="9"/>
        <v>0</v>
      </c>
      <c r="BN80" s="168"/>
      <c r="BO80" s="168"/>
      <c r="BP80" s="168"/>
      <c r="BQ80" s="168"/>
      <c r="BR80" s="10"/>
      <c r="BS80" s="10"/>
      <c r="BT80" s="10"/>
      <c r="BU80" s="10"/>
      <c r="BV80" s="10"/>
      <c r="BW80" s="10"/>
      <c r="BX80" s="10"/>
      <c r="BY80" s="10"/>
    </row>
    <row r="81" spans="1:77" ht="15.75" hidden="1" customHeight="1" x14ac:dyDescent="0.2">
      <c r="A81" s="65">
        <v>0</v>
      </c>
      <c r="B81" s="65"/>
      <c r="C81" s="110" t="s">
        <v>160</v>
      </c>
      <c r="D81" s="97"/>
      <c r="E81" s="97"/>
      <c r="F81" s="97"/>
      <c r="G81" s="97"/>
      <c r="H81" s="97"/>
      <c r="I81" s="98"/>
      <c r="J81" s="111" t="s">
        <v>98</v>
      </c>
      <c r="K81" s="111"/>
      <c r="L81" s="111"/>
      <c r="M81" s="111"/>
      <c r="N81" s="111"/>
      <c r="O81" s="111" t="s">
        <v>99</v>
      </c>
      <c r="P81" s="111"/>
      <c r="Q81" s="111"/>
      <c r="R81" s="111"/>
      <c r="S81" s="111"/>
      <c r="T81" s="111"/>
      <c r="U81" s="111"/>
      <c r="V81" s="111"/>
      <c r="W81" s="111"/>
      <c r="X81" s="111"/>
      <c r="Y81" s="168"/>
      <c r="Z81" s="168"/>
      <c r="AA81" s="168"/>
      <c r="AB81" s="168"/>
      <c r="AC81" s="168"/>
      <c r="AD81" s="168"/>
      <c r="AE81" s="168"/>
      <c r="AF81" s="168"/>
      <c r="AG81" s="168"/>
      <c r="AH81" s="168"/>
      <c r="AI81" s="168">
        <f t="shared" si="6"/>
        <v>0</v>
      </c>
      <c r="AJ81" s="168"/>
      <c r="AK81" s="168"/>
      <c r="AL81" s="168"/>
      <c r="AM81" s="168"/>
      <c r="AN81" s="168"/>
      <c r="AO81" s="168"/>
      <c r="AP81" s="168"/>
      <c r="AQ81" s="168"/>
      <c r="AR81" s="168"/>
      <c r="AS81" s="168"/>
      <c r="AT81" s="168"/>
      <c r="AU81" s="168"/>
      <c r="AV81" s="168"/>
      <c r="AW81" s="168"/>
      <c r="AX81" s="168">
        <f t="shared" si="7"/>
        <v>0</v>
      </c>
      <c r="AY81" s="168"/>
      <c r="AZ81" s="168"/>
      <c r="BA81" s="168"/>
      <c r="BB81" s="168"/>
      <c r="BC81" s="168">
        <f t="shared" si="10"/>
        <v>0</v>
      </c>
      <c r="BD81" s="168"/>
      <c r="BE81" s="168"/>
      <c r="BF81" s="168"/>
      <c r="BG81" s="168"/>
      <c r="BH81" s="168">
        <f t="shared" si="5"/>
        <v>0</v>
      </c>
      <c r="BI81" s="168"/>
      <c r="BJ81" s="168"/>
      <c r="BK81" s="168"/>
      <c r="BL81" s="168"/>
      <c r="BM81" s="168">
        <f t="shared" si="9"/>
        <v>0</v>
      </c>
      <c r="BN81" s="168"/>
      <c r="BO81" s="168"/>
      <c r="BP81" s="168"/>
      <c r="BQ81" s="168"/>
      <c r="BR81" s="10"/>
      <c r="BS81" s="10"/>
      <c r="BT81" s="10"/>
      <c r="BU81" s="10"/>
      <c r="BV81" s="10"/>
      <c r="BW81" s="10"/>
      <c r="BX81" s="10"/>
      <c r="BY81" s="10"/>
    </row>
    <row r="82" spans="1:77" ht="27.75" customHeight="1" x14ac:dyDescent="0.2">
      <c r="A82" s="65">
        <v>0</v>
      </c>
      <c r="B82" s="65"/>
      <c r="C82" s="110" t="s">
        <v>345</v>
      </c>
      <c r="D82" s="97"/>
      <c r="E82" s="97"/>
      <c r="F82" s="97"/>
      <c r="G82" s="97"/>
      <c r="H82" s="97"/>
      <c r="I82" s="98"/>
      <c r="J82" s="111" t="s">
        <v>172</v>
      </c>
      <c r="K82" s="111"/>
      <c r="L82" s="111"/>
      <c r="M82" s="111"/>
      <c r="N82" s="111"/>
      <c r="O82" s="111" t="s">
        <v>110</v>
      </c>
      <c r="P82" s="111"/>
      <c r="Q82" s="111"/>
      <c r="R82" s="111"/>
      <c r="S82" s="111"/>
      <c r="T82" s="111"/>
      <c r="U82" s="111"/>
      <c r="V82" s="111"/>
      <c r="W82" s="111"/>
      <c r="X82" s="111"/>
      <c r="Y82" s="74">
        <f>8124130+1791270+8639900+1892100</f>
        <v>20447400</v>
      </c>
      <c r="Z82" s="74"/>
      <c r="AA82" s="74"/>
      <c r="AB82" s="74"/>
      <c r="AC82" s="74"/>
      <c r="AD82" s="74">
        <v>0</v>
      </c>
      <c r="AE82" s="74"/>
      <c r="AF82" s="74"/>
      <c r="AG82" s="74"/>
      <c r="AH82" s="74"/>
      <c r="AI82" s="74">
        <f t="shared" si="6"/>
        <v>20447400</v>
      </c>
      <c r="AJ82" s="74"/>
      <c r="AK82" s="74"/>
      <c r="AL82" s="74"/>
      <c r="AM82" s="74"/>
      <c r="AN82" s="74">
        <f>6923303.88+1522787.43+7029649.01+1492053.45</f>
        <v>16967793.77</v>
      </c>
      <c r="AO82" s="74"/>
      <c r="AP82" s="74"/>
      <c r="AQ82" s="74"/>
      <c r="AR82" s="74"/>
      <c r="AS82" s="74">
        <v>0</v>
      </c>
      <c r="AT82" s="74"/>
      <c r="AU82" s="74"/>
      <c r="AV82" s="74"/>
      <c r="AW82" s="74"/>
      <c r="AX82" s="74">
        <f t="shared" si="7"/>
        <v>16967793.77</v>
      </c>
      <c r="AY82" s="74"/>
      <c r="AZ82" s="74"/>
      <c r="BA82" s="74"/>
      <c r="BB82" s="74"/>
      <c r="BC82" s="74">
        <f t="shared" si="10"/>
        <v>-3479606.2300000004</v>
      </c>
      <c r="BD82" s="74"/>
      <c r="BE82" s="74"/>
      <c r="BF82" s="74"/>
      <c r="BG82" s="74"/>
      <c r="BH82" s="74">
        <f t="shared" si="5"/>
        <v>0</v>
      </c>
      <c r="BI82" s="74"/>
      <c r="BJ82" s="74"/>
      <c r="BK82" s="74"/>
      <c r="BL82" s="74"/>
      <c r="BM82" s="74">
        <f t="shared" si="9"/>
        <v>-3479606.2300000004</v>
      </c>
      <c r="BN82" s="74"/>
      <c r="BO82" s="74"/>
      <c r="BP82" s="74"/>
      <c r="BQ82" s="74"/>
      <c r="BR82" s="10"/>
      <c r="BS82" s="10"/>
      <c r="BT82" s="10"/>
      <c r="BU82" s="10"/>
      <c r="BV82" s="10"/>
      <c r="BW82" s="10"/>
      <c r="BX82" s="10"/>
      <c r="BY82" s="10"/>
    </row>
    <row r="83" spans="1:77" ht="38.25" customHeight="1" x14ac:dyDescent="0.2">
      <c r="A83" s="65">
        <v>0</v>
      </c>
      <c r="B83" s="65"/>
      <c r="C83" s="110" t="s">
        <v>346</v>
      </c>
      <c r="D83" s="97"/>
      <c r="E83" s="97"/>
      <c r="F83" s="97"/>
      <c r="G83" s="97"/>
      <c r="H83" s="97"/>
      <c r="I83" s="98"/>
      <c r="J83" s="111" t="s">
        <v>172</v>
      </c>
      <c r="K83" s="111"/>
      <c r="L83" s="111"/>
      <c r="M83" s="111"/>
      <c r="N83" s="111"/>
      <c r="O83" s="111" t="s">
        <v>110</v>
      </c>
      <c r="P83" s="111"/>
      <c r="Q83" s="111"/>
      <c r="R83" s="111"/>
      <c r="S83" s="111"/>
      <c r="T83" s="111"/>
      <c r="U83" s="111"/>
      <c r="V83" s="111"/>
      <c r="W83" s="111"/>
      <c r="X83" s="111"/>
      <c r="Y83" s="74">
        <f>2632240+4212640</f>
        <v>6844880</v>
      </c>
      <c r="Z83" s="74"/>
      <c r="AA83" s="74"/>
      <c r="AB83" s="74"/>
      <c r="AC83" s="74"/>
      <c r="AD83" s="74">
        <v>0</v>
      </c>
      <c r="AE83" s="74"/>
      <c r="AF83" s="74"/>
      <c r="AG83" s="74"/>
      <c r="AH83" s="74"/>
      <c r="AI83" s="74">
        <f t="shared" si="6"/>
        <v>6844880</v>
      </c>
      <c r="AJ83" s="74"/>
      <c r="AK83" s="74"/>
      <c r="AL83" s="74"/>
      <c r="AM83" s="74"/>
      <c r="AN83" s="74">
        <f>2340628.15+2285993.54</f>
        <v>4626621.6899999995</v>
      </c>
      <c r="AO83" s="74"/>
      <c r="AP83" s="74"/>
      <c r="AQ83" s="74"/>
      <c r="AR83" s="74"/>
      <c r="AS83" s="74">
        <v>0</v>
      </c>
      <c r="AT83" s="74"/>
      <c r="AU83" s="74"/>
      <c r="AV83" s="74"/>
      <c r="AW83" s="74"/>
      <c r="AX83" s="74">
        <f t="shared" si="7"/>
        <v>4626621.6899999995</v>
      </c>
      <c r="AY83" s="74"/>
      <c r="AZ83" s="74"/>
      <c r="BA83" s="74"/>
      <c r="BB83" s="74"/>
      <c r="BC83" s="74">
        <f t="shared" si="10"/>
        <v>-2218258.3100000005</v>
      </c>
      <c r="BD83" s="74"/>
      <c r="BE83" s="74"/>
      <c r="BF83" s="74"/>
      <c r="BG83" s="74"/>
      <c r="BH83" s="74">
        <f t="shared" si="5"/>
        <v>0</v>
      </c>
      <c r="BI83" s="74"/>
      <c r="BJ83" s="74"/>
      <c r="BK83" s="74"/>
      <c r="BL83" s="74"/>
      <c r="BM83" s="74">
        <f t="shared" si="9"/>
        <v>-2218258.3100000005</v>
      </c>
      <c r="BN83" s="74"/>
      <c r="BO83" s="74"/>
      <c r="BP83" s="74"/>
      <c r="BQ83" s="74"/>
      <c r="BR83" s="10"/>
      <c r="BS83" s="10"/>
      <c r="BT83" s="10"/>
      <c r="BU83" s="10"/>
      <c r="BV83" s="10"/>
      <c r="BW83" s="10"/>
      <c r="BX83" s="10"/>
      <c r="BY83" s="10"/>
    </row>
    <row r="84" spans="1:77" ht="42" customHeight="1" x14ac:dyDescent="0.2">
      <c r="A84" s="65">
        <v>0</v>
      </c>
      <c r="B84" s="65"/>
      <c r="C84" s="110" t="s">
        <v>250</v>
      </c>
      <c r="D84" s="97"/>
      <c r="E84" s="97"/>
      <c r="F84" s="97"/>
      <c r="G84" s="97"/>
      <c r="H84" s="97"/>
      <c r="I84" s="98"/>
      <c r="J84" s="111" t="s">
        <v>172</v>
      </c>
      <c r="K84" s="111"/>
      <c r="L84" s="111"/>
      <c r="M84" s="111"/>
      <c r="N84" s="111"/>
      <c r="O84" s="111" t="s">
        <v>242</v>
      </c>
      <c r="P84" s="111"/>
      <c r="Q84" s="111"/>
      <c r="R84" s="111"/>
      <c r="S84" s="111"/>
      <c r="T84" s="111"/>
      <c r="U84" s="111"/>
      <c r="V84" s="111"/>
      <c r="W84" s="111"/>
      <c r="X84" s="111"/>
      <c r="Y84" s="74">
        <v>0</v>
      </c>
      <c r="Z84" s="74"/>
      <c r="AA84" s="74"/>
      <c r="AB84" s="74"/>
      <c r="AC84" s="74"/>
      <c r="AD84" s="74">
        <v>581460</v>
      </c>
      <c r="AE84" s="74"/>
      <c r="AF84" s="74"/>
      <c r="AG84" s="74"/>
      <c r="AH84" s="74"/>
      <c r="AI84" s="74">
        <f t="shared" si="6"/>
        <v>581460</v>
      </c>
      <c r="AJ84" s="74"/>
      <c r="AK84" s="74"/>
      <c r="AL84" s="74"/>
      <c r="AM84" s="74"/>
      <c r="AN84" s="74">
        <v>0</v>
      </c>
      <c r="AO84" s="74"/>
      <c r="AP84" s="74"/>
      <c r="AQ84" s="74"/>
      <c r="AR84" s="74"/>
      <c r="AS84" s="74">
        <v>581459.1</v>
      </c>
      <c r="AT84" s="74"/>
      <c r="AU84" s="74"/>
      <c r="AV84" s="74"/>
      <c r="AW84" s="74"/>
      <c r="AX84" s="74">
        <f t="shared" si="7"/>
        <v>581459.1</v>
      </c>
      <c r="AY84" s="74"/>
      <c r="AZ84" s="74"/>
      <c r="BA84" s="74"/>
      <c r="BB84" s="74"/>
      <c r="BC84" s="74">
        <f t="shared" si="10"/>
        <v>0</v>
      </c>
      <c r="BD84" s="74"/>
      <c r="BE84" s="74"/>
      <c r="BF84" s="74"/>
      <c r="BG84" s="74"/>
      <c r="BH84" s="74">
        <f t="shared" si="5"/>
        <v>-0.90000000002328306</v>
      </c>
      <c r="BI84" s="74"/>
      <c r="BJ84" s="74"/>
      <c r="BK84" s="74"/>
      <c r="BL84" s="74"/>
      <c r="BM84" s="74">
        <f t="shared" si="9"/>
        <v>-0.90000000002328306</v>
      </c>
      <c r="BN84" s="74"/>
      <c r="BO84" s="74"/>
      <c r="BP84" s="74"/>
      <c r="BQ84" s="74"/>
      <c r="BR84" s="10"/>
      <c r="BS84" s="10"/>
      <c r="BT84" s="10"/>
      <c r="BU84" s="10"/>
      <c r="BV84" s="10"/>
      <c r="BW84" s="10"/>
      <c r="BX84" s="10"/>
      <c r="BY84" s="10"/>
    </row>
    <row r="85" spans="1:77" ht="144.75" customHeight="1" x14ac:dyDescent="0.2">
      <c r="A85" s="65">
        <v>0</v>
      </c>
      <c r="B85" s="65"/>
      <c r="C85" s="110" t="s">
        <v>249</v>
      </c>
      <c r="D85" s="97"/>
      <c r="E85" s="97"/>
      <c r="F85" s="97"/>
      <c r="G85" s="97"/>
      <c r="H85" s="97"/>
      <c r="I85" s="98"/>
      <c r="J85" s="111" t="s">
        <v>172</v>
      </c>
      <c r="K85" s="111"/>
      <c r="L85" s="111"/>
      <c r="M85" s="111"/>
      <c r="N85" s="111"/>
      <c r="O85" s="111" t="s">
        <v>242</v>
      </c>
      <c r="P85" s="111"/>
      <c r="Q85" s="111"/>
      <c r="R85" s="111"/>
      <c r="S85" s="111"/>
      <c r="T85" s="111"/>
      <c r="U85" s="111"/>
      <c r="V85" s="111"/>
      <c r="W85" s="111"/>
      <c r="X85" s="111"/>
      <c r="Y85" s="74">
        <v>0</v>
      </c>
      <c r="Z85" s="74"/>
      <c r="AA85" s="74"/>
      <c r="AB85" s="74"/>
      <c r="AC85" s="74"/>
      <c r="AD85" s="74">
        <v>581460</v>
      </c>
      <c r="AE85" s="74"/>
      <c r="AF85" s="74"/>
      <c r="AG85" s="74"/>
      <c r="AH85" s="74"/>
      <c r="AI85" s="74">
        <f t="shared" ref="AI85" si="11">Y85+AD85</f>
        <v>581460</v>
      </c>
      <c r="AJ85" s="74"/>
      <c r="AK85" s="74"/>
      <c r="AL85" s="74"/>
      <c r="AM85" s="74"/>
      <c r="AN85" s="74">
        <v>0</v>
      </c>
      <c r="AO85" s="74"/>
      <c r="AP85" s="74"/>
      <c r="AQ85" s="74"/>
      <c r="AR85" s="74"/>
      <c r="AS85" s="74">
        <v>581459.1</v>
      </c>
      <c r="AT85" s="74"/>
      <c r="AU85" s="74"/>
      <c r="AV85" s="74"/>
      <c r="AW85" s="74"/>
      <c r="AX85" s="74">
        <f t="shared" ref="AX85" si="12">AN85+AS85</f>
        <v>581459.1</v>
      </c>
      <c r="AY85" s="74"/>
      <c r="AZ85" s="74"/>
      <c r="BA85" s="74"/>
      <c r="BB85" s="74"/>
      <c r="BC85" s="74">
        <f t="shared" ref="BC85" si="13">AN85-Y85</f>
        <v>0</v>
      </c>
      <c r="BD85" s="74"/>
      <c r="BE85" s="74"/>
      <c r="BF85" s="74"/>
      <c r="BG85" s="74"/>
      <c r="BH85" s="74">
        <f t="shared" ref="BH85" si="14">AS85-AD85</f>
        <v>-0.90000000002328306</v>
      </c>
      <c r="BI85" s="74"/>
      <c r="BJ85" s="74"/>
      <c r="BK85" s="74"/>
      <c r="BL85" s="74"/>
      <c r="BM85" s="74">
        <f t="shared" ref="BM85" si="15">BC85+BH85</f>
        <v>-0.90000000002328306</v>
      </c>
      <c r="BN85" s="74"/>
      <c r="BO85" s="74"/>
      <c r="BP85" s="74"/>
      <c r="BQ85" s="74"/>
      <c r="BR85" s="10"/>
      <c r="BS85" s="10"/>
      <c r="BT85" s="10"/>
      <c r="BU85" s="10"/>
      <c r="BV85" s="10"/>
      <c r="BW85" s="10"/>
      <c r="BX85" s="10"/>
      <c r="BY85" s="10"/>
    </row>
    <row r="86" spans="1:77" ht="15.75" hidden="1" x14ac:dyDescent="0.2">
      <c r="A86" s="65">
        <v>0</v>
      </c>
      <c r="B86" s="65"/>
      <c r="C86" s="110"/>
      <c r="D86" s="97"/>
      <c r="E86" s="97"/>
      <c r="F86" s="97"/>
      <c r="G86" s="97"/>
      <c r="H86" s="97"/>
      <c r="I86" s="98"/>
      <c r="J86" s="111"/>
      <c r="K86" s="111"/>
      <c r="L86" s="111"/>
      <c r="M86" s="111"/>
      <c r="N86" s="111"/>
      <c r="O86" s="110"/>
      <c r="P86" s="97"/>
      <c r="Q86" s="97"/>
      <c r="R86" s="97"/>
      <c r="S86" s="97"/>
      <c r="T86" s="97"/>
      <c r="U86" s="97"/>
      <c r="V86" s="97"/>
      <c r="W86" s="97"/>
      <c r="X86" s="98"/>
      <c r="Y86" s="74"/>
      <c r="Z86" s="74"/>
      <c r="AA86" s="74"/>
      <c r="AB86" s="74"/>
      <c r="AC86" s="74"/>
      <c r="AD86" s="74"/>
      <c r="AE86" s="74"/>
      <c r="AF86" s="74"/>
      <c r="AG86" s="74"/>
      <c r="AH86" s="74"/>
      <c r="AI86" s="74">
        <f t="shared" si="6"/>
        <v>0</v>
      </c>
      <c r="AJ86" s="74"/>
      <c r="AK86" s="74"/>
      <c r="AL86" s="74"/>
      <c r="AM86" s="74"/>
      <c r="AN86" s="74"/>
      <c r="AO86" s="74"/>
      <c r="AP86" s="74"/>
      <c r="AQ86" s="74"/>
      <c r="AR86" s="74"/>
      <c r="AS86" s="74"/>
      <c r="AT86" s="74"/>
      <c r="AU86" s="74"/>
      <c r="AV86" s="74"/>
      <c r="AW86" s="74"/>
      <c r="AX86" s="74">
        <f t="shared" si="7"/>
        <v>0</v>
      </c>
      <c r="AY86" s="74"/>
      <c r="AZ86" s="74"/>
      <c r="BA86" s="74"/>
      <c r="BB86" s="74"/>
      <c r="BC86" s="74">
        <f t="shared" si="10"/>
        <v>0</v>
      </c>
      <c r="BD86" s="74"/>
      <c r="BE86" s="74"/>
      <c r="BF86" s="74"/>
      <c r="BG86" s="74"/>
      <c r="BH86" s="74">
        <f t="shared" si="5"/>
        <v>0</v>
      </c>
      <c r="BI86" s="74"/>
      <c r="BJ86" s="74"/>
      <c r="BK86" s="74"/>
      <c r="BL86" s="74"/>
      <c r="BM86" s="74">
        <f t="shared" si="9"/>
        <v>0</v>
      </c>
      <c r="BN86" s="74"/>
      <c r="BO86" s="74"/>
      <c r="BP86" s="74"/>
      <c r="BQ86" s="74"/>
      <c r="BR86" s="10"/>
      <c r="BS86" s="10"/>
      <c r="BT86" s="10"/>
      <c r="BU86" s="10"/>
      <c r="BV86" s="10"/>
      <c r="BW86" s="10"/>
      <c r="BX86" s="10"/>
      <c r="BY86" s="10"/>
    </row>
    <row r="87" spans="1:77" ht="15.75" hidden="1" x14ac:dyDescent="0.2">
      <c r="A87" s="65">
        <v>0</v>
      </c>
      <c r="B87" s="65"/>
      <c r="C87" s="110"/>
      <c r="D87" s="97"/>
      <c r="E87" s="97"/>
      <c r="F87" s="97"/>
      <c r="G87" s="97"/>
      <c r="H87" s="97"/>
      <c r="I87" s="98"/>
      <c r="J87" s="111"/>
      <c r="K87" s="111"/>
      <c r="L87" s="111"/>
      <c r="M87" s="111"/>
      <c r="N87" s="111"/>
      <c r="O87" s="110"/>
      <c r="P87" s="97"/>
      <c r="Q87" s="97"/>
      <c r="R87" s="97"/>
      <c r="S87" s="97"/>
      <c r="T87" s="97"/>
      <c r="U87" s="97"/>
      <c r="V87" s="97"/>
      <c r="W87" s="97"/>
      <c r="X87" s="98"/>
      <c r="Y87" s="74"/>
      <c r="Z87" s="74"/>
      <c r="AA87" s="74"/>
      <c r="AB87" s="74"/>
      <c r="AC87" s="74"/>
      <c r="AD87" s="74"/>
      <c r="AE87" s="74"/>
      <c r="AF87" s="74"/>
      <c r="AG87" s="74"/>
      <c r="AH87" s="74"/>
      <c r="AI87" s="74">
        <f t="shared" si="6"/>
        <v>0</v>
      </c>
      <c r="AJ87" s="74"/>
      <c r="AK87" s="74"/>
      <c r="AL87" s="74"/>
      <c r="AM87" s="74"/>
      <c r="AN87" s="74"/>
      <c r="AO87" s="74"/>
      <c r="AP87" s="74"/>
      <c r="AQ87" s="74"/>
      <c r="AR87" s="74"/>
      <c r="AS87" s="74"/>
      <c r="AT87" s="74"/>
      <c r="AU87" s="74"/>
      <c r="AV87" s="74"/>
      <c r="AW87" s="74"/>
      <c r="AX87" s="74">
        <f t="shared" si="7"/>
        <v>0</v>
      </c>
      <c r="AY87" s="74"/>
      <c r="AZ87" s="74"/>
      <c r="BA87" s="74"/>
      <c r="BB87" s="74"/>
      <c r="BC87" s="74">
        <f t="shared" si="10"/>
        <v>0</v>
      </c>
      <c r="BD87" s="74"/>
      <c r="BE87" s="74"/>
      <c r="BF87" s="74"/>
      <c r="BG87" s="74"/>
      <c r="BH87" s="74">
        <f t="shared" si="5"/>
        <v>0</v>
      </c>
      <c r="BI87" s="74"/>
      <c r="BJ87" s="74"/>
      <c r="BK87" s="74"/>
      <c r="BL87" s="74"/>
      <c r="BM87" s="74">
        <f t="shared" si="9"/>
        <v>0</v>
      </c>
      <c r="BN87" s="74"/>
      <c r="BO87" s="74"/>
      <c r="BP87" s="74"/>
      <c r="BQ87" s="74"/>
      <c r="BR87" s="10"/>
      <c r="BS87" s="10"/>
      <c r="BT87" s="10"/>
      <c r="BU87" s="10"/>
      <c r="BV87" s="10"/>
      <c r="BW87" s="10"/>
      <c r="BX87" s="10"/>
      <c r="BY87" s="10"/>
    </row>
    <row r="88" spans="1:77" ht="15.75" hidden="1" x14ac:dyDescent="0.2">
      <c r="A88" s="65">
        <v>0</v>
      </c>
      <c r="B88" s="65"/>
      <c r="C88" s="110"/>
      <c r="D88" s="97"/>
      <c r="E88" s="97"/>
      <c r="F88" s="97"/>
      <c r="G88" s="97"/>
      <c r="H88" s="97"/>
      <c r="I88" s="98"/>
      <c r="J88" s="111"/>
      <c r="K88" s="111"/>
      <c r="L88" s="111"/>
      <c r="M88" s="111"/>
      <c r="N88" s="111"/>
      <c r="O88" s="110"/>
      <c r="P88" s="97"/>
      <c r="Q88" s="97"/>
      <c r="R88" s="97"/>
      <c r="S88" s="97"/>
      <c r="T88" s="97"/>
      <c r="U88" s="97"/>
      <c r="V88" s="97"/>
      <c r="W88" s="97"/>
      <c r="X88" s="98"/>
      <c r="Y88" s="74"/>
      <c r="Z88" s="74"/>
      <c r="AA88" s="74"/>
      <c r="AB88" s="74"/>
      <c r="AC88" s="74"/>
      <c r="AD88" s="74"/>
      <c r="AE88" s="74"/>
      <c r="AF88" s="74"/>
      <c r="AG88" s="74"/>
      <c r="AH88" s="74"/>
      <c r="AI88" s="74"/>
      <c r="AJ88" s="74"/>
      <c r="AK88" s="74"/>
      <c r="AL88" s="74"/>
      <c r="AM88" s="74"/>
      <c r="AN88" s="74">
        <v>0</v>
      </c>
      <c r="AO88" s="74"/>
      <c r="AP88" s="74"/>
      <c r="AQ88" s="74"/>
      <c r="AR88" s="74"/>
      <c r="AS88" s="74"/>
      <c r="AT88" s="74"/>
      <c r="AU88" s="74"/>
      <c r="AV88" s="74"/>
      <c r="AW88" s="74"/>
      <c r="AX88" s="74"/>
      <c r="AY88" s="74"/>
      <c r="AZ88" s="74"/>
      <c r="BA88" s="74"/>
      <c r="BB88" s="74"/>
      <c r="BC88" s="74">
        <f t="shared" si="10"/>
        <v>0</v>
      </c>
      <c r="BD88" s="74"/>
      <c r="BE88" s="74"/>
      <c r="BF88" s="74"/>
      <c r="BG88" s="74"/>
      <c r="BH88" s="74">
        <f t="shared" si="5"/>
        <v>0</v>
      </c>
      <c r="BI88" s="74"/>
      <c r="BJ88" s="74"/>
      <c r="BK88" s="74"/>
      <c r="BL88" s="74"/>
      <c r="BM88" s="74">
        <f t="shared" si="9"/>
        <v>0</v>
      </c>
      <c r="BN88" s="74"/>
      <c r="BO88" s="74"/>
      <c r="BP88" s="74"/>
      <c r="BQ88" s="74"/>
      <c r="BR88" s="10"/>
      <c r="BS88" s="10"/>
      <c r="BT88" s="10"/>
      <c r="BU88" s="10"/>
      <c r="BV88" s="10"/>
      <c r="BW88" s="10"/>
      <c r="BX88" s="10"/>
      <c r="BY88" s="10"/>
    </row>
    <row r="89" spans="1:77" ht="127.5" customHeight="1" x14ac:dyDescent="0.2">
      <c r="A89" s="65">
        <v>0</v>
      </c>
      <c r="B89" s="65"/>
      <c r="C89" s="110" t="s">
        <v>347</v>
      </c>
      <c r="D89" s="97"/>
      <c r="E89" s="97"/>
      <c r="F89" s="97"/>
      <c r="G89" s="97"/>
      <c r="H89" s="97"/>
      <c r="I89" s="98"/>
      <c r="J89" s="111" t="s">
        <v>172</v>
      </c>
      <c r="K89" s="111"/>
      <c r="L89" s="111"/>
      <c r="M89" s="111"/>
      <c r="N89" s="111"/>
      <c r="O89" s="110" t="s">
        <v>243</v>
      </c>
      <c r="P89" s="97"/>
      <c r="Q89" s="97"/>
      <c r="R89" s="97"/>
      <c r="S89" s="97"/>
      <c r="T89" s="97"/>
      <c r="U89" s="97"/>
      <c r="V89" s="97"/>
      <c r="W89" s="97"/>
      <c r="X89" s="98"/>
      <c r="Y89" s="74">
        <v>0</v>
      </c>
      <c r="Z89" s="74"/>
      <c r="AA89" s="74"/>
      <c r="AB89" s="74"/>
      <c r="AC89" s="74"/>
      <c r="AD89" s="74">
        <v>321480</v>
      </c>
      <c r="AE89" s="74"/>
      <c r="AF89" s="74"/>
      <c r="AG89" s="74"/>
      <c r="AH89" s="74"/>
      <c r="AI89" s="74">
        <f t="shared" si="6"/>
        <v>321480</v>
      </c>
      <c r="AJ89" s="74"/>
      <c r="AK89" s="74"/>
      <c r="AL89" s="74"/>
      <c r="AM89" s="74"/>
      <c r="AN89" s="74">
        <v>0</v>
      </c>
      <c r="AO89" s="74"/>
      <c r="AP89" s="74"/>
      <c r="AQ89" s="74"/>
      <c r="AR89" s="74"/>
      <c r="AS89" s="74">
        <v>263903.7</v>
      </c>
      <c r="AT89" s="74"/>
      <c r="AU89" s="74"/>
      <c r="AV89" s="74"/>
      <c r="AW89" s="74"/>
      <c r="AX89" s="74">
        <f t="shared" si="7"/>
        <v>263903.7</v>
      </c>
      <c r="AY89" s="74"/>
      <c r="AZ89" s="74"/>
      <c r="BA89" s="74"/>
      <c r="BB89" s="74"/>
      <c r="BC89" s="74">
        <f t="shared" si="10"/>
        <v>0</v>
      </c>
      <c r="BD89" s="74"/>
      <c r="BE89" s="74"/>
      <c r="BF89" s="74"/>
      <c r="BG89" s="74"/>
      <c r="BH89" s="74">
        <f t="shared" si="5"/>
        <v>-57576.299999999988</v>
      </c>
      <c r="BI89" s="74"/>
      <c r="BJ89" s="74"/>
      <c r="BK89" s="74"/>
      <c r="BL89" s="74"/>
      <c r="BM89" s="74">
        <f t="shared" si="9"/>
        <v>-57576.299999999988</v>
      </c>
      <c r="BN89" s="74"/>
      <c r="BO89" s="74"/>
      <c r="BP89" s="74"/>
      <c r="BQ89" s="74"/>
      <c r="BR89" s="10"/>
      <c r="BS89" s="10"/>
      <c r="BT89" s="10"/>
      <c r="BU89" s="10"/>
      <c r="BV89" s="10"/>
      <c r="BW89" s="10"/>
      <c r="BX89" s="10"/>
      <c r="BY89" s="10"/>
    </row>
    <row r="90" spans="1:77" ht="15.75" hidden="1" x14ac:dyDescent="0.2">
      <c r="A90" s="65">
        <v>0</v>
      </c>
      <c r="B90" s="65"/>
      <c r="C90" s="110"/>
      <c r="D90" s="97"/>
      <c r="E90" s="97"/>
      <c r="F90" s="97"/>
      <c r="G90" s="97"/>
      <c r="H90" s="97"/>
      <c r="I90" s="98"/>
      <c r="J90" s="111"/>
      <c r="K90" s="111"/>
      <c r="L90" s="111"/>
      <c r="M90" s="111"/>
      <c r="N90" s="111"/>
      <c r="O90" s="110"/>
      <c r="P90" s="97"/>
      <c r="Q90" s="97"/>
      <c r="R90" s="97"/>
      <c r="S90" s="97"/>
      <c r="T90" s="97"/>
      <c r="U90" s="97"/>
      <c r="V90" s="97"/>
      <c r="W90" s="97"/>
      <c r="X90" s="98"/>
      <c r="Y90" s="74"/>
      <c r="Z90" s="74"/>
      <c r="AA90" s="74"/>
      <c r="AB90" s="74"/>
      <c r="AC90" s="74"/>
      <c r="AD90" s="74"/>
      <c r="AE90" s="74"/>
      <c r="AF90" s="74"/>
      <c r="AG90" s="74"/>
      <c r="AH90" s="74"/>
      <c r="AI90" s="74">
        <f t="shared" si="6"/>
        <v>0</v>
      </c>
      <c r="AJ90" s="74"/>
      <c r="AK90" s="74"/>
      <c r="AL90" s="74"/>
      <c r="AM90" s="74"/>
      <c r="AN90" s="74"/>
      <c r="AO90" s="74"/>
      <c r="AP90" s="74"/>
      <c r="AQ90" s="74"/>
      <c r="AR90" s="74"/>
      <c r="AS90" s="74"/>
      <c r="AT90" s="74"/>
      <c r="AU90" s="74"/>
      <c r="AV90" s="74"/>
      <c r="AW90" s="74"/>
      <c r="AX90" s="74">
        <f t="shared" si="7"/>
        <v>0</v>
      </c>
      <c r="AY90" s="74"/>
      <c r="AZ90" s="74"/>
      <c r="BA90" s="74"/>
      <c r="BB90" s="74"/>
      <c r="BC90" s="74">
        <f t="shared" si="10"/>
        <v>0</v>
      </c>
      <c r="BD90" s="74"/>
      <c r="BE90" s="74"/>
      <c r="BF90" s="74"/>
      <c r="BG90" s="74"/>
      <c r="BH90" s="74">
        <f t="shared" si="5"/>
        <v>0</v>
      </c>
      <c r="BI90" s="74"/>
      <c r="BJ90" s="74"/>
      <c r="BK90" s="74"/>
      <c r="BL90" s="74"/>
      <c r="BM90" s="74">
        <f t="shared" si="9"/>
        <v>0</v>
      </c>
      <c r="BN90" s="74"/>
      <c r="BO90" s="74"/>
      <c r="BP90" s="74"/>
      <c r="BQ90" s="74"/>
      <c r="BR90" s="10"/>
      <c r="BS90" s="10"/>
      <c r="BT90" s="10"/>
      <c r="BU90" s="10"/>
      <c r="BV90" s="10"/>
      <c r="BW90" s="10"/>
      <c r="BX90" s="10"/>
      <c r="BY90" s="10"/>
    </row>
    <row r="91" spans="1:77" ht="15.75" hidden="1" x14ac:dyDescent="0.2">
      <c r="A91" s="65">
        <v>0</v>
      </c>
      <c r="B91" s="65"/>
      <c r="C91" s="110"/>
      <c r="D91" s="97"/>
      <c r="E91" s="97"/>
      <c r="F91" s="97"/>
      <c r="G91" s="97"/>
      <c r="H91" s="97"/>
      <c r="I91" s="98"/>
      <c r="J91" s="111"/>
      <c r="K91" s="111"/>
      <c r="L91" s="111"/>
      <c r="M91" s="111"/>
      <c r="N91" s="111"/>
      <c r="O91" s="110"/>
      <c r="P91" s="97"/>
      <c r="Q91" s="97"/>
      <c r="R91" s="97"/>
      <c r="S91" s="97"/>
      <c r="T91" s="97"/>
      <c r="U91" s="97"/>
      <c r="V91" s="97"/>
      <c r="W91" s="97"/>
      <c r="X91" s="98"/>
      <c r="Y91" s="74"/>
      <c r="Z91" s="74"/>
      <c r="AA91" s="74"/>
      <c r="AB91" s="74"/>
      <c r="AC91" s="74"/>
      <c r="AD91" s="74"/>
      <c r="AE91" s="74"/>
      <c r="AF91" s="74"/>
      <c r="AG91" s="74"/>
      <c r="AH91" s="74"/>
      <c r="AI91" s="74">
        <f t="shared" si="6"/>
        <v>0</v>
      </c>
      <c r="AJ91" s="74"/>
      <c r="AK91" s="74"/>
      <c r="AL91" s="74"/>
      <c r="AM91" s="74"/>
      <c r="AN91" s="74"/>
      <c r="AO91" s="74"/>
      <c r="AP91" s="74"/>
      <c r="AQ91" s="74"/>
      <c r="AR91" s="74"/>
      <c r="AS91" s="74"/>
      <c r="AT91" s="74"/>
      <c r="AU91" s="74"/>
      <c r="AV91" s="74"/>
      <c r="AW91" s="74"/>
      <c r="AX91" s="74">
        <f t="shared" si="7"/>
        <v>0</v>
      </c>
      <c r="AY91" s="74"/>
      <c r="AZ91" s="74"/>
      <c r="BA91" s="74"/>
      <c r="BB91" s="74"/>
      <c r="BC91" s="74">
        <f t="shared" si="10"/>
        <v>0</v>
      </c>
      <c r="BD91" s="74"/>
      <c r="BE91" s="74"/>
      <c r="BF91" s="74"/>
      <c r="BG91" s="74"/>
      <c r="BH91" s="74">
        <f t="shared" si="5"/>
        <v>0</v>
      </c>
      <c r="BI91" s="74"/>
      <c r="BJ91" s="74"/>
      <c r="BK91" s="74"/>
      <c r="BL91" s="74"/>
      <c r="BM91" s="74">
        <f t="shared" si="9"/>
        <v>0</v>
      </c>
      <c r="BN91" s="74"/>
      <c r="BO91" s="74"/>
      <c r="BP91" s="74"/>
      <c r="BQ91" s="74"/>
      <c r="BR91" s="10"/>
      <c r="BS91" s="10"/>
      <c r="BT91" s="10"/>
      <c r="BU91" s="10"/>
      <c r="BV91" s="10"/>
      <c r="BW91" s="10"/>
      <c r="BX91" s="10"/>
      <c r="BY91" s="10"/>
    </row>
    <row r="92" spans="1:77" ht="15.75" hidden="1" x14ac:dyDescent="0.2">
      <c r="A92" s="65">
        <v>0</v>
      </c>
      <c r="B92" s="65"/>
      <c r="C92" s="110"/>
      <c r="D92" s="97"/>
      <c r="E92" s="97"/>
      <c r="F92" s="97"/>
      <c r="G92" s="97"/>
      <c r="H92" s="97"/>
      <c r="I92" s="98"/>
      <c r="J92" s="111"/>
      <c r="K92" s="111"/>
      <c r="L92" s="111"/>
      <c r="M92" s="111"/>
      <c r="N92" s="111"/>
      <c r="O92" s="110"/>
      <c r="P92" s="97"/>
      <c r="Q92" s="97"/>
      <c r="R92" s="97"/>
      <c r="S92" s="97"/>
      <c r="T92" s="97"/>
      <c r="U92" s="97"/>
      <c r="V92" s="97"/>
      <c r="W92" s="97"/>
      <c r="X92" s="98"/>
      <c r="Y92" s="74"/>
      <c r="Z92" s="74"/>
      <c r="AA92" s="74"/>
      <c r="AB92" s="74"/>
      <c r="AC92" s="74"/>
      <c r="AD92" s="74"/>
      <c r="AE92" s="74"/>
      <c r="AF92" s="74"/>
      <c r="AG92" s="74"/>
      <c r="AH92" s="74"/>
      <c r="AI92" s="74">
        <f t="shared" si="6"/>
        <v>0</v>
      </c>
      <c r="AJ92" s="74"/>
      <c r="AK92" s="74"/>
      <c r="AL92" s="74"/>
      <c r="AM92" s="74"/>
      <c r="AN92" s="74"/>
      <c r="AO92" s="74"/>
      <c r="AP92" s="74"/>
      <c r="AQ92" s="74"/>
      <c r="AR92" s="74"/>
      <c r="AS92" s="74"/>
      <c r="AT92" s="74"/>
      <c r="AU92" s="74"/>
      <c r="AV92" s="74"/>
      <c r="AW92" s="74"/>
      <c r="AX92" s="74">
        <f t="shared" si="7"/>
        <v>0</v>
      </c>
      <c r="AY92" s="74"/>
      <c r="AZ92" s="74"/>
      <c r="BA92" s="74"/>
      <c r="BB92" s="74"/>
      <c r="BC92" s="74">
        <f t="shared" si="10"/>
        <v>0</v>
      </c>
      <c r="BD92" s="74"/>
      <c r="BE92" s="74"/>
      <c r="BF92" s="74"/>
      <c r="BG92" s="74"/>
      <c r="BH92" s="74">
        <f t="shared" si="5"/>
        <v>0</v>
      </c>
      <c r="BI92" s="74"/>
      <c r="BJ92" s="74"/>
      <c r="BK92" s="74"/>
      <c r="BL92" s="74"/>
      <c r="BM92" s="74">
        <f t="shared" si="9"/>
        <v>0</v>
      </c>
      <c r="BN92" s="74"/>
      <c r="BO92" s="74"/>
      <c r="BP92" s="74"/>
      <c r="BQ92" s="74"/>
      <c r="BR92" s="10"/>
      <c r="BS92" s="10"/>
      <c r="BT92" s="10"/>
      <c r="BU92" s="10"/>
      <c r="BV92" s="10"/>
      <c r="BW92" s="10"/>
      <c r="BX92" s="10"/>
      <c r="BY92" s="10"/>
    </row>
    <row r="93" spans="1:77" ht="15.75" hidden="1" x14ac:dyDescent="0.2">
      <c r="A93" s="65">
        <v>0</v>
      </c>
      <c r="B93" s="65"/>
      <c r="C93" s="110"/>
      <c r="D93" s="97"/>
      <c r="E93" s="97"/>
      <c r="F93" s="97"/>
      <c r="G93" s="97"/>
      <c r="H93" s="97"/>
      <c r="I93" s="98"/>
      <c r="J93" s="111"/>
      <c r="K93" s="111"/>
      <c r="L93" s="111"/>
      <c r="M93" s="111"/>
      <c r="N93" s="111"/>
      <c r="O93" s="110"/>
      <c r="P93" s="97"/>
      <c r="Q93" s="97"/>
      <c r="R93" s="97"/>
      <c r="S93" s="97"/>
      <c r="T93" s="97"/>
      <c r="U93" s="97"/>
      <c r="V93" s="97"/>
      <c r="W93" s="97"/>
      <c r="X93" s="98"/>
      <c r="Y93" s="74"/>
      <c r="Z93" s="74"/>
      <c r="AA93" s="74"/>
      <c r="AB93" s="74"/>
      <c r="AC93" s="74"/>
      <c r="AD93" s="74"/>
      <c r="AE93" s="74"/>
      <c r="AF93" s="74"/>
      <c r="AG93" s="74"/>
      <c r="AH93" s="74"/>
      <c r="AI93" s="74">
        <f t="shared" si="6"/>
        <v>0</v>
      </c>
      <c r="AJ93" s="74"/>
      <c r="AK93" s="74"/>
      <c r="AL93" s="74"/>
      <c r="AM93" s="74"/>
      <c r="AN93" s="74"/>
      <c r="AO93" s="74"/>
      <c r="AP93" s="74"/>
      <c r="AQ93" s="74"/>
      <c r="AR93" s="74"/>
      <c r="AS93" s="74"/>
      <c r="AT93" s="74"/>
      <c r="AU93" s="74"/>
      <c r="AV93" s="74"/>
      <c r="AW93" s="74"/>
      <c r="AX93" s="74">
        <f t="shared" si="7"/>
        <v>0</v>
      </c>
      <c r="AY93" s="74"/>
      <c r="AZ93" s="74"/>
      <c r="BA93" s="74"/>
      <c r="BB93" s="74"/>
      <c r="BC93" s="74">
        <f t="shared" si="10"/>
        <v>0</v>
      </c>
      <c r="BD93" s="74"/>
      <c r="BE93" s="74"/>
      <c r="BF93" s="74"/>
      <c r="BG93" s="74"/>
      <c r="BH93" s="74">
        <f t="shared" si="5"/>
        <v>0</v>
      </c>
      <c r="BI93" s="74"/>
      <c r="BJ93" s="74"/>
      <c r="BK93" s="74"/>
      <c r="BL93" s="74"/>
      <c r="BM93" s="74">
        <f t="shared" si="9"/>
        <v>0</v>
      </c>
      <c r="BN93" s="74"/>
      <c r="BO93" s="74"/>
      <c r="BP93" s="74"/>
      <c r="BQ93" s="74"/>
      <c r="BR93" s="10"/>
      <c r="BS93" s="10"/>
      <c r="BT93" s="10"/>
      <c r="BU93" s="10"/>
      <c r="BV93" s="10"/>
      <c r="BW93" s="10"/>
      <c r="BX93" s="10"/>
      <c r="BY93" s="10"/>
    </row>
    <row r="94" spans="1:77" ht="15.75" hidden="1" x14ac:dyDescent="0.2">
      <c r="A94" s="65">
        <v>0</v>
      </c>
      <c r="B94" s="65"/>
      <c r="C94" s="110"/>
      <c r="D94" s="97"/>
      <c r="E94" s="97"/>
      <c r="F94" s="97"/>
      <c r="G94" s="97"/>
      <c r="H94" s="97"/>
      <c r="I94" s="98"/>
      <c r="J94" s="111"/>
      <c r="K94" s="111"/>
      <c r="L94" s="111"/>
      <c r="M94" s="111"/>
      <c r="N94" s="111"/>
      <c r="O94" s="110"/>
      <c r="P94" s="97"/>
      <c r="Q94" s="97"/>
      <c r="R94" s="97"/>
      <c r="S94" s="97"/>
      <c r="T94" s="97"/>
      <c r="U94" s="97"/>
      <c r="V94" s="97"/>
      <c r="W94" s="97"/>
      <c r="X94" s="98"/>
      <c r="Y94" s="74"/>
      <c r="Z94" s="74"/>
      <c r="AA94" s="74"/>
      <c r="AB94" s="74"/>
      <c r="AC94" s="74"/>
      <c r="AD94" s="74"/>
      <c r="AE94" s="74"/>
      <c r="AF94" s="74"/>
      <c r="AG94" s="74"/>
      <c r="AH94" s="74"/>
      <c r="AI94" s="74">
        <f t="shared" si="6"/>
        <v>0</v>
      </c>
      <c r="AJ94" s="74"/>
      <c r="AK94" s="74"/>
      <c r="AL94" s="74"/>
      <c r="AM94" s="74"/>
      <c r="AN94" s="74"/>
      <c r="AO94" s="74"/>
      <c r="AP94" s="74"/>
      <c r="AQ94" s="74"/>
      <c r="AR94" s="74"/>
      <c r="AS94" s="74"/>
      <c r="AT94" s="74"/>
      <c r="AU94" s="74"/>
      <c r="AV94" s="74"/>
      <c r="AW94" s="74"/>
      <c r="AX94" s="74">
        <f t="shared" si="7"/>
        <v>0</v>
      </c>
      <c r="AY94" s="74"/>
      <c r="AZ94" s="74"/>
      <c r="BA94" s="74"/>
      <c r="BB94" s="74"/>
      <c r="BC94" s="74">
        <f t="shared" si="10"/>
        <v>0</v>
      </c>
      <c r="BD94" s="74"/>
      <c r="BE94" s="74"/>
      <c r="BF94" s="74"/>
      <c r="BG94" s="74"/>
      <c r="BH94" s="74">
        <f t="shared" si="5"/>
        <v>0</v>
      </c>
      <c r="BI94" s="74"/>
      <c r="BJ94" s="74"/>
      <c r="BK94" s="74"/>
      <c r="BL94" s="74"/>
      <c r="BM94" s="74">
        <f t="shared" si="9"/>
        <v>0</v>
      </c>
      <c r="BN94" s="74"/>
      <c r="BO94" s="74"/>
      <c r="BP94" s="74"/>
      <c r="BQ94" s="74"/>
      <c r="BR94" s="10"/>
      <c r="BS94" s="10"/>
      <c r="BT94" s="10"/>
      <c r="BU94" s="10"/>
      <c r="BV94" s="10"/>
      <c r="BW94" s="10"/>
      <c r="BX94" s="10"/>
      <c r="BY94" s="10"/>
    </row>
    <row r="95" spans="1:77" s="30" customFormat="1" ht="15.75" x14ac:dyDescent="0.2">
      <c r="A95" s="76">
        <v>2</v>
      </c>
      <c r="B95" s="76"/>
      <c r="C95" s="132" t="s">
        <v>104</v>
      </c>
      <c r="D95" s="129"/>
      <c r="E95" s="129"/>
      <c r="F95" s="129"/>
      <c r="G95" s="129"/>
      <c r="H95" s="129"/>
      <c r="I95" s="130"/>
      <c r="J95" s="113" t="s">
        <v>96</v>
      </c>
      <c r="K95" s="113"/>
      <c r="L95" s="113"/>
      <c r="M95" s="113"/>
      <c r="N95" s="113"/>
      <c r="O95" s="132" t="s">
        <v>96</v>
      </c>
      <c r="P95" s="129"/>
      <c r="Q95" s="129"/>
      <c r="R95" s="129"/>
      <c r="S95" s="129"/>
      <c r="T95" s="129"/>
      <c r="U95" s="129"/>
      <c r="V95" s="129"/>
      <c r="W95" s="129"/>
      <c r="X95" s="130"/>
      <c r="Y95" s="79"/>
      <c r="Z95" s="79"/>
      <c r="AA95" s="79"/>
      <c r="AB95" s="79"/>
      <c r="AC95" s="79"/>
      <c r="AD95" s="79"/>
      <c r="AE95" s="79"/>
      <c r="AF95" s="79"/>
      <c r="AG95" s="79"/>
      <c r="AH95" s="79"/>
      <c r="AI95" s="112"/>
      <c r="AJ95" s="112"/>
      <c r="AK95" s="112"/>
      <c r="AL95" s="112"/>
      <c r="AM95" s="112"/>
      <c r="AN95" s="79"/>
      <c r="AO95" s="79"/>
      <c r="AP95" s="79"/>
      <c r="AQ95" s="79"/>
      <c r="AR95" s="79"/>
      <c r="AS95" s="79"/>
      <c r="AT95" s="79"/>
      <c r="AU95" s="79"/>
      <c r="AV95" s="79"/>
      <c r="AW95" s="79"/>
      <c r="AX95" s="112"/>
      <c r="AY95" s="112"/>
      <c r="AZ95" s="112"/>
      <c r="BA95" s="112"/>
      <c r="BB95" s="112"/>
      <c r="BC95" s="79"/>
      <c r="BD95" s="79"/>
      <c r="BE95" s="79"/>
      <c r="BF95" s="79"/>
      <c r="BG95" s="79"/>
      <c r="BH95" s="79"/>
      <c r="BI95" s="79"/>
      <c r="BJ95" s="79"/>
      <c r="BK95" s="79"/>
      <c r="BL95" s="79"/>
      <c r="BM95" s="112"/>
      <c r="BN95" s="112"/>
      <c r="BO95" s="112"/>
      <c r="BP95" s="112"/>
      <c r="BQ95" s="112"/>
      <c r="BR95" s="32"/>
      <c r="BS95" s="32"/>
      <c r="BT95" s="32"/>
      <c r="BU95" s="32"/>
      <c r="BV95" s="32"/>
      <c r="BW95" s="32"/>
      <c r="BX95" s="32"/>
      <c r="BY95" s="32"/>
    </row>
    <row r="96" spans="1:77" ht="15.75" customHeight="1" x14ac:dyDescent="0.2">
      <c r="A96" s="65">
        <v>0</v>
      </c>
      <c r="B96" s="65"/>
      <c r="C96" s="110" t="s">
        <v>161</v>
      </c>
      <c r="D96" s="97"/>
      <c r="E96" s="97"/>
      <c r="F96" s="97"/>
      <c r="G96" s="97"/>
      <c r="H96" s="97"/>
      <c r="I96" s="98"/>
      <c r="J96" s="111" t="s">
        <v>101</v>
      </c>
      <c r="K96" s="111"/>
      <c r="L96" s="111"/>
      <c r="M96" s="111"/>
      <c r="N96" s="111"/>
      <c r="O96" s="110" t="s">
        <v>137</v>
      </c>
      <c r="P96" s="97"/>
      <c r="Q96" s="97"/>
      <c r="R96" s="97"/>
      <c r="S96" s="97"/>
      <c r="T96" s="97"/>
      <c r="U96" s="97"/>
      <c r="V96" s="97"/>
      <c r="W96" s="97"/>
      <c r="X96" s="98"/>
      <c r="Y96" s="167">
        <v>716</v>
      </c>
      <c r="Z96" s="167"/>
      <c r="AA96" s="167"/>
      <c r="AB96" s="167"/>
      <c r="AC96" s="167"/>
      <c r="AD96" s="167">
        <v>0</v>
      </c>
      <c r="AE96" s="167"/>
      <c r="AF96" s="167"/>
      <c r="AG96" s="167"/>
      <c r="AH96" s="167"/>
      <c r="AI96" s="167">
        <f t="shared" si="6"/>
        <v>716</v>
      </c>
      <c r="AJ96" s="167"/>
      <c r="AK96" s="167"/>
      <c r="AL96" s="167"/>
      <c r="AM96" s="167"/>
      <c r="AN96" s="167">
        <v>716</v>
      </c>
      <c r="AO96" s="167"/>
      <c r="AP96" s="167"/>
      <c r="AQ96" s="167"/>
      <c r="AR96" s="167"/>
      <c r="AS96" s="167">
        <v>0</v>
      </c>
      <c r="AT96" s="167"/>
      <c r="AU96" s="167"/>
      <c r="AV96" s="167"/>
      <c r="AW96" s="167"/>
      <c r="AX96" s="167">
        <f t="shared" si="7"/>
        <v>716</v>
      </c>
      <c r="AY96" s="167"/>
      <c r="AZ96" s="167"/>
      <c r="BA96" s="167"/>
      <c r="BB96" s="167"/>
      <c r="BC96" s="167">
        <f t="shared" ref="BC96:BC100" si="16">AN96-Y96</f>
        <v>0</v>
      </c>
      <c r="BD96" s="167"/>
      <c r="BE96" s="167"/>
      <c r="BF96" s="167"/>
      <c r="BG96" s="167"/>
      <c r="BH96" s="167">
        <f t="shared" ref="BH96:BH100" si="17">AS96-AD96</f>
        <v>0</v>
      </c>
      <c r="BI96" s="167"/>
      <c r="BJ96" s="167"/>
      <c r="BK96" s="167"/>
      <c r="BL96" s="167"/>
      <c r="BM96" s="167">
        <f t="shared" si="9"/>
        <v>0</v>
      </c>
      <c r="BN96" s="167"/>
      <c r="BO96" s="167"/>
      <c r="BP96" s="167"/>
      <c r="BQ96" s="167"/>
      <c r="BR96" s="10"/>
      <c r="BS96" s="10"/>
      <c r="BT96" s="10"/>
      <c r="BU96" s="10"/>
      <c r="BV96" s="10"/>
      <c r="BW96" s="10"/>
      <c r="BX96" s="10"/>
      <c r="BY96" s="10"/>
    </row>
    <row r="97" spans="1:77" ht="15.75" hidden="1" customHeight="1" x14ac:dyDescent="0.2">
      <c r="A97" s="65">
        <v>0</v>
      </c>
      <c r="B97" s="65"/>
      <c r="C97" s="110" t="s">
        <v>142</v>
      </c>
      <c r="D97" s="97"/>
      <c r="E97" s="97"/>
      <c r="F97" s="97"/>
      <c r="G97" s="97"/>
      <c r="H97" s="97"/>
      <c r="I97" s="98"/>
      <c r="J97" s="111" t="s">
        <v>101</v>
      </c>
      <c r="K97" s="111"/>
      <c r="L97" s="111"/>
      <c r="M97" s="111"/>
      <c r="N97" s="111"/>
      <c r="O97" s="110" t="s">
        <v>137</v>
      </c>
      <c r="P97" s="97"/>
      <c r="Q97" s="97"/>
      <c r="R97" s="97"/>
      <c r="S97" s="97"/>
      <c r="T97" s="97"/>
      <c r="U97" s="97"/>
      <c r="V97" s="97"/>
      <c r="W97" s="97"/>
      <c r="X97" s="98"/>
      <c r="Y97" s="167"/>
      <c r="Z97" s="167"/>
      <c r="AA97" s="167"/>
      <c r="AB97" s="167"/>
      <c r="AC97" s="167"/>
      <c r="AD97" s="167"/>
      <c r="AE97" s="167"/>
      <c r="AF97" s="167"/>
      <c r="AG97" s="167"/>
      <c r="AH97" s="167"/>
      <c r="AI97" s="167">
        <f t="shared" si="6"/>
        <v>0</v>
      </c>
      <c r="AJ97" s="167"/>
      <c r="AK97" s="167"/>
      <c r="AL97" s="167"/>
      <c r="AM97" s="167"/>
      <c r="AN97" s="167"/>
      <c r="AO97" s="167"/>
      <c r="AP97" s="167"/>
      <c r="AQ97" s="167"/>
      <c r="AR97" s="167"/>
      <c r="AS97" s="167"/>
      <c r="AT97" s="167"/>
      <c r="AU97" s="167"/>
      <c r="AV97" s="167"/>
      <c r="AW97" s="167"/>
      <c r="AX97" s="167">
        <f t="shared" si="7"/>
        <v>0</v>
      </c>
      <c r="AY97" s="167"/>
      <c r="AZ97" s="167"/>
      <c r="BA97" s="167"/>
      <c r="BB97" s="167"/>
      <c r="BC97" s="167">
        <f t="shared" si="16"/>
        <v>0</v>
      </c>
      <c r="BD97" s="167"/>
      <c r="BE97" s="167"/>
      <c r="BF97" s="167"/>
      <c r="BG97" s="167"/>
      <c r="BH97" s="167">
        <f t="shared" si="17"/>
        <v>0</v>
      </c>
      <c r="BI97" s="167"/>
      <c r="BJ97" s="167"/>
      <c r="BK97" s="167"/>
      <c r="BL97" s="167"/>
      <c r="BM97" s="167">
        <f t="shared" si="9"/>
        <v>0</v>
      </c>
      <c r="BN97" s="167"/>
      <c r="BO97" s="167"/>
      <c r="BP97" s="167"/>
      <c r="BQ97" s="167"/>
      <c r="BR97" s="10"/>
      <c r="BS97" s="10"/>
      <c r="BT97" s="10"/>
      <c r="BU97" s="10"/>
      <c r="BV97" s="10"/>
      <c r="BW97" s="10"/>
      <c r="BX97" s="10"/>
      <c r="BY97" s="10"/>
    </row>
    <row r="98" spans="1:77" ht="15.75" hidden="1" customHeight="1" x14ac:dyDescent="0.2">
      <c r="A98" s="65">
        <v>0</v>
      </c>
      <c r="B98" s="65"/>
      <c r="C98" s="110" t="s">
        <v>143</v>
      </c>
      <c r="D98" s="97"/>
      <c r="E98" s="97"/>
      <c r="F98" s="97"/>
      <c r="G98" s="97"/>
      <c r="H98" s="97"/>
      <c r="I98" s="98"/>
      <c r="J98" s="111" t="s">
        <v>101</v>
      </c>
      <c r="K98" s="111"/>
      <c r="L98" s="111"/>
      <c r="M98" s="111"/>
      <c r="N98" s="111"/>
      <c r="O98" s="110" t="s">
        <v>137</v>
      </c>
      <c r="P98" s="97"/>
      <c r="Q98" s="97"/>
      <c r="R98" s="97"/>
      <c r="S98" s="97"/>
      <c r="T98" s="97"/>
      <c r="U98" s="97"/>
      <c r="V98" s="97"/>
      <c r="W98" s="97"/>
      <c r="X98" s="98"/>
      <c r="Y98" s="167"/>
      <c r="Z98" s="167"/>
      <c r="AA98" s="167"/>
      <c r="AB98" s="167"/>
      <c r="AC98" s="167"/>
      <c r="AD98" s="167"/>
      <c r="AE98" s="167"/>
      <c r="AF98" s="167"/>
      <c r="AG98" s="167"/>
      <c r="AH98" s="167"/>
      <c r="AI98" s="167">
        <f t="shared" si="6"/>
        <v>0</v>
      </c>
      <c r="AJ98" s="167"/>
      <c r="AK98" s="167"/>
      <c r="AL98" s="167"/>
      <c r="AM98" s="167"/>
      <c r="AN98" s="167"/>
      <c r="AO98" s="167"/>
      <c r="AP98" s="167"/>
      <c r="AQ98" s="167"/>
      <c r="AR98" s="167"/>
      <c r="AS98" s="167"/>
      <c r="AT98" s="167"/>
      <c r="AU98" s="167"/>
      <c r="AV98" s="167"/>
      <c r="AW98" s="167"/>
      <c r="AX98" s="167">
        <f t="shared" si="7"/>
        <v>0</v>
      </c>
      <c r="AY98" s="167"/>
      <c r="AZ98" s="167"/>
      <c r="BA98" s="167"/>
      <c r="BB98" s="167"/>
      <c r="BC98" s="167">
        <f t="shared" si="16"/>
        <v>0</v>
      </c>
      <c r="BD98" s="167"/>
      <c r="BE98" s="167"/>
      <c r="BF98" s="167"/>
      <c r="BG98" s="167"/>
      <c r="BH98" s="167">
        <f t="shared" si="17"/>
        <v>0</v>
      </c>
      <c r="BI98" s="167"/>
      <c r="BJ98" s="167"/>
      <c r="BK98" s="167"/>
      <c r="BL98" s="167"/>
      <c r="BM98" s="167">
        <f t="shared" si="9"/>
        <v>0</v>
      </c>
      <c r="BN98" s="167"/>
      <c r="BO98" s="167"/>
      <c r="BP98" s="167"/>
      <c r="BQ98" s="167"/>
      <c r="BR98" s="10"/>
      <c r="BS98" s="10"/>
      <c r="BT98" s="10"/>
      <c r="BU98" s="10"/>
      <c r="BV98" s="10"/>
      <c r="BW98" s="10"/>
      <c r="BX98" s="10"/>
      <c r="BY98" s="10"/>
    </row>
    <row r="99" spans="1:77" ht="51" customHeight="1" x14ac:dyDescent="0.2">
      <c r="A99" s="65">
        <v>0</v>
      </c>
      <c r="B99" s="65"/>
      <c r="C99" s="110" t="s">
        <v>244</v>
      </c>
      <c r="D99" s="97"/>
      <c r="E99" s="97"/>
      <c r="F99" s="97"/>
      <c r="G99" s="97"/>
      <c r="H99" s="97"/>
      <c r="I99" s="98"/>
      <c r="J99" s="111" t="s">
        <v>98</v>
      </c>
      <c r="K99" s="111"/>
      <c r="L99" s="111"/>
      <c r="M99" s="111"/>
      <c r="N99" s="111"/>
      <c r="O99" s="110" t="s">
        <v>110</v>
      </c>
      <c r="P99" s="97"/>
      <c r="Q99" s="97"/>
      <c r="R99" s="97"/>
      <c r="S99" s="97"/>
      <c r="T99" s="97"/>
      <c r="U99" s="97"/>
      <c r="V99" s="97"/>
      <c r="W99" s="97"/>
      <c r="X99" s="98"/>
      <c r="Y99" s="167">
        <v>0</v>
      </c>
      <c r="Z99" s="167"/>
      <c r="AA99" s="167"/>
      <c r="AB99" s="167"/>
      <c r="AC99" s="167"/>
      <c r="AD99" s="167">
        <v>0</v>
      </c>
      <c r="AE99" s="167"/>
      <c r="AF99" s="167"/>
      <c r="AG99" s="167"/>
      <c r="AH99" s="167"/>
      <c r="AI99" s="167">
        <f t="shared" si="6"/>
        <v>0</v>
      </c>
      <c r="AJ99" s="167"/>
      <c r="AK99" s="167"/>
      <c r="AL99" s="167"/>
      <c r="AM99" s="167"/>
      <c r="AN99" s="167">
        <v>0</v>
      </c>
      <c r="AO99" s="167"/>
      <c r="AP99" s="167"/>
      <c r="AQ99" s="167"/>
      <c r="AR99" s="167"/>
      <c r="AS99" s="167">
        <v>0</v>
      </c>
      <c r="AT99" s="167"/>
      <c r="AU99" s="167"/>
      <c r="AV99" s="167"/>
      <c r="AW99" s="167"/>
      <c r="AX99" s="167">
        <f t="shared" si="7"/>
        <v>0</v>
      </c>
      <c r="AY99" s="167"/>
      <c r="AZ99" s="167"/>
      <c r="BA99" s="167"/>
      <c r="BB99" s="167"/>
      <c r="BC99" s="167">
        <f t="shared" si="16"/>
        <v>0</v>
      </c>
      <c r="BD99" s="167"/>
      <c r="BE99" s="167"/>
      <c r="BF99" s="167"/>
      <c r="BG99" s="167"/>
      <c r="BH99" s="167">
        <f t="shared" si="17"/>
        <v>0</v>
      </c>
      <c r="BI99" s="167"/>
      <c r="BJ99" s="167"/>
      <c r="BK99" s="167"/>
      <c r="BL99" s="167"/>
      <c r="BM99" s="167">
        <f t="shared" si="9"/>
        <v>0</v>
      </c>
      <c r="BN99" s="167"/>
      <c r="BO99" s="167"/>
      <c r="BP99" s="167"/>
      <c r="BQ99" s="167"/>
      <c r="BR99" s="10"/>
      <c r="BS99" s="10"/>
      <c r="BT99" s="10"/>
      <c r="BU99" s="10"/>
      <c r="BV99" s="10"/>
      <c r="BW99" s="10"/>
      <c r="BX99" s="10"/>
      <c r="BY99" s="10"/>
    </row>
    <row r="100" spans="1:77" ht="51" hidden="1" customHeight="1" x14ac:dyDescent="0.2">
      <c r="A100" s="65">
        <v>0</v>
      </c>
      <c r="B100" s="65"/>
      <c r="C100" s="110" t="s">
        <v>227</v>
      </c>
      <c r="D100" s="97"/>
      <c r="E100" s="97"/>
      <c r="F100" s="97"/>
      <c r="G100" s="97"/>
      <c r="H100" s="97"/>
      <c r="I100" s="98"/>
      <c r="J100" s="111" t="s">
        <v>98</v>
      </c>
      <c r="K100" s="111"/>
      <c r="L100" s="111"/>
      <c r="M100" s="111"/>
      <c r="N100" s="111"/>
      <c r="O100" s="110" t="s">
        <v>110</v>
      </c>
      <c r="P100" s="97"/>
      <c r="Q100" s="97"/>
      <c r="R100" s="97"/>
      <c r="S100" s="97"/>
      <c r="T100" s="97"/>
      <c r="U100" s="97"/>
      <c r="V100" s="97"/>
      <c r="W100" s="97"/>
      <c r="X100" s="98"/>
      <c r="Y100" s="167"/>
      <c r="Z100" s="167"/>
      <c r="AA100" s="167"/>
      <c r="AB100" s="167"/>
      <c r="AC100" s="167"/>
      <c r="AD100" s="167">
        <v>0</v>
      </c>
      <c r="AE100" s="167"/>
      <c r="AF100" s="167"/>
      <c r="AG100" s="167"/>
      <c r="AH100" s="167"/>
      <c r="AI100" s="167">
        <f t="shared" si="6"/>
        <v>0</v>
      </c>
      <c r="AJ100" s="167"/>
      <c r="AK100" s="167"/>
      <c r="AL100" s="167"/>
      <c r="AM100" s="167"/>
      <c r="AN100" s="167"/>
      <c r="AO100" s="167"/>
      <c r="AP100" s="167"/>
      <c r="AQ100" s="167"/>
      <c r="AR100" s="167"/>
      <c r="AS100" s="167">
        <v>0</v>
      </c>
      <c r="AT100" s="167"/>
      <c r="AU100" s="167"/>
      <c r="AV100" s="167"/>
      <c r="AW100" s="167"/>
      <c r="AX100" s="167">
        <f t="shared" si="7"/>
        <v>0</v>
      </c>
      <c r="AY100" s="167"/>
      <c r="AZ100" s="167"/>
      <c r="BA100" s="167"/>
      <c r="BB100" s="167"/>
      <c r="BC100" s="167">
        <f t="shared" si="16"/>
        <v>0</v>
      </c>
      <c r="BD100" s="167"/>
      <c r="BE100" s="167"/>
      <c r="BF100" s="167"/>
      <c r="BG100" s="167"/>
      <c r="BH100" s="167">
        <f t="shared" si="17"/>
        <v>0</v>
      </c>
      <c r="BI100" s="167"/>
      <c r="BJ100" s="167"/>
      <c r="BK100" s="167"/>
      <c r="BL100" s="167"/>
      <c r="BM100" s="167">
        <f t="shared" si="9"/>
        <v>0</v>
      </c>
      <c r="BN100" s="167"/>
      <c r="BO100" s="167"/>
      <c r="BP100" s="167"/>
      <c r="BQ100" s="167"/>
      <c r="BR100" s="10"/>
      <c r="BS100" s="10"/>
      <c r="BT100" s="10"/>
      <c r="BU100" s="10"/>
      <c r="BV100" s="10"/>
      <c r="BW100" s="10"/>
      <c r="BX100" s="10"/>
      <c r="BY100" s="10"/>
    </row>
    <row r="101" spans="1:77" s="30" customFormat="1" ht="15.75" x14ac:dyDescent="0.2">
      <c r="A101" s="76">
        <v>3</v>
      </c>
      <c r="B101" s="76"/>
      <c r="C101" s="132" t="s">
        <v>108</v>
      </c>
      <c r="D101" s="129"/>
      <c r="E101" s="129"/>
      <c r="F101" s="129"/>
      <c r="G101" s="129"/>
      <c r="H101" s="129"/>
      <c r="I101" s="130"/>
      <c r="J101" s="113" t="s">
        <v>96</v>
      </c>
      <c r="K101" s="113"/>
      <c r="L101" s="113"/>
      <c r="M101" s="113"/>
      <c r="N101" s="113"/>
      <c r="O101" s="132" t="s">
        <v>96</v>
      </c>
      <c r="P101" s="129"/>
      <c r="Q101" s="129"/>
      <c r="R101" s="129"/>
      <c r="S101" s="129"/>
      <c r="T101" s="129"/>
      <c r="U101" s="129"/>
      <c r="V101" s="129"/>
      <c r="W101" s="129"/>
      <c r="X101" s="130"/>
      <c r="Y101" s="79"/>
      <c r="Z101" s="79"/>
      <c r="AA101" s="79"/>
      <c r="AB101" s="79"/>
      <c r="AC101" s="79"/>
      <c r="AD101" s="79"/>
      <c r="AE101" s="79"/>
      <c r="AF101" s="79"/>
      <c r="AG101" s="79"/>
      <c r="AH101" s="79"/>
      <c r="AI101" s="112"/>
      <c r="AJ101" s="112"/>
      <c r="AK101" s="112"/>
      <c r="AL101" s="112"/>
      <c r="AM101" s="112"/>
      <c r="AN101" s="79"/>
      <c r="AO101" s="79"/>
      <c r="AP101" s="79"/>
      <c r="AQ101" s="79"/>
      <c r="AR101" s="79"/>
      <c r="AS101" s="79"/>
      <c r="AT101" s="79"/>
      <c r="AU101" s="79"/>
      <c r="AV101" s="79"/>
      <c r="AW101" s="79"/>
      <c r="AX101" s="112"/>
      <c r="AY101" s="112"/>
      <c r="AZ101" s="112"/>
      <c r="BA101" s="112"/>
      <c r="BB101" s="112"/>
      <c r="BC101" s="79"/>
      <c r="BD101" s="79"/>
      <c r="BE101" s="79"/>
      <c r="BF101" s="79"/>
      <c r="BG101" s="79"/>
      <c r="BH101" s="79"/>
      <c r="BI101" s="79"/>
      <c r="BJ101" s="79"/>
      <c r="BK101" s="79"/>
      <c r="BL101" s="79"/>
      <c r="BM101" s="112"/>
      <c r="BN101" s="112"/>
      <c r="BO101" s="112"/>
      <c r="BP101" s="112"/>
      <c r="BQ101" s="112"/>
      <c r="BR101" s="32"/>
      <c r="BS101" s="32"/>
      <c r="BT101" s="32"/>
      <c r="BU101" s="32"/>
      <c r="BV101" s="32"/>
      <c r="BW101" s="32"/>
      <c r="BX101" s="32"/>
      <c r="BY101" s="32"/>
    </row>
    <row r="102" spans="1:77" ht="25.5" customHeight="1" x14ac:dyDescent="0.2">
      <c r="A102" s="65">
        <v>0</v>
      </c>
      <c r="B102" s="65"/>
      <c r="C102" s="110" t="s">
        <v>162</v>
      </c>
      <c r="D102" s="97"/>
      <c r="E102" s="97"/>
      <c r="F102" s="97"/>
      <c r="G102" s="97"/>
      <c r="H102" s="97"/>
      <c r="I102" s="98"/>
      <c r="J102" s="111" t="s">
        <v>172</v>
      </c>
      <c r="K102" s="111"/>
      <c r="L102" s="111"/>
      <c r="M102" s="111"/>
      <c r="N102" s="111"/>
      <c r="O102" s="110" t="s">
        <v>110</v>
      </c>
      <c r="P102" s="97"/>
      <c r="Q102" s="97"/>
      <c r="R102" s="97"/>
      <c r="S102" s="97"/>
      <c r="T102" s="97"/>
      <c r="U102" s="97"/>
      <c r="V102" s="97"/>
      <c r="W102" s="97"/>
      <c r="X102" s="98"/>
      <c r="Y102" s="74">
        <f>AA46/Y96</f>
        <v>87417.321229050285</v>
      </c>
      <c r="Z102" s="74"/>
      <c r="AA102" s="74"/>
      <c r="AB102" s="74"/>
      <c r="AC102" s="74"/>
      <c r="AD102" s="74">
        <v>0</v>
      </c>
      <c r="AE102" s="74"/>
      <c r="AF102" s="74"/>
      <c r="AG102" s="74"/>
      <c r="AH102" s="74"/>
      <c r="AI102" s="74">
        <f t="shared" si="6"/>
        <v>87417.321229050285</v>
      </c>
      <c r="AJ102" s="74"/>
      <c r="AK102" s="74"/>
      <c r="AL102" s="74"/>
      <c r="AM102" s="74"/>
      <c r="AN102" s="74">
        <f>AP46/AN96</f>
        <v>62986.106382681566</v>
      </c>
      <c r="AO102" s="74"/>
      <c r="AP102" s="74"/>
      <c r="AQ102" s="74"/>
      <c r="AR102" s="74"/>
      <c r="AS102" s="74">
        <v>0</v>
      </c>
      <c r="AT102" s="74"/>
      <c r="AU102" s="74"/>
      <c r="AV102" s="74"/>
      <c r="AW102" s="74"/>
      <c r="AX102" s="74">
        <f t="shared" si="7"/>
        <v>62986.106382681566</v>
      </c>
      <c r="AY102" s="74"/>
      <c r="AZ102" s="74"/>
      <c r="BA102" s="74"/>
      <c r="BB102" s="74"/>
      <c r="BC102" s="74">
        <f>AN102-Y102</f>
        <v>-24431.214846368719</v>
      </c>
      <c r="BD102" s="74"/>
      <c r="BE102" s="74"/>
      <c r="BF102" s="74"/>
      <c r="BG102" s="74"/>
      <c r="BH102" s="74">
        <f>AS102-AD102</f>
        <v>0</v>
      </c>
      <c r="BI102" s="74"/>
      <c r="BJ102" s="74"/>
      <c r="BK102" s="74"/>
      <c r="BL102" s="74"/>
      <c r="BM102" s="74">
        <f t="shared" si="9"/>
        <v>-24431.214846368719</v>
      </c>
      <c r="BN102" s="74"/>
      <c r="BO102" s="74"/>
      <c r="BP102" s="74"/>
      <c r="BQ102" s="74"/>
      <c r="BR102" s="10"/>
      <c r="BS102" s="10"/>
      <c r="BT102" s="10"/>
      <c r="BU102" s="10"/>
      <c r="BV102" s="10"/>
      <c r="BW102" s="10"/>
      <c r="BX102" s="10"/>
      <c r="BY102" s="10"/>
    </row>
    <row r="103" spans="1:77" ht="33.75" customHeight="1" x14ac:dyDescent="0.2">
      <c r="A103" s="65">
        <v>0</v>
      </c>
      <c r="B103" s="65"/>
      <c r="C103" s="110" t="s">
        <v>148</v>
      </c>
      <c r="D103" s="97"/>
      <c r="E103" s="97"/>
      <c r="F103" s="97"/>
      <c r="G103" s="97"/>
      <c r="H103" s="97"/>
      <c r="I103" s="98"/>
      <c r="J103" s="111" t="s">
        <v>172</v>
      </c>
      <c r="K103" s="111"/>
      <c r="L103" s="111"/>
      <c r="M103" s="111"/>
      <c r="N103" s="111"/>
      <c r="O103" s="110" t="s">
        <v>110</v>
      </c>
      <c r="P103" s="97"/>
      <c r="Q103" s="97"/>
      <c r="R103" s="97"/>
      <c r="S103" s="97"/>
      <c r="T103" s="97"/>
      <c r="U103" s="97"/>
      <c r="V103" s="97"/>
      <c r="W103" s="97"/>
      <c r="X103" s="98"/>
      <c r="Y103" s="74">
        <v>175</v>
      </c>
      <c r="Z103" s="74"/>
      <c r="AA103" s="74"/>
      <c r="AB103" s="74"/>
      <c r="AC103" s="74"/>
      <c r="AD103" s="74">
        <v>0</v>
      </c>
      <c r="AE103" s="74"/>
      <c r="AF103" s="74"/>
      <c r="AG103" s="74"/>
      <c r="AH103" s="74"/>
      <c r="AI103" s="74">
        <f t="shared" si="6"/>
        <v>175</v>
      </c>
      <c r="AJ103" s="74"/>
      <c r="AK103" s="74"/>
      <c r="AL103" s="74"/>
      <c r="AM103" s="74"/>
      <c r="AN103" s="74">
        <v>175</v>
      </c>
      <c r="AO103" s="74"/>
      <c r="AP103" s="74"/>
      <c r="AQ103" s="74"/>
      <c r="AR103" s="74"/>
      <c r="AS103" s="74">
        <v>0</v>
      </c>
      <c r="AT103" s="74"/>
      <c r="AU103" s="74"/>
      <c r="AV103" s="74"/>
      <c r="AW103" s="74"/>
      <c r="AX103" s="74">
        <f t="shared" si="7"/>
        <v>175</v>
      </c>
      <c r="AY103" s="74"/>
      <c r="AZ103" s="74"/>
      <c r="BA103" s="74"/>
      <c r="BB103" s="74"/>
      <c r="BC103" s="74">
        <f>AN103-Y103</f>
        <v>0</v>
      </c>
      <c r="BD103" s="74"/>
      <c r="BE103" s="74"/>
      <c r="BF103" s="74"/>
      <c r="BG103" s="74"/>
      <c r="BH103" s="74">
        <f>AS103-AD103</f>
        <v>0</v>
      </c>
      <c r="BI103" s="74"/>
      <c r="BJ103" s="74"/>
      <c r="BK103" s="74"/>
      <c r="BL103" s="74"/>
      <c r="BM103" s="74">
        <f t="shared" si="9"/>
        <v>0</v>
      </c>
      <c r="BN103" s="74"/>
      <c r="BO103" s="74"/>
      <c r="BP103" s="74"/>
      <c r="BQ103" s="74"/>
      <c r="BR103" s="10"/>
      <c r="BS103" s="10"/>
      <c r="BT103" s="10"/>
      <c r="BU103" s="10"/>
      <c r="BV103" s="10"/>
      <c r="BW103" s="10"/>
      <c r="BX103" s="10"/>
      <c r="BY103" s="10"/>
    </row>
    <row r="104" spans="1:77" ht="15.75" hidden="1" customHeight="1" x14ac:dyDescent="0.2">
      <c r="A104" s="65">
        <v>0</v>
      </c>
      <c r="B104" s="65"/>
      <c r="C104" s="110"/>
      <c r="D104" s="97"/>
      <c r="E104" s="97"/>
      <c r="F104" s="97"/>
      <c r="G104" s="97"/>
      <c r="H104" s="97"/>
      <c r="I104" s="98"/>
      <c r="J104" s="111"/>
      <c r="K104" s="111"/>
      <c r="L104" s="111"/>
      <c r="M104" s="111"/>
      <c r="N104" s="111"/>
      <c r="O104" s="110"/>
      <c r="P104" s="97"/>
      <c r="Q104" s="97"/>
      <c r="R104" s="97"/>
      <c r="S104" s="97"/>
      <c r="T104" s="97"/>
      <c r="U104" s="97"/>
      <c r="V104" s="97"/>
      <c r="W104" s="97"/>
      <c r="X104" s="98"/>
      <c r="Y104" s="74"/>
      <c r="Z104" s="74"/>
      <c r="AA104" s="74"/>
      <c r="AB104" s="74"/>
      <c r="AC104" s="74"/>
      <c r="AD104" s="74"/>
      <c r="AE104" s="74"/>
      <c r="AF104" s="74"/>
      <c r="AG104" s="74"/>
      <c r="AH104" s="74"/>
      <c r="AI104" s="74">
        <f t="shared" si="6"/>
        <v>0</v>
      </c>
      <c r="AJ104" s="74"/>
      <c r="AK104" s="74"/>
      <c r="AL104" s="74"/>
      <c r="AM104" s="74"/>
      <c r="AN104" s="74"/>
      <c r="AO104" s="74"/>
      <c r="AP104" s="74"/>
      <c r="AQ104" s="74"/>
      <c r="AR104" s="74"/>
      <c r="AS104" s="74"/>
      <c r="AT104" s="74"/>
      <c r="AU104" s="74"/>
      <c r="AV104" s="74"/>
      <c r="AW104" s="74"/>
      <c r="AX104" s="74">
        <f t="shared" si="7"/>
        <v>0</v>
      </c>
      <c r="AY104" s="74"/>
      <c r="AZ104" s="74"/>
      <c r="BA104" s="74"/>
      <c r="BB104" s="74"/>
      <c r="BC104" s="74">
        <f>AN104-Y104</f>
        <v>0</v>
      </c>
      <c r="BD104" s="74"/>
      <c r="BE104" s="74"/>
      <c r="BF104" s="74"/>
      <c r="BG104" s="74"/>
      <c r="BH104" s="74">
        <f>AS104-AD104</f>
        <v>0</v>
      </c>
      <c r="BI104" s="74"/>
      <c r="BJ104" s="74"/>
      <c r="BK104" s="74"/>
      <c r="BL104" s="74"/>
      <c r="BM104" s="74">
        <f t="shared" si="9"/>
        <v>0</v>
      </c>
      <c r="BN104" s="74"/>
      <c r="BO104" s="74"/>
      <c r="BP104" s="74"/>
      <c r="BQ104" s="74"/>
      <c r="BR104" s="10"/>
      <c r="BS104" s="10"/>
      <c r="BT104" s="10"/>
      <c r="BU104" s="10"/>
      <c r="BV104" s="10"/>
      <c r="BW104" s="10"/>
      <c r="BX104" s="10"/>
      <c r="BY104" s="10"/>
    </row>
    <row r="105" spans="1:77" s="30" customFormat="1" ht="15.75" x14ac:dyDescent="0.2">
      <c r="A105" s="76">
        <v>4</v>
      </c>
      <c r="B105" s="76"/>
      <c r="C105" s="132" t="s">
        <v>115</v>
      </c>
      <c r="D105" s="129"/>
      <c r="E105" s="129"/>
      <c r="F105" s="129"/>
      <c r="G105" s="129"/>
      <c r="H105" s="129"/>
      <c r="I105" s="130"/>
      <c r="J105" s="113" t="s">
        <v>96</v>
      </c>
      <c r="K105" s="113"/>
      <c r="L105" s="113"/>
      <c r="M105" s="113"/>
      <c r="N105" s="113"/>
      <c r="O105" s="132" t="s">
        <v>96</v>
      </c>
      <c r="P105" s="129"/>
      <c r="Q105" s="129"/>
      <c r="R105" s="129"/>
      <c r="S105" s="129"/>
      <c r="T105" s="129"/>
      <c r="U105" s="129"/>
      <c r="V105" s="129"/>
      <c r="W105" s="129"/>
      <c r="X105" s="130"/>
      <c r="Y105" s="79"/>
      <c r="Z105" s="79"/>
      <c r="AA105" s="79"/>
      <c r="AB105" s="79"/>
      <c r="AC105" s="79"/>
      <c r="AD105" s="79"/>
      <c r="AE105" s="79"/>
      <c r="AF105" s="79"/>
      <c r="AG105" s="79"/>
      <c r="AH105" s="79"/>
      <c r="AI105" s="112"/>
      <c r="AJ105" s="112"/>
      <c r="AK105" s="112"/>
      <c r="AL105" s="112"/>
      <c r="AM105" s="112"/>
      <c r="AN105" s="79"/>
      <c r="AO105" s="79"/>
      <c r="AP105" s="79"/>
      <c r="AQ105" s="79"/>
      <c r="AR105" s="79"/>
      <c r="AS105" s="79"/>
      <c r="AT105" s="79"/>
      <c r="AU105" s="79"/>
      <c r="AV105" s="79"/>
      <c r="AW105" s="79"/>
      <c r="AX105" s="112"/>
      <c r="AY105" s="112"/>
      <c r="AZ105" s="112"/>
      <c r="BA105" s="112"/>
      <c r="BB105" s="112"/>
      <c r="BC105" s="79"/>
      <c r="BD105" s="79"/>
      <c r="BE105" s="79"/>
      <c r="BF105" s="79"/>
      <c r="BG105" s="79"/>
      <c r="BH105" s="79"/>
      <c r="BI105" s="79"/>
      <c r="BJ105" s="79"/>
      <c r="BK105" s="79"/>
      <c r="BL105" s="79"/>
      <c r="BM105" s="112"/>
      <c r="BN105" s="112"/>
      <c r="BO105" s="112"/>
      <c r="BP105" s="112"/>
      <c r="BQ105" s="112"/>
      <c r="BR105" s="32"/>
      <c r="BS105" s="32"/>
      <c r="BT105" s="32"/>
      <c r="BU105" s="32"/>
      <c r="BV105" s="32"/>
      <c r="BW105" s="32"/>
      <c r="BX105" s="32"/>
      <c r="BY105" s="32"/>
    </row>
    <row r="106" spans="1:77" ht="25.5" customHeight="1" x14ac:dyDescent="0.2">
      <c r="A106" s="65">
        <v>0</v>
      </c>
      <c r="B106" s="65"/>
      <c r="C106" s="110" t="s">
        <v>348</v>
      </c>
      <c r="D106" s="97"/>
      <c r="E106" s="97"/>
      <c r="F106" s="97"/>
      <c r="G106" s="97"/>
      <c r="H106" s="97"/>
      <c r="I106" s="98"/>
      <c r="J106" s="111" t="s">
        <v>147</v>
      </c>
      <c r="K106" s="111"/>
      <c r="L106" s="111"/>
      <c r="M106" s="111"/>
      <c r="N106" s="111"/>
      <c r="O106" s="110" t="s">
        <v>110</v>
      </c>
      <c r="P106" s="97"/>
      <c r="Q106" s="97"/>
      <c r="R106" s="97"/>
      <c r="S106" s="97"/>
      <c r="T106" s="97"/>
      <c r="U106" s="97"/>
      <c r="V106" s="97"/>
      <c r="W106" s="97"/>
      <c r="X106" s="98"/>
      <c r="Y106" s="167">
        <v>100</v>
      </c>
      <c r="Z106" s="167"/>
      <c r="AA106" s="167"/>
      <c r="AB106" s="167"/>
      <c r="AC106" s="167"/>
      <c r="AD106" s="167">
        <v>0</v>
      </c>
      <c r="AE106" s="167"/>
      <c r="AF106" s="167"/>
      <c r="AG106" s="167"/>
      <c r="AH106" s="167"/>
      <c r="AI106" s="167">
        <f t="shared" si="6"/>
        <v>100</v>
      </c>
      <c r="AJ106" s="167"/>
      <c r="AK106" s="167"/>
      <c r="AL106" s="167"/>
      <c r="AM106" s="167"/>
      <c r="AN106" s="167">
        <v>100</v>
      </c>
      <c r="AO106" s="167"/>
      <c r="AP106" s="167"/>
      <c r="AQ106" s="167"/>
      <c r="AR106" s="167"/>
      <c r="AS106" s="167">
        <v>0</v>
      </c>
      <c r="AT106" s="167"/>
      <c r="AU106" s="167"/>
      <c r="AV106" s="167"/>
      <c r="AW106" s="167"/>
      <c r="AX106" s="167">
        <f>AN106</f>
        <v>100</v>
      </c>
      <c r="AY106" s="167"/>
      <c r="AZ106" s="167"/>
      <c r="BA106" s="167"/>
      <c r="BB106" s="167"/>
      <c r="BC106" s="167">
        <f>AN106-Y106</f>
        <v>0</v>
      </c>
      <c r="BD106" s="167"/>
      <c r="BE106" s="167"/>
      <c r="BF106" s="167"/>
      <c r="BG106" s="167"/>
      <c r="BH106" s="167">
        <f t="shared" ref="BH106:BH108" si="18">AS106-AD106</f>
        <v>0</v>
      </c>
      <c r="BI106" s="167"/>
      <c r="BJ106" s="167"/>
      <c r="BK106" s="167"/>
      <c r="BL106" s="167"/>
      <c r="BM106" s="167">
        <f t="shared" ref="BM106:BM108" si="19">AX106-AI106</f>
        <v>0</v>
      </c>
      <c r="BN106" s="167"/>
      <c r="BO106" s="167"/>
      <c r="BP106" s="167"/>
      <c r="BQ106" s="167"/>
      <c r="BR106" s="10"/>
      <c r="BS106" s="10"/>
      <c r="BT106" s="10"/>
      <c r="BU106" s="10"/>
      <c r="BV106" s="10"/>
      <c r="BW106" s="10"/>
      <c r="BX106" s="10"/>
      <c r="BY106" s="10"/>
    </row>
    <row r="107" spans="1:77" ht="38.25" customHeight="1" x14ac:dyDescent="0.2">
      <c r="A107" s="65">
        <v>0</v>
      </c>
      <c r="B107" s="65"/>
      <c r="C107" s="110" t="s">
        <v>245</v>
      </c>
      <c r="D107" s="97"/>
      <c r="E107" s="97"/>
      <c r="F107" s="97"/>
      <c r="G107" s="97"/>
      <c r="H107" s="97"/>
      <c r="I107" s="98"/>
      <c r="J107" s="111" t="s">
        <v>117</v>
      </c>
      <c r="K107" s="111"/>
      <c r="L107" s="111"/>
      <c r="M107" s="111"/>
      <c r="N107" s="111"/>
      <c r="O107" s="110" t="s">
        <v>110</v>
      </c>
      <c r="P107" s="97"/>
      <c r="Q107" s="97"/>
      <c r="R107" s="97"/>
      <c r="S107" s="97"/>
      <c r="T107" s="97"/>
      <c r="U107" s="97"/>
      <c r="V107" s="97"/>
      <c r="W107" s="97"/>
      <c r="X107" s="98"/>
      <c r="Y107" s="167">
        <v>0</v>
      </c>
      <c r="Z107" s="167"/>
      <c r="AA107" s="167"/>
      <c r="AB107" s="167"/>
      <c r="AC107" s="167"/>
      <c r="AD107" s="167">
        <v>100</v>
      </c>
      <c r="AE107" s="167"/>
      <c r="AF107" s="167"/>
      <c r="AG107" s="167"/>
      <c r="AH107" s="167"/>
      <c r="AI107" s="167">
        <v>100</v>
      </c>
      <c r="AJ107" s="167"/>
      <c r="AK107" s="167"/>
      <c r="AL107" s="167"/>
      <c r="AM107" s="167"/>
      <c r="AN107" s="167">
        <v>0</v>
      </c>
      <c r="AO107" s="167"/>
      <c r="AP107" s="167"/>
      <c r="AQ107" s="167"/>
      <c r="AR107" s="167"/>
      <c r="AS107" s="167">
        <v>100</v>
      </c>
      <c r="AT107" s="167"/>
      <c r="AU107" s="167"/>
      <c r="AV107" s="167"/>
      <c r="AW107" s="167"/>
      <c r="AX107" s="167">
        <f>AS107</f>
        <v>100</v>
      </c>
      <c r="AY107" s="167"/>
      <c r="AZ107" s="167"/>
      <c r="BA107" s="167"/>
      <c r="BB107" s="167"/>
      <c r="BC107" s="167">
        <f t="shared" ref="BC107:BC108" si="20">AN107-Y107</f>
        <v>0</v>
      </c>
      <c r="BD107" s="167"/>
      <c r="BE107" s="167"/>
      <c r="BF107" s="167"/>
      <c r="BG107" s="167"/>
      <c r="BH107" s="167">
        <f t="shared" si="18"/>
        <v>0</v>
      </c>
      <c r="BI107" s="167"/>
      <c r="BJ107" s="167"/>
      <c r="BK107" s="167"/>
      <c r="BL107" s="167"/>
      <c r="BM107" s="167">
        <f t="shared" si="19"/>
        <v>0</v>
      </c>
      <c r="BN107" s="167"/>
      <c r="BO107" s="167"/>
      <c r="BP107" s="167"/>
      <c r="BQ107" s="167"/>
      <c r="BR107" s="10"/>
      <c r="BS107" s="10"/>
      <c r="BT107" s="10"/>
      <c r="BU107" s="10"/>
      <c r="BV107" s="10"/>
      <c r="BW107" s="10"/>
      <c r="BX107" s="10"/>
      <c r="BY107" s="10"/>
    </row>
    <row r="108" spans="1:77" ht="25.5" customHeight="1" x14ac:dyDescent="0.2">
      <c r="A108" s="65">
        <v>0</v>
      </c>
      <c r="B108" s="65"/>
      <c r="C108" s="110" t="s">
        <v>246</v>
      </c>
      <c r="D108" s="97"/>
      <c r="E108" s="97"/>
      <c r="F108" s="97"/>
      <c r="G108" s="97"/>
      <c r="H108" s="97"/>
      <c r="I108" s="98"/>
      <c r="J108" s="111" t="s">
        <v>117</v>
      </c>
      <c r="K108" s="111"/>
      <c r="L108" s="111"/>
      <c r="M108" s="111"/>
      <c r="N108" s="111"/>
      <c r="O108" s="110" t="s">
        <v>110</v>
      </c>
      <c r="P108" s="97"/>
      <c r="Q108" s="97"/>
      <c r="R108" s="97"/>
      <c r="S108" s="97"/>
      <c r="T108" s="97"/>
      <c r="U108" s="97"/>
      <c r="V108" s="97"/>
      <c r="W108" s="97"/>
      <c r="X108" s="98"/>
      <c r="Y108" s="167">
        <v>0</v>
      </c>
      <c r="Z108" s="167"/>
      <c r="AA108" s="167"/>
      <c r="AB108" s="167"/>
      <c r="AC108" s="167"/>
      <c r="AD108" s="167">
        <v>100</v>
      </c>
      <c r="AE108" s="167"/>
      <c r="AF108" s="167"/>
      <c r="AG108" s="167"/>
      <c r="AH108" s="167"/>
      <c r="AI108" s="167">
        <v>100</v>
      </c>
      <c r="AJ108" s="167"/>
      <c r="AK108" s="167"/>
      <c r="AL108" s="167"/>
      <c r="AM108" s="167"/>
      <c r="AN108" s="167">
        <v>0</v>
      </c>
      <c r="AO108" s="167"/>
      <c r="AP108" s="167"/>
      <c r="AQ108" s="167"/>
      <c r="AR108" s="167"/>
      <c r="AS108" s="167">
        <v>100</v>
      </c>
      <c r="AT108" s="167"/>
      <c r="AU108" s="167"/>
      <c r="AV108" s="167"/>
      <c r="AW108" s="167"/>
      <c r="AX108" s="167">
        <v>100</v>
      </c>
      <c r="AY108" s="167"/>
      <c r="AZ108" s="167"/>
      <c r="BA108" s="167"/>
      <c r="BB108" s="167"/>
      <c r="BC108" s="167">
        <f t="shared" si="20"/>
        <v>0</v>
      </c>
      <c r="BD108" s="167"/>
      <c r="BE108" s="167"/>
      <c r="BF108" s="167"/>
      <c r="BG108" s="167"/>
      <c r="BH108" s="167">
        <f t="shared" si="18"/>
        <v>0</v>
      </c>
      <c r="BI108" s="167"/>
      <c r="BJ108" s="167"/>
      <c r="BK108" s="167"/>
      <c r="BL108" s="167"/>
      <c r="BM108" s="167">
        <f t="shared" si="19"/>
        <v>0</v>
      </c>
      <c r="BN108" s="167"/>
      <c r="BO108" s="167"/>
      <c r="BP108" s="167"/>
      <c r="BQ108" s="167"/>
      <c r="BR108" s="10"/>
      <c r="BS108" s="10"/>
      <c r="BT108" s="10"/>
      <c r="BU108" s="10"/>
      <c r="BV108" s="10"/>
      <c r="BW108" s="10"/>
      <c r="BX108" s="10"/>
      <c r="BY108" s="10"/>
    </row>
    <row r="109" spans="1:77" ht="15.75" x14ac:dyDescent="0.2">
      <c r="A109" s="25"/>
      <c r="B109" s="25"/>
      <c r="C109" s="26"/>
      <c r="D109" s="26"/>
      <c r="E109" s="26"/>
      <c r="F109" s="26"/>
      <c r="G109" s="26"/>
      <c r="H109" s="26"/>
      <c r="I109" s="26"/>
      <c r="J109" s="26"/>
      <c r="K109" s="26"/>
      <c r="L109" s="26"/>
      <c r="M109" s="26"/>
      <c r="N109" s="26"/>
      <c r="O109" s="26"/>
      <c r="P109" s="26"/>
      <c r="Q109" s="26"/>
      <c r="R109" s="26"/>
      <c r="S109" s="26"/>
      <c r="T109" s="26"/>
      <c r="U109" s="26"/>
      <c r="V109" s="26"/>
      <c r="W109" s="26"/>
      <c r="X109" s="26"/>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8"/>
      <c r="AY109" s="28"/>
      <c r="AZ109" s="28"/>
      <c r="BA109" s="28"/>
      <c r="BB109" s="28"/>
      <c r="BC109" s="28"/>
      <c r="BD109" s="28"/>
      <c r="BE109" s="28"/>
      <c r="BF109" s="28"/>
      <c r="BG109" s="28"/>
      <c r="BH109" s="28"/>
      <c r="BI109" s="28"/>
      <c r="BJ109" s="28"/>
      <c r="BK109" s="28"/>
      <c r="BL109" s="28"/>
      <c r="BM109" s="28"/>
      <c r="BN109" s="28"/>
      <c r="BO109" s="28"/>
      <c r="BP109" s="28"/>
      <c r="BQ109" s="28"/>
      <c r="BR109" s="10"/>
      <c r="BS109" s="10"/>
      <c r="BT109" s="10"/>
      <c r="BU109" s="10"/>
      <c r="BV109" s="10"/>
      <c r="BW109" s="10"/>
      <c r="BX109" s="10"/>
      <c r="BY109" s="10"/>
    </row>
    <row r="110" spans="1:77" ht="15.75" customHeight="1" x14ac:dyDescent="0.2">
      <c r="A110" s="60" t="s">
        <v>64</v>
      </c>
      <c r="B110" s="60"/>
      <c r="C110" s="60"/>
      <c r="D110" s="60"/>
      <c r="E110" s="60"/>
      <c r="F110" s="60"/>
      <c r="G110" s="60"/>
      <c r="H110" s="60"/>
      <c r="I110" s="60"/>
      <c r="J110" s="60"/>
      <c r="K110" s="60"/>
      <c r="L110" s="60"/>
      <c r="M110" s="60"/>
      <c r="N110" s="60"/>
      <c r="O110" s="60"/>
      <c r="P110" s="60"/>
      <c r="Q110" s="60"/>
      <c r="R110" s="60"/>
      <c r="S110" s="60"/>
      <c r="T110" s="60"/>
      <c r="U110" s="60"/>
      <c r="V110" s="60"/>
      <c r="W110" s="60"/>
      <c r="X110" s="60"/>
      <c r="Y110" s="60"/>
      <c r="Z110" s="60"/>
      <c r="AA110" s="60"/>
      <c r="AB110" s="60"/>
      <c r="AC110" s="60"/>
      <c r="AD110" s="60"/>
      <c r="AE110" s="60"/>
      <c r="AF110" s="60"/>
      <c r="AG110" s="60"/>
      <c r="AH110" s="60"/>
      <c r="AI110" s="60"/>
      <c r="AJ110" s="60"/>
      <c r="AK110" s="60"/>
      <c r="AL110" s="60"/>
      <c r="AM110" s="60"/>
      <c r="AN110" s="60"/>
      <c r="AO110" s="60"/>
      <c r="AP110" s="60"/>
      <c r="AQ110" s="60"/>
      <c r="AR110" s="60"/>
      <c r="AS110" s="60"/>
      <c r="AT110" s="60"/>
      <c r="AU110" s="60"/>
      <c r="AV110" s="60"/>
      <c r="AW110" s="60"/>
      <c r="AX110" s="60"/>
      <c r="AY110" s="60"/>
      <c r="AZ110" s="60"/>
      <c r="BA110" s="60"/>
      <c r="BB110" s="60"/>
      <c r="BC110" s="60"/>
      <c r="BD110" s="60"/>
      <c r="BE110" s="60"/>
      <c r="BF110" s="60"/>
      <c r="BG110" s="60"/>
      <c r="BH110" s="60"/>
      <c r="BI110" s="60"/>
      <c r="BJ110" s="60"/>
      <c r="BK110" s="60"/>
      <c r="BL110" s="60"/>
      <c r="BM110" s="60"/>
      <c r="BN110" s="60"/>
      <c r="BO110" s="60"/>
      <c r="BP110" s="60"/>
      <c r="BQ110" s="60"/>
    </row>
    <row r="111" spans="1:77" ht="9" customHeight="1" x14ac:dyDescent="0.2">
      <c r="A111" s="25"/>
      <c r="B111" s="25"/>
      <c r="C111" s="26"/>
      <c r="D111" s="26"/>
      <c r="E111" s="26"/>
      <c r="F111" s="26"/>
      <c r="G111" s="26"/>
      <c r="H111" s="26"/>
      <c r="I111" s="26"/>
      <c r="J111" s="26"/>
      <c r="K111" s="26"/>
      <c r="L111" s="26"/>
      <c r="M111" s="26"/>
      <c r="N111" s="26"/>
      <c r="O111" s="26"/>
      <c r="P111" s="26"/>
      <c r="Q111" s="26"/>
      <c r="R111" s="26"/>
      <c r="S111" s="26"/>
      <c r="T111" s="26"/>
      <c r="U111" s="26"/>
      <c r="V111" s="26"/>
      <c r="W111" s="26"/>
      <c r="X111" s="26"/>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8"/>
      <c r="AY111" s="28"/>
      <c r="AZ111" s="28"/>
      <c r="BA111" s="28"/>
      <c r="BB111" s="28"/>
      <c r="BC111" s="28"/>
      <c r="BD111" s="28"/>
      <c r="BE111" s="28"/>
      <c r="BF111" s="28"/>
      <c r="BG111" s="28"/>
      <c r="BH111" s="28"/>
      <c r="BI111" s="28"/>
      <c r="BJ111" s="28"/>
      <c r="BK111" s="28"/>
      <c r="BL111" s="28"/>
      <c r="BM111" s="28"/>
      <c r="BN111" s="28"/>
      <c r="BO111" s="28"/>
      <c r="BP111" s="28"/>
      <c r="BQ111" s="28"/>
      <c r="BR111" s="10"/>
      <c r="BS111" s="10"/>
      <c r="BT111" s="10"/>
      <c r="BU111" s="10"/>
      <c r="BV111" s="10"/>
      <c r="BW111" s="10"/>
      <c r="BX111" s="10"/>
      <c r="BY111" s="10"/>
    </row>
    <row r="112" spans="1:77" ht="45" customHeight="1" x14ac:dyDescent="0.2">
      <c r="A112" s="82" t="s">
        <v>3</v>
      </c>
      <c r="B112" s="83"/>
      <c r="C112" s="82" t="s">
        <v>6</v>
      </c>
      <c r="D112" s="102"/>
      <c r="E112" s="102"/>
      <c r="F112" s="102"/>
      <c r="G112" s="102"/>
      <c r="H112" s="102"/>
      <c r="I112" s="83"/>
      <c r="J112" s="82" t="s">
        <v>5</v>
      </c>
      <c r="K112" s="102"/>
      <c r="L112" s="102"/>
      <c r="M112" s="102"/>
      <c r="N112" s="83"/>
      <c r="O112" s="92" t="s">
        <v>65</v>
      </c>
      <c r="P112" s="108"/>
      <c r="Q112" s="108"/>
      <c r="R112" s="108"/>
      <c r="S112" s="108"/>
      <c r="T112" s="108"/>
      <c r="U112" s="108"/>
      <c r="V112" s="108"/>
      <c r="W112" s="108"/>
      <c r="X112" s="108"/>
      <c r="Y112" s="108"/>
      <c r="Z112" s="108"/>
      <c r="AA112" s="108"/>
      <c r="AB112" s="108"/>
      <c r="AC112" s="108"/>
      <c r="AD112" s="108"/>
      <c r="AE112" s="108"/>
      <c r="AF112" s="108"/>
      <c r="AG112" s="108"/>
      <c r="AH112" s="108"/>
      <c r="AI112" s="108"/>
      <c r="AJ112" s="108"/>
      <c r="AK112" s="108"/>
      <c r="AL112" s="108"/>
      <c r="AM112" s="108"/>
      <c r="AN112" s="108"/>
      <c r="AO112" s="108"/>
      <c r="AP112" s="108"/>
      <c r="AQ112" s="108"/>
      <c r="AR112" s="108"/>
      <c r="AS112" s="108"/>
      <c r="AT112" s="108"/>
      <c r="AU112" s="108"/>
      <c r="AV112" s="108"/>
      <c r="AW112" s="108"/>
      <c r="AX112" s="108"/>
      <c r="AY112" s="108"/>
      <c r="AZ112" s="108"/>
      <c r="BA112" s="108"/>
      <c r="BB112" s="108"/>
      <c r="BC112" s="108"/>
      <c r="BD112" s="108"/>
      <c r="BE112" s="108"/>
      <c r="BF112" s="108"/>
      <c r="BG112" s="108"/>
      <c r="BH112" s="108"/>
      <c r="BI112" s="108"/>
      <c r="BJ112" s="108"/>
      <c r="BK112" s="108"/>
      <c r="BL112" s="108"/>
      <c r="BM112" s="108"/>
      <c r="BN112" s="108"/>
      <c r="BO112" s="108"/>
      <c r="BP112" s="108"/>
      <c r="BQ112" s="109"/>
      <c r="BR112" s="9"/>
      <c r="BS112" s="9"/>
      <c r="BT112" s="9"/>
      <c r="BU112" s="9"/>
      <c r="BV112" s="9"/>
      <c r="BW112" s="9"/>
      <c r="BX112" s="9"/>
      <c r="BY112" s="9"/>
    </row>
    <row r="113" spans="1:79" ht="15.95" customHeight="1" x14ac:dyDescent="0.2">
      <c r="A113" s="59">
        <v>1</v>
      </c>
      <c r="B113" s="59"/>
      <c r="C113" s="59">
        <v>2</v>
      </c>
      <c r="D113" s="59"/>
      <c r="E113" s="59"/>
      <c r="F113" s="59"/>
      <c r="G113" s="59"/>
      <c r="H113" s="59"/>
      <c r="I113" s="59"/>
      <c r="J113" s="59">
        <v>3</v>
      </c>
      <c r="K113" s="59"/>
      <c r="L113" s="59"/>
      <c r="M113" s="59"/>
      <c r="N113" s="59"/>
      <c r="O113" s="92">
        <v>4</v>
      </c>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26"/>
      <c r="AZ113" s="126"/>
      <c r="BA113" s="126"/>
      <c r="BB113" s="126"/>
      <c r="BC113" s="126"/>
      <c r="BD113" s="126"/>
      <c r="BE113" s="126"/>
      <c r="BF113" s="126"/>
      <c r="BG113" s="126"/>
      <c r="BH113" s="126"/>
      <c r="BI113" s="126"/>
      <c r="BJ113" s="126"/>
      <c r="BK113" s="126"/>
      <c r="BL113" s="126"/>
      <c r="BM113" s="126"/>
      <c r="BN113" s="126"/>
      <c r="BO113" s="126"/>
      <c r="BP113" s="126"/>
      <c r="BQ113" s="127"/>
      <c r="BR113" s="2"/>
      <c r="BS113" s="2"/>
      <c r="BT113" s="2"/>
      <c r="BU113" s="2"/>
      <c r="BV113" s="2"/>
      <c r="BW113" s="2"/>
      <c r="BX113" s="2"/>
      <c r="BY113" s="2"/>
    </row>
    <row r="114" spans="1:79" ht="12.75" hidden="1" customHeight="1" x14ac:dyDescent="0.2">
      <c r="A114" s="65" t="s">
        <v>36</v>
      </c>
      <c r="B114" s="65"/>
      <c r="C114" s="66" t="s">
        <v>14</v>
      </c>
      <c r="D114" s="67"/>
      <c r="E114" s="67"/>
      <c r="F114" s="67"/>
      <c r="G114" s="67"/>
      <c r="H114" s="67"/>
      <c r="I114" s="68"/>
      <c r="J114" s="65" t="s">
        <v>15</v>
      </c>
      <c r="K114" s="65"/>
      <c r="L114" s="65"/>
      <c r="M114" s="65"/>
      <c r="N114" s="65"/>
      <c r="O114" s="96" t="s">
        <v>73</v>
      </c>
      <c r="P114" s="105"/>
      <c r="Q114" s="105"/>
      <c r="R114" s="105"/>
      <c r="S114" s="105"/>
      <c r="T114" s="105"/>
      <c r="U114" s="105"/>
      <c r="V114" s="105"/>
      <c r="W114" s="105"/>
      <c r="X114" s="105"/>
      <c r="Y114" s="106"/>
      <c r="Z114" s="106"/>
      <c r="AA114" s="106"/>
      <c r="AB114" s="106"/>
      <c r="AC114" s="106"/>
      <c r="AD114" s="106"/>
      <c r="AE114" s="106"/>
      <c r="AF114" s="106"/>
      <c r="AG114" s="106"/>
      <c r="AH114" s="106"/>
      <c r="AI114" s="106"/>
      <c r="AJ114" s="106"/>
      <c r="AK114" s="106"/>
      <c r="AL114" s="106"/>
      <c r="AM114" s="106"/>
      <c r="AN114" s="106"/>
      <c r="AO114" s="106"/>
      <c r="AP114" s="106"/>
      <c r="AQ114" s="106"/>
      <c r="AR114" s="106"/>
      <c r="AS114" s="106"/>
      <c r="AT114" s="106"/>
      <c r="AU114" s="106"/>
      <c r="AV114" s="106"/>
      <c r="AW114" s="106"/>
      <c r="AX114" s="106"/>
      <c r="AY114" s="106"/>
      <c r="AZ114" s="106"/>
      <c r="BA114" s="106"/>
      <c r="BB114" s="106"/>
      <c r="BC114" s="106"/>
      <c r="BD114" s="106"/>
      <c r="BE114" s="106"/>
      <c r="BF114" s="106"/>
      <c r="BG114" s="106"/>
      <c r="BH114" s="106"/>
      <c r="BI114" s="106"/>
      <c r="BJ114" s="106"/>
      <c r="BK114" s="106"/>
      <c r="BL114" s="106"/>
      <c r="BM114" s="106"/>
      <c r="BN114" s="106"/>
      <c r="BO114" s="106"/>
      <c r="BP114" s="106"/>
      <c r="BQ114" s="107"/>
      <c r="CA114" s="1" t="s">
        <v>72</v>
      </c>
    </row>
    <row r="115" spans="1:79" s="30" customFormat="1" ht="15.75" x14ac:dyDescent="0.2">
      <c r="A115" s="76">
        <v>1</v>
      </c>
      <c r="B115" s="76"/>
      <c r="C115" s="76" t="s">
        <v>95</v>
      </c>
      <c r="D115" s="76"/>
      <c r="E115" s="76"/>
      <c r="F115" s="76"/>
      <c r="G115" s="76"/>
      <c r="H115" s="76"/>
      <c r="I115" s="76"/>
      <c r="J115" s="76"/>
      <c r="K115" s="76"/>
      <c r="L115" s="76"/>
      <c r="M115" s="76"/>
      <c r="N115" s="76"/>
      <c r="O115" s="114"/>
      <c r="P115" s="115"/>
      <c r="Q115" s="115"/>
      <c r="R115" s="115"/>
      <c r="S115" s="115"/>
      <c r="T115" s="115"/>
      <c r="U115" s="115"/>
      <c r="V115" s="115"/>
      <c r="W115" s="115"/>
      <c r="X115" s="115"/>
      <c r="Y115" s="116"/>
      <c r="Z115" s="116"/>
      <c r="AA115" s="116"/>
      <c r="AB115" s="116"/>
      <c r="AC115" s="116"/>
      <c r="AD115" s="116"/>
      <c r="AE115" s="116"/>
      <c r="AF115" s="116"/>
      <c r="AG115" s="116"/>
      <c r="AH115" s="116"/>
      <c r="AI115" s="116"/>
      <c r="AJ115" s="116"/>
      <c r="AK115" s="116"/>
      <c r="AL115" s="116"/>
      <c r="AM115" s="116"/>
      <c r="AN115" s="116"/>
      <c r="AO115" s="116"/>
      <c r="AP115" s="116"/>
      <c r="AQ115" s="116"/>
      <c r="AR115" s="116"/>
      <c r="AS115" s="116"/>
      <c r="AT115" s="116"/>
      <c r="AU115" s="116"/>
      <c r="AV115" s="116"/>
      <c r="AW115" s="116"/>
      <c r="AX115" s="116"/>
      <c r="AY115" s="116"/>
      <c r="AZ115" s="116"/>
      <c r="BA115" s="116"/>
      <c r="BB115" s="116"/>
      <c r="BC115" s="116"/>
      <c r="BD115" s="116"/>
      <c r="BE115" s="116"/>
      <c r="BF115" s="116"/>
      <c r="BG115" s="116"/>
      <c r="BH115" s="116"/>
      <c r="BI115" s="116"/>
      <c r="BJ115" s="116"/>
      <c r="BK115" s="116"/>
      <c r="BL115" s="116"/>
      <c r="BM115" s="116"/>
      <c r="BN115" s="116"/>
      <c r="BO115" s="116"/>
      <c r="BP115" s="116"/>
      <c r="BQ115" s="117"/>
      <c r="BR115" s="33"/>
      <c r="BS115" s="33"/>
      <c r="BT115" s="33"/>
      <c r="BU115" s="33"/>
      <c r="BV115" s="33"/>
      <c r="BW115" s="33"/>
      <c r="BX115" s="33"/>
      <c r="BY115" s="33"/>
      <c r="CA115" s="30" t="s">
        <v>67</v>
      </c>
    </row>
    <row r="116" spans="1:79" ht="15" hidden="1" customHeight="1" x14ac:dyDescent="0.2">
      <c r="A116" s="95"/>
      <c r="B116" s="81"/>
      <c r="C116" s="95" t="s">
        <v>156</v>
      </c>
      <c r="D116" s="80"/>
      <c r="E116" s="80"/>
      <c r="F116" s="80"/>
      <c r="G116" s="80"/>
      <c r="H116" s="80"/>
      <c r="I116" s="81"/>
      <c r="J116" s="95" t="s">
        <v>98</v>
      </c>
      <c r="K116" s="80"/>
      <c r="L116" s="80"/>
      <c r="M116" s="80"/>
      <c r="N116" s="81"/>
      <c r="O116" s="139" t="s">
        <v>253</v>
      </c>
      <c r="P116" s="121"/>
      <c r="Q116" s="121"/>
      <c r="R116" s="121"/>
      <c r="S116" s="121"/>
      <c r="T116" s="121"/>
      <c r="U116" s="121"/>
      <c r="V116" s="121"/>
      <c r="W116" s="121"/>
      <c r="X116" s="121"/>
      <c r="Y116" s="121"/>
      <c r="Z116" s="121"/>
      <c r="AA116" s="121"/>
      <c r="AB116" s="121"/>
      <c r="AC116" s="121"/>
      <c r="AD116" s="121"/>
      <c r="AE116" s="121"/>
      <c r="AF116" s="121"/>
      <c r="AG116" s="121"/>
      <c r="AH116" s="121"/>
      <c r="AI116" s="121"/>
      <c r="AJ116" s="121"/>
      <c r="AK116" s="121"/>
      <c r="AL116" s="121"/>
      <c r="AM116" s="121"/>
      <c r="AN116" s="121"/>
      <c r="AO116" s="121"/>
      <c r="AP116" s="121"/>
      <c r="AQ116" s="121"/>
      <c r="AR116" s="121"/>
      <c r="AS116" s="121"/>
      <c r="AT116" s="121"/>
      <c r="AU116" s="121"/>
      <c r="AV116" s="121"/>
      <c r="AW116" s="121"/>
      <c r="AX116" s="121"/>
      <c r="AY116" s="121"/>
      <c r="AZ116" s="121"/>
      <c r="BA116" s="121"/>
      <c r="BB116" s="121"/>
      <c r="BC116" s="121"/>
      <c r="BD116" s="121"/>
      <c r="BE116" s="121"/>
      <c r="BF116" s="121"/>
      <c r="BG116" s="121"/>
      <c r="BH116" s="121"/>
      <c r="BI116" s="121"/>
      <c r="BJ116" s="121"/>
      <c r="BK116" s="121"/>
      <c r="BL116" s="121"/>
      <c r="BM116" s="121"/>
      <c r="BN116" s="121"/>
      <c r="BO116" s="121"/>
      <c r="BP116" s="121"/>
      <c r="BQ116" s="140"/>
      <c r="BR116" s="2"/>
      <c r="BS116" s="2"/>
      <c r="BT116" s="2"/>
      <c r="BU116" s="2"/>
      <c r="BV116" s="2"/>
      <c r="BW116" s="2"/>
      <c r="BX116" s="2"/>
      <c r="BY116" s="2"/>
    </row>
    <row r="117" spans="1:79" ht="15.75" hidden="1" customHeight="1" x14ac:dyDescent="0.2">
      <c r="A117" s="95"/>
      <c r="B117" s="81"/>
      <c r="C117" s="95" t="s">
        <v>157</v>
      </c>
      <c r="D117" s="80"/>
      <c r="E117" s="80"/>
      <c r="F117" s="80"/>
      <c r="G117" s="80"/>
      <c r="H117" s="80"/>
      <c r="I117" s="81"/>
      <c r="J117" s="95" t="s">
        <v>98</v>
      </c>
      <c r="K117" s="80"/>
      <c r="L117" s="80"/>
      <c r="M117" s="80"/>
      <c r="N117" s="81"/>
      <c r="O117" s="139" t="s">
        <v>253</v>
      </c>
      <c r="P117" s="121"/>
      <c r="Q117" s="121"/>
      <c r="R117" s="121"/>
      <c r="S117" s="121"/>
      <c r="T117" s="121"/>
      <c r="U117" s="121"/>
      <c r="V117" s="121"/>
      <c r="W117" s="121"/>
      <c r="X117" s="121"/>
      <c r="Y117" s="121"/>
      <c r="Z117" s="121"/>
      <c r="AA117" s="121"/>
      <c r="AB117" s="121"/>
      <c r="AC117" s="121"/>
      <c r="AD117" s="121"/>
      <c r="AE117" s="121"/>
      <c r="AF117" s="121"/>
      <c r="AG117" s="121"/>
      <c r="AH117" s="121"/>
      <c r="AI117" s="121"/>
      <c r="AJ117" s="121"/>
      <c r="AK117" s="121"/>
      <c r="AL117" s="121"/>
      <c r="AM117" s="121"/>
      <c r="AN117" s="121"/>
      <c r="AO117" s="121"/>
      <c r="AP117" s="121"/>
      <c r="AQ117" s="121"/>
      <c r="AR117" s="121"/>
      <c r="AS117" s="121"/>
      <c r="AT117" s="121"/>
      <c r="AU117" s="121"/>
      <c r="AV117" s="121"/>
      <c r="AW117" s="121"/>
      <c r="AX117" s="121"/>
      <c r="AY117" s="121"/>
      <c r="AZ117" s="121"/>
      <c r="BA117" s="121"/>
      <c r="BB117" s="121"/>
      <c r="BC117" s="121"/>
      <c r="BD117" s="121"/>
      <c r="BE117" s="121"/>
      <c r="BF117" s="121"/>
      <c r="BG117" s="121"/>
      <c r="BH117" s="121"/>
      <c r="BI117" s="121"/>
      <c r="BJ117" s="121"/>
      <c r="BK117" s="121"/>
      <c r="BL117" s="121"/>
      <c r="BM117" s="121"/>
      <c r="BN117" s="121"/>
      <c r="BO117" s="121"/>
      <c r="BP117" s="121"/>
      <c r="BQ117" s="140"/>
      <c r="BR117" s="2"/>
      <c r="BS117" s="2"/>
      <c r="BT117" s="2"/>
      <c r="BU117" s="2"/>
      <c r="BV117" s="2"/>
      <c r="BW117" s="2"/>
      <c r="BX117" s="2"/>
      <c r="BY117" s="2"/>
    </row>
    <row r="118" spans="1:79" ht="45.75" hidden="1" customHeight="1" x14ac:dyDescent="0.2">
      <c r="A118" s="95"/>
      <c r="B118" s="81"/>
      <c r="C118" s="95" t="s">
        <v>158</v>
      </c>
      <c r="D118" s="80"/>
      <c r="E118" s="80"/>
      <c r="F118" s="80"/>
      <c r="G118" s="80"/>
      <c r="H118" s="80"/>
      <c r="I118" s="81"/>
      <c r="J118" s="95" t="s">
        <v>98</v>
      </c>
      <c r="K118" s="80"/>
      <c r="L118" s="80"/>
      <c r="M118" s="80"/>
      <c r="N118" s="81"/>
      <c r="O118" s="139" t="s">
        <v>309</v>
      </c>
      <c r="P118" s="121"/>
      <c r="Q118" s="121"/>
      <c r="R118" s="121"/>
      <c r="S118" s="121"/>
      <c r="T118" s="121"/>
      <c r="U118" s="121"/>
      <c r="V118" s="121"/>
      <c r="W118" s="121"/>
      <c r="X118" s="121"/>
      <c r="Y118" s="121"/>
      <c r="Z118" s="121"/>
      <c r="AA118" s="121"/>
      <c r="AB118" s="121"/>
      <c r="AC118" s="121"/>
      <c r="AD118" s="121"/>
      <c r="AE118" s="121"/>
      <c r="AF118" s="121"/>
      <c r="AG118" s="121"/>
      <c r="AH118" s="121"/>
      <c r="AI118" s="121"/>
      <c r="AJ118" s="121"/>
      <c r="AK118" s="121"/>
      <c r="AL118" s="121"/>
      <c r="AM118" s="121"/>
      <c r="AN118" s="121"/>
      <c r="AO118" s="121"/>
      <c r="AP118" s="121"/>
      <c r="AQ118" s="121"/>
      <c r="AR118" s="121"/>
      <c r="AS118" s="121"/>
      <c r="AT118" s="121"/>
      <c r="AU118" s="121"/>
      <c r="AV118" s="121"/>
      <c r="AW118" s="121"/>
      <c r="AX118" s="121"/>
      <c r="AY118" s="121"/>
      <c r="AZ118" s="121"/>
      <c r="BA118" s="121"/>
      <c r="BB118" s="121"/>
      <c r="BC118" s="121"/>
      <c r="BD118" s="121"/>
      <c r="BE118" s="121"/>
      <c r="BF118" s="121"/>
      <c r="BG118" s="121"/>
      <c r="BH118" s="121"/>
      <c r="BI118" s="121"/>
      <c r="BJ118" s="121"/>
      <c r="BK118" s="121"/>
      <c r="BL118" s="121"/>
      <c r="BM118" s="121"/>
      <c r="BN118" s="121"/>
      <c r="BO118" s="121"/>
      <c r="BP118" s="121"/>
      <c r="BQ118" s="140"/>
      <c r="BR118" s="2"/>
      <c r="BS118" s="2"/>
      <c r="BT118" s="2"/>
      <c r="BU118" s="2"/>
      <c r="BV118" s="2"/>
      <c r="BW118" s="2"/>
      <c r="BX118" s="2"/>
      <c r="BY118" s="2"/>
    </row>
    <row r="119" spans="1:79" ht="42" hidden="1" customHeight="1" x14ac:dyDescent="0.2">
      <c r="A119" s="95"/>
      <c r="B119" s="81"/>
      <c r="C119" s="95" t="s">
        <v>140</v>
      </c>
      <c r="D119" s="80"/>
      <c r="E119" s="80"/>
      <c r="F119" s="80"/>
      <c r="G119" s="80"/>
      <c r="H119" s="80"/>
      <c r="I119" s="81"/>
      <c r="J119" s="95" t="s">
        <v>98</v>
      </c>
      <c r="K119" s="80"/>
      <c r="L119" s="80"/>
      <c r="M119" s="80"/>
      <c r="N119" s="81"/>
      <c r="O119" s="139" t="s">
        <v>309</v>
      </c>
      <c r="P119" s="121"/>
      <c r="Q119" s="121"/>
      <c r="R119" s="121"/>
      <c r="S119" s="121"/>
      <c r="T119" s="121"/>
      <c r="U119" s="121"/>
      <c r="V119" s="121"/>
      <c r="W119" s="121"/>
      <c r="X119" s="121"/>
      <c r="Y119" s="121"/>
      <c r="Z119" s="121"/>
      <c r="AA119" s="121"/>
      <c r="AB119" s="121"/>
      <c r="AC119" s="121"/>
      <c r="AD119" s="121"/>
      <c r="AE119" s="121"/>
      <c r="AF119" s="121"/>
      <c r="AG119" s="121"/>
      <c r="AH119" s="121"/>
      <c r="AI119" s="121"/>
      <c r="AJ119" s="121"/>
      <c r="AK119" s="121"/>
      <c r="AL119" s="121"/>
      <c r="AM119" s="121"/>
      <c r="AN119" s="121"/>
      <c r="AO119" s="121"/>
      <c r="AP119" s="121"/>
      <c r="AQ119" s="121"/>
      <c r="AR119" s="121"/>
      <c r="AS119" s="121"/>
      <c r="AT119" s="121"/>
      <c r="AU119" s="121"/>
      <c r="AV119" s="121"/>
      <c r="AW119" s="121"/>
      <c r="AX119" s="121"/>
      <c r="AY119" s="121"/>
      <c r="AZ119" s="121"/>
      <c r="BA119" s="121"/>
      <c r="BB119" s="121"/>
      <c r="BC119" s="121"/>
      <c r="BD119" s="121"/>
      <c r="BE119" s="121"/>
      <c r="BF119" s="121"/>
      <c r="BG119" s="121"/>
      <c r="BH119" s="121"/>
      <c r="BI119" s="121"/>
      <c r="BJ119" s="121"/>
      <c r="BK119" s="121"/>
      <c r="BL119" s="121"/>
      <c r="BM119" s="121"/>
      <c r="BN119" s="121"/>
      <c r="BO119" s="121"/>
      <c r="BP119" s="121"/>
      <c r="BQ119" s="140"/>
      <c r="BR119" s="2"/>
      <c r="BS119" s="2"/>
      <c r="BT119" s="2"/>
      <c r="BU119" s="2"/>
      <c r="BV119" s="2"/>
      <c r="BW119" s="2"/>
      <c r="BX119" s="2"/>
      <c r="BY119" s="2"/>
    </row>
    <row r="120" spans="1:79" ht="34.5" hidden="1" customHeight="1" x14ac:dyDescent="0.2">
      <c r="A120" s="95"/>
      <c r="B120" s="81"/>
      <c r="C120" s="95" t="s">
        <v>159</v>
      </c>
      <c r="D120" s="80"/>
      <c r="E120" s="80"/>
      <c r="F120" s="80"/>
      <c r="G120" s="80"/>
      <c r="H120" s="80"/>
      <c r="I120" s="81"/>
      <c r="J120" s="95" t="s">
        <v>98</v>
      </c>
      <c r="K120" s="80"/>
      <c r="L120" s="80"/>
      <c r="M120" s="80"/>
      <c r="N120" s="81"/>
      <c r="O120" s="139" t="s">
        <v>253</v>
      </c>
      <c r="P120" s="121"/>
      <c r="Q120" s="121"/>
      <c r="R120" s="121"/>
      <c r="S120" s="121"/>
      <c r="T120" s="121"/>
      <c r="U120" s="121"/>
      <c r="V120" s="121"/>
      <c r="W120" s="121"/>
      <c r="X120" s="121"/>
      <c r="Y120" s="121"/>
      <c r="Z120" s="121"/>
      <c r="AA120" s="121"/>
      <c r="AB120" s="121"/>
      <c r="AC120" s="121"/>
      <c r="AD120" s="121"/>
      <c r="AE120" s="121"/>
      <c r="AF120" s="121"/>
      <c r="AG120" s="121"/>
      <c r="AH120" s="121"/>
      <c r="AI120" s="121"/>
      <c r="AJ120" s="121"/>
      <c r="AK120" s="121"/>
      <c r="AL120" s="121"/>
      <c r="AM120" s="121"/>
      <c r="AN120" s="121"/>
      <c r="AO120" s="121"/>
      <c r="AP120" s="121"/>
      <c r="AQ120" s="121"/>
      <c r="AR120" s="121"/>
      <c r="AS120" s="121"/>
      <c r="AT120" s="121"/>
      <c r="AU120" s="121"/>
      <c r="AV120" s="121"/>
      <c r="AW120" s="121"/>
      <c r="AX120" s="121"/>
      <c r="AY120" s="121"/>
      <c r="AZ120" s="121"/>
      <c r="BA120" s="121"/>
      <c r="BB120" s="121"/>
      <c r="BC120" s="121"/>
      <c r="BD120" s="121"/>
      <c r="BE120" s="121"/>
      <c r="BF120" s="121"/>
      <c r="BG120" s="121"/>
      <c r="BH120" s="121"/>
      <c r="BI120" s="121"/>
      <c r="BJ120" s="121"/>
      <c r="BK120" s="121"/>
      <c r="BL120" s="121"/>
      <c r="BM120" s="121"/>
      <c r="BN120" s="121"/>
      <c r="BO120" s="121"/>
      <c r="BP120" s="121"/>
      <c r="BQ120" s="140"/>
      <c r="BR120" s="2"/>
      <c r="BS120" s="2"/>
      <c r="BT120" s="2"/>
      <c r="BU120" s="2"/>
      <c r="BV120" s="2"/>
      <c r="BW120" s="2"/>
      <c r="BX120" s="2"/>
      <c r="BY120" s="2"/>
    </row>
    <row r="121" spans="1:79" ht="15.75" hidden="1" customHeight="1" x14ac:dyDescent="0.2">
      <c r="A121" s="95"/>
      <c r="B121" s="81"/>
      <c r="C121" s="95" t="s">
        <v>160</v>
      </c>
      <c r="D121" s="80"/>
      <c r="E121" s="80"/>
      <c r="F121" s="80"/>
      <c r="G121" s="80"/>
      <c r="H121" s="80"/>
      <c r="I121" s="81"/>
      <c r="J121" s="95" t="s">
        <v>98</v>
      </c>
      <c r="K121" s="80"/>
      <c r="L121" s="80"/>
      <c r="M121" s="80"/>
      <c r="N121" s="81"/>
      <c r="O121" s="139" t="s">
        <v>253</v>
      </c>
      <c r="P121" s="121"/>
      <c r="Q121" s="121"/>
      <c r="R121" s="121"/>
      <c r="S121" s="121"/>
      <c r="T121" s="121"/>
      <c r="U121" s="121"/>
      <c r="V121" s="121"/>
      <c r="W121" s="121"/>
      <c r="X121" s="121"/>
      <c r="Y121" s="121"/>
      <c r="Z121" s="121"/>
      <c r="AA121" s="121"/>
      <c r="AB121" s="121"/>
      <c r="AC121" s="121"/>
      <c r="AD121" s="121"/>
      <c r="AE121" s="121"/>
      <c r="AF121" s="121"/>
      <c r="AG121" s="121"/>
      <c r="AH121" s="121"/>
      <c r="AI121" s="121"/>
      <c r="AJ121" s="121"/>
      <c r="AK121" s="121"/>
      <c r="AL121" s="121"/>
      <c r="AM121" s="121"/>
      <c r="AN121" s="121"/>
      <c r="AO121" s="121"/>
      <c r="AP121" s="121"/>
      <c r="AQ121" s="121"/>
      <c r="AR121" s="121"/>
      <c r="AS121" s="121"/>
      <c r="AT121" s="121"/>
      <c r="AU121" s="121"/>
      <c r="AV121" s="121"/>
      <c r="AW121" s="121"/>
      <c r="AX121" s="121"/>
      <c r="AY121" s="121"/>
      <c r="AZ121" s="121"/>
      <c r="BA121" s="121"/>
      <c r="BB121" s="121"/>
      <c r="BC121" s="121"/>
      <c r="BD121" s="121"/>
      <c r="BE121" s="121"/>
      <c r="BF121" s="121"/>
      <c r="BG121" s="121"/>
      <c r="BH121" s="121"/>
      <c r="BI121" s="121"/>
      <c r="BJ121" s="121"/>
      <c r="BK121" s="121"/>
      <c r="BL121" s="121"/>
      <c r="BM121" s="121"/>
      <c r="BN121" s="121"/>
      <c r="BO121" s="121"/>
      <c r="BP121" s="121"/>
      <c r="BQ121" s="140"/>
      <c r="BR121" s="2"/>
      <c r="BS121" s="2"/>
      <c r="BT121" s="2"/>
      <c r="BU121" s="2"/>
      <c r="BV121" s="2"/>
      <c r="BW121" s="2"/>
      <c r="BX121" s="2"/>
      <c r="BY121" s="2"/>
    </row>
    <row r="122" spans="1:79" ht="38.25" customHeight="1" x14ac:dyDescent="0.2">
      <c r="A122" s="65">
        <v>0</v>
      </c>
      <c r="B122" s="65"/>
      <c r="C122" s="96" t="s">
        <v>345</v>
      </c>
      <c r="D122" s="97"/>
      <c r="E122" s="97"/>
      <c r="F122" s="97"/>
      <c r="G122" s="97"/>
      <c r="H122" s="97"/>
      <c r="I122" s="98"/>
      <c r="J122" s="65" t="s">
        <v>172</v>
      </c>
      <c r="K122" s="65"/>
      <c r="L122" s="65"/>
      <c r="M122" s="65"/>
      <c r="N122" s="65"/>
      <c r="O122" s="120" t="s">
        <v>252</v>
      </c>
      <c r="P122" s="121"/>
      <c r="Q122" s="121"/>
      <c r="R122" s="121"/>
      <c r="S122" s="121"/>
      <c r="T122" s="121"/>
      <c r="U122" s="121"/>
      <c r="V122" s="121"/>
      <c r="W122" s="121"/>
      <c r="X122" s="121"/>
      <c r="Y122" s="122"/>
      <c r="Z122" s="122"/>
      <c r="AA122" s="122"/>
      <c r="AB122" s="122"/>
      <c r="AC122" s="122"/>
      <c r="AD122" s="122"/>
      <c r="AE122" s="122"/>
      <c r="AF122" s="122"/>
      <c r="AG122" s="122"/>
      <c r="AH122" s="122"/>
      <c r="AI122" s="122"/>
      <c r="AJ122" s="122"/>
      <c r="AK122" s="122"/>
      <c r="AL122" s="122"/>
      <c r="AM122" s="122"/>
      <c r="AN122" s="122"/>
      <c r="AO122" s="122"/>
      <c r="AP122" s="122"/>
      <c r="AQ122" s="122"/>
      <c r="AR122" s="122"/>
      <c r="AS122" s="122"/>
      <c r="AT122" s="122"/>
      <c r="AU122" s="122"/>
      <c r="AV122" s="122"/>
      <c r="AW122" s="122"/>
      <c r="AX122" s="122"/>
      <c r="AY122" s="122"/>
      <c r="AZ122" s="122"/>
      <c r="BA122" s="122"/>
      <c r="BB122" s="122"/>
      <c r="BC122" s="122"/>
      <c r="BD122" s="122"/>
      <c r="BE122" s="122"/>
      <c r="BF122" s="122"/>
      <c r="BG122" s="122"/>
      <c r="BH122" s="122"/>
      <c r="BI122" s="122"/>
      <c r="BJ122" s="122"/>
      <c r="BK122" s="122"/>
      <c r="BL122" s="122"/>
      <c r="BM122" s="122"/>
      <c r="BN122" s="122"/>
      <c r="BO122" s="122"/>
      <c r="BP122" s="122"/>
      <c r="BQ122" s="123"/>
      <c r="BR122" s="2"/>
      <c r="BS122" s="2"/>
      <c r="BT122" s="2"/>
      <c r="BU122" s="2"/>
      <c r="BV122" s="2"/>
      <c r="BW122" s="2"/>
      <c r="BX122" s="2"/>
      <c r="BY122" s="2"/>
    </row>
    <row r="123" spans="1:79" ht="38.25" customHeight="1" x14ac:dyDescent="0.2">
      <c r="A123" s="65">
        <v>0</v>
      </c>
      <c r="B123" s="65"/>
      <c r="C123" s="110" t="s">
        <v>346</v>
      </c>
      <c r="D123" s="97"/>
      <c r="E123" s="97"/>
      <c r="F123" s="97"/>
      <c r="G123" s="97"/>
      <c r="H123" s="97"/>
      <c r="I123" s="98"/>
      <c r="J123" s="65" t="s">
        <v>172</v>
      </c>
      <c r="K123" s="65"/>
      <c r="L123" s="65"/>
      <c r="M123" s="65"/>
      <c r="N123" s="65"/>
      <c r="O123" s="120" t="s">
        <v>252</v>
      </c>
      <c r="P123" s="121"/>
      <c r="Q123" s="121"/>
      <c r="R123" s="121"/>
      <c r="S123" s="121"/>
      <c r="T123" s="121"/>
      <c r="U123" s="121"/>
      <c r="V123" s="121"/>
      <c r="W123" s="121"/>
      <c r="X123" s="121"/>
      <c r="Y123" s="122"/>
      <c r="Z123" s="122"/>
      <c r="AA123" s="122"/>
      <c r="AB123" s="122"/>
      <c r="AC123" s="122"/>
      <c r="AD123" s="122"/>
      <c r="AE123" s="122"/>
      <c r="AF123" s="122"/>
      <c r="AG123" s="122"/>
      <c r="AH123" s="122"/>
      <c r="AI123" s="122"/>
      <c r="AJ123" s="122"/>
      <c r="AK123" s="122"/>
      <c r="AL123" s="122"/>
      <c r="AM123" s="122"/>
      <c r="AN123" s="122"/>
      <c r="AO123" s="122"/>
      <c r="AP123" s="122"/>
      <c r="AQ123" s="122"/>
      <c r="AR123" s="122"/>
      <c r="AS123" s="122"/>
      <c r="AT123" s="122"/>
      <c r="AU123" s="122"/>
      <c r="AV123" s="122"/>
      <c r="AW123" s="122"/>
      <c r="AX123" s="122"/>
      <c r="AY123" s="122"/>
      <c r="AZ123" s="122"/>
      <c r="BA123" s="122"/>
      <c r="BB123" s="122"/>
      <c r="BC123" s="122"/>
      <c r="BD123" s="122"/>
      <c r="BE123" s="122"/>
      <c r="BF123" s="122"/>
      <c r="BG123" s="122"/>
      <c r="BH123" s="122"/>
      <c r="BI123" s="122"/>
      <c r="BJ123" s="122"/>
      <c r="BK123" s="122"/>
      <c r="BL123" s="122"/>
      <c r="BM123" s="122"/>
      <c r="BN123" s="122"/>
      <c r="BO123" s="122"/>
      <c r="BP123" s="122"/>
      <c r="BQ123" s="123"/>
      <c r="BR123" s="2"/>
      <c r="BS123" s="2"/>
      <c r="BT123" s="2"/>
      <c r="BU123" s="2"/>
      <c r="BV123" s="2"/>
      <c r="BW123" s="2"/>
      <c r="BX123" s="2"/>
      <c r="BY123" s="2"/>
    </row>
    <row r="124" spans="1:79" ht="45.75" hidden="1" customHeight="1" x14ac:dyDescent="0.2">
      <c r="A124" s="65">
        <v>0</v>
      </c>
      <c r="B124" s="65"/>
      <c r="C124" s="110" t="s">
        <v>250</v>
      </c>
      <c r="D124" s="97"/>
      <c r="E124" s="97"/>
      <c r="F124" s="97"/>
      <c r="G124" s="97"/>
      <c r="H124" s="97"/>
      <c r="I124" s="98"/>
      <c r="J124" s="65" t="s">
        <v>172</v>
      </c>
      <c r="K124" s="65"/>
      <c r="L124" s="65"/>
      <c r="M124" s="65"/>
      <c r="N124" s="65"/>
      <c r="O124" s="120"/>
      <c r="P124" s="121"/>
      <c r="Q124" s="121"/>
      <c r="R124" s="121"/>
      <c r="S124" s="121"/>
      <c r="T124" s="121"/>
      <c r="U124" s="121"/>
      <c r="V124" s="121"/>
      <c r="W124" s="121"/>
      <c r="X124" s="121"/>
      <c r="Y124" s="122"/>
      <c r="Z124" s="122"/>
      <c r="AA124" s="122"/>
      <c r="AB124" s="122"/>
      <c r="AC124" s="122"/>
      <c r="AD124" s="122"/>
      <c r="AE124" s="122"/>
      <c r="AF124" s="122"/>
      <c r="AG124" s="122"/>
      <c r="AH124" s="122"/>
      <c r="AI124" s="122"/>
      <c r="AJ124" s="122"/>
      <c r="AK124" s="122"/>
      <c r="AL124" s="122"/>
      <c r="AM124" s="122"/>
      <c r="AN124" s="122"/>
      <c r="AO124" s="122"/>
      <c r="AP124" s="122"/>
      <c r="AQ124" s="122"/>
      <c r="AR124" s="122"/>
      <c r="AS124" s="122"/>
      <c r="AT124" s="122"/>
      <c r="AU124" s="122"/>
      <c r="AV124" s="122"/>
      <c r="AW124" s="122"/>
      <c r="AX124" s="122"/>
      <c r="AY124" s="122"/>
      <c r="AZ124" s="122"/>
      <c r="BA124" s="122"/>
      <c r="BB124" s="122"/>
      <c r="BC124" s="122"/>
      <c r="BD124" s="122"/>
      <c r="BE124" s="122"/>
      <c r="BF124" s="122"/>
      <c r="BG124" s="122"/>
      <c r="BH124" s="122"/>
      <c r="BI124" s="122"/>
      <c r="BJ124" s="122"/>
      <c r="BK124" s="122"/>
      <c r="BL124" s="122"/>
      <c r="BM124" s="122"/>
      <c r="BN124" s="122"/>
      <c r="BO124" s="122"/>
      <c r="BP124" s="122"/>
      <c r="BQ124" s="123"/>
      <c r="BR124" s="2"/>
      <c r="BS124" s="2"/>
      <c r="BT124" s="2"/>
      <c r="BU124" s="2"/>
      <c r="BV124" s="2"/>
      <c r="BW124" s="2"/>
      <c r="BX124" s="2"/>
      <c r="BY124" s="2"/>
    </row>
    <row r="125" spans="1:79" ht="15.75" hidden="1" x14ac:dyDescent="0.2">
      <c r="A125" s="65">
        <v>0</v>
      </c>
      <c r="B125" s="65"/>
      <c r="C125" s="110" t="s">
        <v>249</v>
      </c>
      <c r="D125" s="97"/>
      <c r="E125" s="97"/>
      <c r="F125" s="97"/>
      <c r="G125" s="97"/>
      <c r="H125" s="97"/>
      <c r="I125" s="98"/>
      <c r="J125" s="65" t="s">
        <v>172</v>
      </c>
      <c r="K125" s="65"/>
      <c r="L125" s="65"/>
      <c r="M125" s="65"/>
      <c r="N125" s="65"/>
      <c r="O125" s="120"/>
      <c r="P125" s="121"/>
      <c r="Q125" s="121"/>
      <c r="R125" s="121"/>
      <c r="S125" s="121"/>
      <c r="T125" s="121"/>
      <c r="U125" s="121"/>
      <c r="V125" s="121"/>
      <c r="W125" s="121"/>
      <c r="X125" s="121"/>
      <c r="Y125" s="122"/>
      <c r="Z125" s="122"/>
      <c r="AA125" s="122"/>
      <c r="AB125" s="122"/>
      <c r="AC125" s="122"/>
      <c r="AD125" s="122"/>
      <c r="AE125" s="122"/>
      <c r="AF125" s="122"/>
      <c r="AG125" s="122"/>
      <c r="AH125" s="122"/>
      <c r="AI125" s="122"/>
      <c r="AJ125" s="122"/>
      <c r="AK125" s="122"/>
      <c r="AL125" s="122"/>
      <c r="AM125" s="122"/>
      <c r="AN125" s="122"/>
      <c r="AO125" s="122"/>
      <c r="AP125" s="122"/>
      <c r="AQ125" s="122"/>
      <c r="AR125" s="122"/>
      <c r="AS125" s="122"/>
      <c r="AT125" s="122"/>
      <c r="AU125" s="122"/>
      <c r="AV125" s="122"/>
      <c r="AW125" s="122"/>
      <c r="AX125" s="122"/>
      <c r="AY125" s="122"/>
      <c r="AZ125" s="122"/>
      <c r="BA125" s="122"/>
      <c r="BB125" s="122"/>
      <c r="BC125" s="122"/>
      <c r="BD125" s="122"/>
      <c r="BE125" s="122"/>
      <c r="BF125" s="122"/>
      <c r="BG125" s="122"/>
      <c r="BH125" s="122"/>
      <c r="BI125" s="122"/>
      <c r="BJ125" s="122"/>
      <c r="BK125" s="122"/>
      <c r="BL125" s="122"/>
      <c r="BM125" s="122"/>
      <c r="BN125" s="122"/>
      <c r="BO125" s="122"/>
      <c r="BP125" s="122"/>
      <c r="BQ125" s="123"/>
      <c r="BR125" s="2"/>
      <c r="BS125" s="2"/>
      <c r="BT125" s="2"/>
      <c r="BU125" s="2"/>
      <c r="BV125" s="2"/>
      <c r="BW125" s="2"/>
      <c r="BX125" s="2"/>
      <c r="BY125" s="2"/>
    </row>
    <row r="126" spans="1:79" ht="15.75" hidden="1" x14ac:dyDescent="0.2">
      <c r="A126" s="65">
        <v>0</v>
      </c>
      <c r="B126" s="65"/>
      <c r="C126" s="110"/>
      <c r="D126" s="97"/>
      <c r="E126" s="97"/>
      <c r="F126" s="97"/>
      <c r="G126" s="97"/>
      <c r="H126" s="97"/>
      <c r="I126" s="98"/>
      <c r="J126" s="65" t="s">
        <v>172</v>
      </c>
      <c r="K126" s="65"/>
      <c r="L126" s="65"/>
      <c r="M126" s="65"/>
      <c r="N126" s="65"/>
      <c r="O126" s="139" t="s">
        <v>254</v>
      </c>
      <c r="P126" s="121"/>
      <c r="Q126" s="121"/>
      <c r="R126" s="121"/>
      <c r="S126" s="121"/>
      <c r="T126" s="121"/>
      <c r="U126" s="121"/>
      <c r="V126" s="121"/>
      <c r="W126" s="121"/>
      <c r="X126" s="121"/>
      <c r="Y126" s="122"/>
      <c r="Z126" s="122"/>
      <c r="AA126" s="122"/>
      <c r="AB126" s="122"/>
      <c r="AC126" s="122"/>
      <c r="AD126" s="122"/>
      <c r="AE126" s="122"/>
      <c r="AF126" s="122"/>
      <c r="AG126" s="122"/>
      <c r="AH126" s="122"/>
      <c r="AI126" s="122"/>
      <c r="AJ126" s="122"/>
      <c r="AK126" s="122"/>
      <c r="AL126" s="122"/>
      <c r="AM126" s="122"/>
      <c r="AN126" s="122"/>
      <c r="AO126" s="122"/>
      <c r="AP126" s="122"/>
      <c r="AQ126" s="122"/>
      <c r="AR126" s="122"/>
      <c r="AS126" s="122"/>
      <c r="AT126" s="122"/>
      <c r="AU126" s="122"/>
      <c r="AV126" s="122"/>
      <c r="AW126" s="122"/>
      <c r="AX126" s="122"/>
      <c r="AY126" s="122"/>
      <c r="AZ126" s="122"/>
      <c r="BA126" s="122"/>
      <c r="BB126" s="122"/>
      <c r="BC126" s="122"/>
      <c r="BD126" s="122"/>
      <c r="BE126" s="122"/>
      <c r="BF126" s="122"/>
      <c r="BG126" s="122"/>
      <c r="BH126" s="122"/>
      <c r="BI126" s="122"/>
      <c r="BJ126" s="122"/>
      <c r="BK126" s="122"/>
      <c r="BL126" s="122"/>
      <c r="BM126" s="122"/>
      <c r="BN126" s="122"/>
      <c r="BO126" s="122"/>
      <c r="BP126" s="122"/>
      <c r="BQ126" s="123"/>
      <c r="BR126" s="2"/>
      <c r="BS126" s="2"/>
      <c r="BT126" s="2"/>
      <c r="BU126" s="2"/>
      <c r="BV126" s="2"/>
      <c r="BW126" s="2"/>
      <c r="BX126" s="2"/>
      <c r="BY126" s="2"/>
    </row>
    <row r="127" spans="1:79" ht="15.75" hidden="1" x14ac:dyDescent="0.2">
      <c r="A127" s="65">
        <v>0</v>
      </c>
      <c r="B127" s="65"/>
      <c r="C127" s="110"/>
      <c r="D127" s="97"/>
      <c r="E127" s="97"/>
      <c r="F127" s="97"/>
      <c r="G127" s="97"/>
      <c r="H127" s="97"/>
      <c r="I127" s="98"/>
      <c r="J127" s="65" t="s">
        <v>172</v>
      </c>
      <c r="K127" s="65"/>
      <c r="L127" s="65"/>
      <c r="M127" s="65"/>
      <c r="N127" s="65"/>
      <c r="O127" s="139" t="s">
        <v>254</v>
      </c>
      <c r="P127" s="121"/>
      <c r="Q127" s="121"/>
      <c r="R127" s="121"/>
      <c r="S127" s="121"/>
      <c r="T127" s="121"/>
      <c r="U127" s="121"/>
      <c r="V127" s="121"/>
      <c r="W127" s="121"/>
      <c r="X127" s="121"/>
      <c r="Y127" s="122"/>
      <c r="Z127" s="122"/>
      <c r="AA127" s="122"/>
      <c r="AB127" s="122"/>
      <c r="AC127" s="122"/>
      <c r="AD127" s="122"/>
      <c r="AE127" s="122"/>
      <c r="AF127" s="122"/>
      <c r="AG127" s="122"/>
      <c r="AH127" s="122"/>
      <c r="AI127" s="122"/>
      <c r="AJ127" s="122"/>
      <c r="AK127" s="122"/>
      <c r="AL127" s="122"/>
      <c r="AM127" s="122"/>
      <c r="AN127" s="122"/>
      <c r="AO127" s="122"/>
      <c r="AP127" s="122"/>
      <c r="AQ127" s="122"/>
      <c r="AR127" s="122"/>
      <c r="AS127" s="122"/>
      <c r="AT127" s="122"/>
      <c r="AU127" s="122"/>
      <c r="AV127" s="122"/>
      <c r="AW127" s="122"/>
      <c r="AX127" s="122"/>
      <c r="AY127" s="122"/>
      <c r="AZ127" s="122"/>
      <c r="BA127" s="122"/>
      <c r="BB127" s="122"/>
      <c r="BC127" s="122"/>
      <c r="BD127" s="122"/>
      <c r="BE127" s="122"/>
      <c r="BF127" s="122"/>
      <c r="BG127" s="122"/>
      <c r="BH127" s="122"/>
      <c r="BI127" s="122"/>
      <c r="BJ127" s="122"/>
      <c r="BK127" s="122"/>
      <c r="BL127" s="122"/>
      <c r="BM127" s="122"/>
      <c r="BN127" s="122"/>
      <c r="BO127" s="122"/>
      <c r="BP127" s="122"/>
      <c r="BQ127" s="123"/>
      <c r="BR127" s="2"/>
      <c r="BS127" s="2"/>
      <c r="BT127" s="2"/>
      <c r="BU127" s="2"/>
      <c r="BV127" s="2"/>
      <c r="BW127" s="2"/>
      <c r="BX127" s="2"/>
      <c r="BY127" s="2"/>
    </row>
    <row r="128" spans="1:79" ht="15.75" hidden="1" x14ac:dyDescent="0.2">
      <c r="A128" s="65">
        <v>0</v>
      </c>
      <c r="B128" s="65"/>
      <c r="C128" s="110"/>
      <c r="D128" s="97"/>
      <c r="E128" s="97"/>
      <c r="F128" s="97"/>
      <c r="G128" s="97"/>
      <c r="H128" s="97"/>
      <c r="I128" s="98"/>
      <c r="J128" s="65" t="s">
        <v>172</v>
      </c>
      <c r="K128" s="65"/>
      <c r="L128" s="65"/>
      <c r="M128" s="65"/>
      <c r="N128" s="65"/>
      <c r="O128" s="139" t="s">
        <v>254</v>
      </c>
      <c r="P128" s="121"/>
      <c r="Q128" s="121"/>
      <c r="R128" s="121"/>
      <c r="S128" s="121"/>
      <c r="T128" s="121"/>
      <c r="U128" s="121"/>
      <c r="V128" s="121"/>
      <c r="W128" s="121"/>
      <c r="X128" s="121"/>
      <c r="Y128" s="122"/>
      <c r="Z128" s="122"/>
      <c r="AA128" s="122"/>
      <c r="AB128" s="122"/>
      <c r="AC128" s="122"/>
      <c r="AD128" s="122"/>
      <c r="AE128" s="122"/>
      <c r="AF128" s="122"/>
      <c r="AG128" s="122"/>
      <c r="AH128" s="122"/>
      <c r="AI128" s="122"/>
      <c r="AJ128" s="122"/>
      <c r="AK128" s="122"/>
      <c r="AL128" s="122"/>
      <c r="AM128" s="122"/>
      <c r="AN128" s="122"/>
      <c r="AO128" s="122"/>
      <c r="AP128" s="122"/>
      <c r="AQ128" s="122"/>
      <c r="AR128" s="122"/>
      <c r="AS128" s="122"/>
      <c r="AT128" s="122"/>
      <c r="AU128" s="122"/>
      <c r="AV128" s="122"/>
      <c r="AW128" s="122"/>
      <c r="AX128" s="122"/>
      <c r="AY128" s="122"/>
      <c r="AZ128" s="122"/>
      <c r="BA128" s="122"/>
      <c r="BB128" s="122"/>
      <c r="BC128" s="122"/>
      <c r="BD128" s="122"/>
      <c r="BE128" s="122"/>
      <c r="BF128" s="122"/>
      <c r="BG128" s="122"/>
      <c r="BH128" s="122"/>
      <c r="BI128" s="122"/>
      <c r="BJ128" s="122"/>
      <c r="BK128" s="122"/>
      <c r="BL128" s="122"/>
      <c r="BM128" s="122"/>
      <c r="BN128" s="122"/>
      <c r="BO128" s="122"/>
      <c r="BP128" s="122"/>
      <c r="BQ128" s="123"/>
      <c r="BR128" s="2"/>
      <c r="BS128" s="2"/>
      <c r="BT128" s="2"/>
      <c r="BU128" s="2"/>
      <c r="BV128" s="2"/>
      <c r="BW128" s="2"/>
      <c r="BX128" s="2"/>
      <c r="BY128" s="2"/>
    </row>
    <row r="129" spans="1:77" ht="78.75" customHeight="1" x14ac:dyDescent="0.2">
      <c r="A129" s="65">
        <v>0</v>
      </c>
      <c r="B129" s="65"/>
      <c r="C129" s="110" t="s">
        <v>347</v>
      </c>
      <c r="D129" s="97"/>
      <c r="E129" s="97"/>
      <c r="F129" s="97"/>
      <c r="G129" s="97"/>
      <c r="H129" s="97"/>
      <c r="I129" s="98"/>
      <c r="J129" s="65" t="s">
        <v>172</v>
      </c>
      <c r="K129" s="65"/>
      <c r="L129" s="65"/>
      <c r="M129" s="65"/>
      <c r="N129" s="65"/>
      <c r="O129" s="120" t="s">
        <v>349</v>
      </c>
      <c r="P129" s="121"/>
      <c r="Q129" s="121"/>
      <c r="R129" s="121"/>
      <c r="S129" s="121"/>
      <c r="T129" s="121"/>
      <c r="U129" s="121"/>
      <c r="V129" s="121"/>
      <c r="W129" s="121"/>
      <c r="X129" s="121"/>
      <c r="Y129" s="122"/>
      <c r="Z129" s="122"/>
      <c r="AA129" s="122"/>
      <c r="AB129" s="122"/>
      <c r="AC129" s="122"/>
      <c r="AD129" s="122"/>
      <c r="AE129" s="122"/>
      <c r="AF129" s="122"/>
      <c r="AG129" s="122"/>
      <c r="AH129" s="122"/>
      <c r="AI129" s="122"/>
      <c r="AJ129" s="122"/>
      <c r="AK129" s="122"/>
      <c r="AL129" s="122"/>
      <c r="AM129" s="122"/>
      <c r="AN129" s="122"/>
      <c r="AO129" s="122"/>
      <c r="AP129" s="122"/>
      <c r="AQ129" s="122"/>
      <c r="AR129" s="122"/>
      <c r="AS129" s="122"/>
      <c r="AT129" s="122"/>
      <c r="AU129" s="122"/>
      <c r="AV129" s="122"/>
      <c r="AW129" s="122"/>
      <c r="AX129" s="122"/>
      <c r="AY129" s="122"/>
      <c r="AZ129" s="122"/>
      <c r="BA129" s="122"/>
      <c r="BB129" s="122"/>
      <c r="BC129" s="122"/>
      <c r="BD129" s="122"/>
      <c r="BE129" s="122"/>
      <c r="BF129" s="122"/>
      <c r="BG129" s="122"/>
      <c r="BH129" s="122"/>
      <c r="BI129" s="122"/>
      <c r="BJ129" s="122"/>
      <c r="BK129" s="122"/>
      <c r="BL129" s="122"/>
      <c r="BM129" s="122"/>
      <c r="BN129" s="122"/>
      <c r="BO129" s="122"/>
      <c r="BP129" s="122"/>
      <c r="BQ129" s="123"/>
      <c r="BR129" s="2"/>
      <c r="BS129" s="2"/>
      <c r="BT129" s="2"/>
      <c r="BU129" s="2"/>
      <c r="BV129" s="2"/>
      <c r="BW129" s="2"/>
      <c r="BX129" s="2"/>
      <c r="BY129" s="2"/>
    </row>
    <row r="130" spans="1:77" ht="37.5" hidden="1" customHeight="1" x14ac:dyDescent="0.2">
      <c r="A130" s="65">
        <v>0</v>
      </c>
      <c r="B130" s="65"/>
      <c r="C130" s="96" t="s">
        <v>224</v>
      </c>
      <c r="D130" s="97"/>
      <c r="E130" s="97"/>
      <c r="F130" s="97"/>
      <c r="G130" s="97"/>
      <c r="H130" s="97"/>
      <c r="I130" s="98"/>
      <c r="J130" s="65" t="s">
        <v>172</v>
      </c>
      <c r="K130" s="65"/>
      <c r="L130" s="65"/>
      <c r="M130" s="65"/>
      <c r="N130" s="65"/>
      <c r="O130" s="120" t="s">
        <v>228</v>
      </c>
      <c r="P130" s="121"/>
      <c r="Q130" s="121"/>
      <c r="R130" s="121"/>
      <c r="S130" s="121"/>
      <c r="T130" s="121"/>
      <c r="U130" s="121"/>
      <c r="V130" s="121"/>
      <c r="W130" s="121"/>
      <c r="X130" s="121"/>
      <c r="Y130" s="122"/>
      <c r="Z130" s="122"/>
      <c r="AA130" s="122"/>
      <c r="AB130" s="122"/>
      <c r="AC130" s="122"/>
      <c r="AD130" s="122"/>
      <c r="AE130" s="122"/>
      <c r="AF130" s="122"/>
      <c r="AG130" s="122"/>
      <c r="AH130" s="122"/>
      <c r="AI130" s="122"/>
      <c r="AJ130" s="122"/>
      <c r="AK130" s="122"/>
      <c r="AL130" s="122"/>
      <c r="AM130" s="122"/>
      <c r="AN130" s="122"/>
      <c r="AO130" s="122"/>
      <c r="AP130" s="122"/>
      <c r="AQ130" s="122"/>
      <c r="AR130" s="122"/>
      <c r="AS130" s="122"/>
      <c r="AT130" s="122"/>
      <c r="AU130" s="122"/>
      <c r="AV130" s="122"/>
      <c r="AW130" s="122"/>
      <c r="AX130" s="122"/>
      <c r="AY130" s="122"/>
      <c r="AZ130" s="122"/>
      <c r="BA130" s="122"/>
      <c r="BB130" s="122"/>
      <c r="BC130" s="122"/>
      <c r="BD130" s="122"/>
      <c r="BE130" s="122"/>
      <c r="BF130" s="122"/>
      <c r="BG130" s="122"/>
      <c r="BH130" s="122"/>
      <c r="BI130" s="122"/>
      <c r="BJ130" s="122"/>
      <c r="BK130" s="122"/>
      <c r="BL130" s="122"/>
      <c r="BM130" s="122"/>
      <c r="BN130" s="122"/>
      <c r="BO130" s="122"/>
      <c r="BP130" s="122"/>
      <c r="BQ130" s="123"/>
      <c r="BR130" s="2"/>
      <c r="BS130" s="2"/>
      <c r="BT130" s="2"/>
      <c r="BU130" s="2"/>
      <c r="BV130" s="2"/>
      <c r="BW130" s="2"/>
      <c r="BX130" s="2"/>
      <c r="BY130" s="2"/>
    </row>
    <row r="131" spans="1:77" ht="17.25" customHeight="1" x14ac:dyDescent="0.2">
      <c r="A131" s="65">
        <v>2</v>
      </c>
      <c r="B131" s="65"/>
      <c r="C131" s="128" t="s">
        <v>104</v>
      </c>
      <c r="D131" s="129"/>
      <c r="E131" s="129"/>
      <c r="F131" s="129"/>
      <c r="G131" s="129"/>
      <c r="H131" s="129"/>
      <c r="I131" s="130"/>
      <c r="J131" s="65"/>
      <c r="K131" s="65"/>
      <c r="L131" s="65"/>
      <c r="M131" s="65"/>
      <c r="N131" s="65"/>
      <c r="O131" s="120"/>
      <c r="P131" s="121"/>
      <c r="Q131" s="121"/>
      <c r="R131" s="121"/>
      <c r="S131" s="121"/>
      <c r="T131" s="121"/>
      <c r="U131" s="121"/>
      <c r="V131" s="121"/>
      <c r="W131" s="121"/>
      <c r="X131" s="121"/>
      <c r="Y131" s="122"/>
      <c r="Z131" s="122"/>
      <c r="AA131" s="122"/>
      <c r="AB131" s="122"/>
      <c r="AC131" s="122"/>
      <c r="AD131" s="122"/>
      <c r="AE131" s="122"/>
      <c r="AF131" s="122"/>
      <c r="AG131" s="122"/>
      <c r="AH131" s="122"/>
      <c r="AI131" s="122"/>
      <c r="AJ131" s="122"/>
      <c r="AK131" s="122"/>
      <c r="AL131" s="122"/>
      <c r="AM131" s="122"/>
      <c r="AN131" s="122"/>
      <c r="AO131" s="122"/>
      <c r="AP131" s="122"/>
      <c r="AQ131" s="122"/>
      <c r="AR131" s="122"/>
      <c r="AS131" s="122"/>
      <c r="AT131" s="122"/>
      <c r="AU131" s="122"/>
      <c r="AV131" s="122"/>
      <c r="AW131" s="122"/>
      <c r="AX131" s="122"/>
      <c r="AY131" s="122"/>
      <c r="AZ131" s="122"/>
      <c r="BA131" s="122"/>
      <c r="BB131" s="122"/>
      <c r="BC131" s="122"/>
      <c r="BD131" s="122"/>
      <c r="BE131" s="122"/>
      <c r="BF131" s="122"/>
      <c r="BG131" s="122"/>
      <c r="BH131" s="122"/>
      <c r="BI131" s="122"/>
      <c r="BJ131" s="122"/>
      <c r="BK131" s="122"/>
      <c r="BL131" s="122"/>
      <c r="BM131" s="122"/>
      <c r="BN131" s="122"/>
      <c r="BO131" s="122"/>
      <c r="BP131" s="122"/>
      <c r="BQ131" s="123"/>
      <c r="BR131" s="2"/>
      <c r="BS131" s="2"/>
      <c r="BT131" s="2"/>
      <c r="BU131" s="2"/>
      <c r="BV131" s="2"/>
      <c r="BW131" s="2"/>
      <c r="BX131" s="2"/>
      <c r="BY131" s="2"/>
    </row>
    <row r="132" spans="1:77" ht="17.25" hidden="1" customHeight="1" x14ac:dyDescent="0.2">
      <c r="A132" s="95"/>
      <c r="B132" s="81"/>
      <c r="C132" s="96" t="s">
        <v>161</v>
      </c>
      <c r="D132" s="105"/>
      <c r="E132" s="105"/>
      <c r="F132" s="105"/>
      <c r="G132" s="105"/>
      <c r="H132" s="105"/>
      <c r="I132" s="171"/>
      <c r="J132" s="95" t="s">
        <v>101</v>
      </c>
      <c r="K132" s="80"/>
      <c r="L132" s="80"/>
      <c r="M132" s="80"/>
      <c r="N132" s="81"/>
      <c r="O132" s="139" t="s">
        <v>256</v>
      </c>
      <c r="P132" s="121"/>
      <c r="Q132" s="121"/>
      <c r="R132" s="121"/>
      <c r="S132" s="121"/>
      <c r="T132" s="121"/>
      <c r="U132" s="121"/>
      <c r="V132" s="121"/>
      <c r="W132" s="121"/>
      <c r="X132" s="121"/>
      <c r="Y132" s="121"/>
      <c r="Z132" s="121"/>
      <c r="AA132" s="121"/>
      <c r="AB132" s="121"/>
      <c r="AC132" s="121"/>
      <c r="AD132" s="121"/>
      <c r="AE132" s="121"/>
      <c r="AF132" s="121"/>
      <c r="AG132" s="121"/>
      <c r="AH132" s="121"/>
      <c r="AI132" s="121"/>
      <c r="AJ132" s="121"/>
      <c r="AK132" s="121"/>
      <c r="AL132" s="121"/>
      <c r="AM132" s="121"/>
      <c r="AN132" s="121"/>
      <c r="AO132" s="121"/>
      <c r="AP132" s="121"/>
      <c r="AQ132" s="121"/>
      <c r="AR132" s="121"/>
      <c r="AS132" s="121"/>
      <c r="AT132" s="121"/>
      <c r="AU132" s="121"/>
      <c r="AV132" s="121"/>
      <c r="AW132" s="121"/>
      <c r="AX132" s="121"/>
      <c r="AY132" s="121"/>
      <c r="AZ132" s="121"/>
      <c r="BA132" s="121"/>
      <c r="BB132" s="121"/>
      <c r="BC132" s="121"/>
      <c r="BD132" s="121"/>
      <c r="BE132" s="121"/>
      <c r="BF132" s="121"/>
      <c r="BG132" s="121"/>
      <c r="BH132" s="121"/>
      <c r="BI132" s="121"/>
      <c r="BJ132" s="121"/>
      <c r="BK132" s="121"/>
      <c r="BL132" s="121"/>
      <c r="BM132" s="121"/>
      <c r="BN132" s="121"/>
      <c r="BO132" s="121"/>
      <c r="BP132" s="121"/>
      <c r="BQ132" s="140"/>
      <c r="BR132" s="2"/>
      <c r="BS132" s="2"/>
      <c r="BT132" s="2"/>
      <c r="BU132" s="2"/>
      <c r="BV132" s="2"/>
      <c r="BW132" s="2"/>
      <c r="BX132" s="2"/>
      <c r="BY132" s="2"/>
    </row>
    <row r="133" spans="1:77" ht="17.25" hidden="1" customHeight="1" x14ac:dyDescent="0.2">
      <c r="A133" s="95"/>
      <c r="B133" s="81"/>
      <c r="C133" s="96" t="s">
        <v>142</v>
      </c>
      <c r="D133" s="105"/>
      <c r="E133" s="105"/>
      <c r="F133" s="105"/>
      <c r="G133" s="105"/>
      <c r="H133" s="105"/>
      <c r="I133" s="171"/>
      <c r="J133" s="95" t="s">
        <v>101</v>
      </c>
      <c r="K133" s="80"/>
      <c r="L133" s="80"/>
      <c r="M133" s="80"/>
      <c r="N133" s="81"/>
      <c r="O133" s="139" t="s">
        <v>256</v>
      </c>
      <c r="P133" s="121"/>
      <c r="Q133" s="121"/>
      <c r="R133" s="121"/>
      <c r="S133" s="121"/>
      <c r="T133" s="121"/>
      <c r="U133" s="121"/>
      <c r="V133" s="121"/>
      <c r="W133" s="121"/>
      <c r="X133" s="121"/>
      <c r="Y133" s="121"/>
      <c r="Z133" s="121"/>
      <c r="AA133" s="121"/>
      <c r="AB133" s="121"/>
      <c r="AC133" s="121"/>
      <c r="AD133" s="121"/>
      <c r="AE133" s="121"/>
      <c r="AF133" s="121"/>
      <c r="AG133" s="121"/>
      <c r="AH133" s="121"/>
      <c r="AI133" s="121"/>
      <c r="AJ133" s="121"/>
      <c r="AK133" s="121"/>
      <c r="AL133" s="121"/>
      <c r="AM133" s="121"/>
      <c r="AN133" s="121"/>
      <c r="AO133" s="121"/>
      <c r="AP133" s="121"/>
      <c r="AQ133" s="121"/>
      <c r="AR133" s="121"/>
      <c r="AS133" s="121"/>
      <c r="AT133" s="121"/>
      <c r="AU133" s="121"/>
      <c r="AV133" s="121"/>
      <c r="AW133" s="121"/>
      <c r="AX133" s="121"/>
      <c r="AY133" s="121"/>
      <c r="AZ133" s="121"/>
      <c r="BA133" s="121"/>
      <c r="BB133" s="121"/>
      <c r="BC133" s="121"/>
      <c r="BD133" s="121"/>
      <c r="BE133" s="121"/>
      <c r="BF133" s="121"/>
      <c r="BG133" s="121"/>
      <c r="BH133" s="121"/>
      <c r="BI133" s="121"/>
      <c r="BJ133" s="121"/>
      <c r="BK133" s="121"/>
      <c r="BL133" s="121"/>
      <c r="BM133" s="121"/>
      <c r="BN133" s="121"/>
      <c r="BO133" s="121"/>
      <c r="BP133" s="121"/>
      <c r="BQ133" s="140"/>
      <c r="BR133" s="2"/>
      <c r="BS133" s="2"/>
      <c r="BT133" s="2"/>
      <c r="BU133" s="2"/>
      <c r="BV133" s="2"/>
      <c r="BW133" s="2"/>
      <c r="BX133" s="2"/>
      <c r="BY133" s="2"/>
    </row>
    <row r="134" spans="1:77" ht="17.25" hidden="1" customHeight="1" x14ac:dyDescent="0.2">
      <c r="A134" s="95"/>
      <c r="B134" s="81"/>
      <c r="C134" s="96" t="s">
        <v>143</v>
      </c>
      <c r="D134" s="105"/>
      <c r="E134" s="105"/>
      <c r="F134" s="105"/>
      <c r="G134" s="105"/>
      <c r="H134" s="105"/>
      <c r="I134" s="171"/>
      <c r="J134" s="95" t="s">
        <v>101</v>
      </c>
      <c r="K134" s="80"/>
      <c r="L134" s="80"/>
      <c r="M134" s="80"/>
      <c r="N134" s="81"/>
      <c r="O134" s="139" t="s">
        <v>256</v>
      </c>
      <c r="P134" s="121"/>
      <c r="Q134" s="121"/>
      <c r="R134" s="121"/>
      <c r="S134" s="121"/>
      <c r="T134" s="121"/>
      <c r="U134" s="121"/>
      <c r="V134" s="121"/>
      <c r="W134" s="121"/>
      <c r="X134" s="121"/>
      <c r="Y134" s="121"/>
      <c r="Z134" s="121"/>
      <c r="AA134" s="121"/>
      <c r="AB134" s="121"/>
      <c r="AC134" s="121"/>
      <c r="AD134" s="121"/>
      <c r="AE134" s="121"/>
      <c r="AF134" s="121"/>
      <c r="AG134" s="121"/>
      <c r="AH134" s="121"/>
      <c r="AI134" s="121"/>
      <c r="AJ134" s="121"/>
      <c r="AK134" s="121"/>
      <c r="AL134" s="121"/>
      <c r="AM134" s="121"/>
      <c r="AN134" s="121"/>
      <c r="AO134" s="121"/>
      <c r="AP134" s="121"/>
      <c r="AQ134" s="121"/>
      <c r="AR134" s="121"/>
      <c r="AS134" s="121"/>
      <c r="AT134" s="121"/>
      <c r="AU134" s="121"/>
      <c r="AV134" s="121"/>
      <c r="AW134" s="121"/>
      <c r="AX134" s="121"/>
      <c r="AY134" s="121"/>
      <c r="AZ134" s="121"/>
      <c r="BA134" s="121"/>
      <c r="BB134" s="121"/>
      <c r="BC134" s="121"/>
      <c r="BD134" s="121"/>
      <c r="BE134" s="121"/>
      <c r="BF134" s="121"/>
      <c r="BG134" s="121"/>
      <c r="BH134" s="121"/>
      <c r="BI134" s="121"/>
      <c r="BJ134" s="121"/>
      <c r="BK134" s="121"/>
      <c r="BL134" s="121"/>
      <c r="BM134" s="121"/>
      <c r="BN134" s="121"/>
      <c r="BO134" s="121"/>
      <c r="BP134" s="121"/>
      <c r="BQ134" s="140"/>
      <c r="BR134" s="2"/>
      <c r="BS134" s="2"/>
      <c r="BT134" s="2"/>
      <c r="BU134" s="2"/>
      <c r="BV134" s="2"/>
      <c r="BW134" s="2"/>
      <c r="BX134" s="2"/>
      <c r="BY134" s="2"/>
    </row>
    <row r="135" spans="1:77" ht="57" hidden="1" customHeight="1" x14ac:dyDescent="0.2">
      <c r="A135" s="65">
        <v>0</v>
      </c>
      <c r="B135" s="65"/>
      <c r="C135" s="96" t="s">
        <v>244</v>
      </c>
      <c r="D135" s="97"/>
      <c r="E135" s="97"/>
      <c r="F135" s="97"/>
      <c r="G135" s="97"/>
      <c r="H135" s="97"/>
      <c r="I135" s="98"/>
      <c r="J135" s="65" t="s">
        <v>98</v>
      </c>
      <c r="K135" s="65"/>
      <c r="L135" s="65"/>
      <c r="M135" s="65"/>
      <c r="N135" s="65"/>
      <c r="O135" s="139" t="s">
        <v>256</v>
      </c>
      <c r="P135" s="121"/>
      <c r="Q135" s="121"/>
      <c r="R135" s="121"/>
      <c r="S135" s="121"/>
      <c r="T135" s="121"/>
      <c r="U135" s="121"/>
      <c r="V135" s="121"/>
      <c r="W135" s="121"/>
      <c r="X135" s="121"/>
      <c r="Y135" s="121"/>
      <c r="Z135" s="121"/>
      <c r="AA135" s="121"/>
      <c r="AB135" s="121"/>
      <c r="AC135" s="121"/>
      <c r="AD135" s="121"/>
      <c r="AE135" s="121"/>
      <c r="AF135" s="121"/>
      <c r="AG135" s="121"/>
      <c r="AH135" s="121"/>
      <c r="AI135" s="121"/>
      <c r="AJ135" s="121"/>
      <c r="AK135" s="121"/>
      <c r="AL135" s="121"/>
      <c r="AM135" s="121"/>
      <c r="AN135" s="121"/>
      <c r="AO135" s="121"/>
      <c r="AP135" s="121"/>
      <c r="AQ135" s="121"/>
      <c r="AR135" s="121"/>
      <c r="AS135" s="121"/>
      <c r="AT135" s="121"/>
      <c r="AU135" s="121"/>
      <c r="AV135" s="121"/>
      <c r="AW135" s="121"/>
      <c r="AX135" s="121"/>
      <c r="AY135" s="121"/>
      <c r="AZ135" s="121"/>
      <c r="BA135" s="121"/>
      <c r="BB135" s="121"/>
      <c r="BC135" s="121"/>
      <c r="BD135" s="121"/>
      <c r="BE135" s="121"/>
      <c r="BF135" s="121"/>
      <c r="BG135" s="121"/>
      <c r="BH135" s="121"/>
      <c r="BI135" s="121"/>
      <c r="BJ135" s="121"/>
      <c r="BK135" s="121"/>
      <c r="BL135" s="121"/>
      <c r="BM135" s="121"/>
      <c r="BN135" s="121"/>
      <c r="BO135" s="121"/>
      <c r="BP135" s="121"/>
      <c r="BQ135" s="140"/>
      <c r="BR135" s="2"/>
      <c r="BS135" s="2"/>
      <c r="BT135" s="2"/>
      <c r="BU135" s="2"/>
      <c r="BV135" s="2"/>
      <c r="BW135" s="2"/>
      <c r="BX135" s="2"/>
      <c r="BY135" s="2"/>
    </row>
    <row r="136" spans="1:77" ht="56.25" hidden="1" customHeight="1" x14ac:dyDescent="0.2">
      <c r="A136" s="65">
        <v>0</v>
      </c>
      <c r="B136" s="65"/>
      <c r="C136" s="96" t="s">
        <v>227</v>
      </c>
      <c r="D136" s="97"/>
      <c r="E136" s="97"/>
      <c r="F136" s="97"/>
      <c r="G136" s="97"/>
      <c r="H136" s="97"/>
      <c r="I136" s="98"/>
      <c r="J136" s="65" t="s">
        <v>98</v>
      </c>
      <c r="K136" s="65"/>
      <c r="L136" s="65"/>
      <c r="M136" s="65"/>
      <c r="N136" s="65"/>
      <c r="O136" s="139" t="s">
        <v>256</v>
      </c>
      <c r="P136" s="121"/>
      <c r="Q136" s="121"/>
      <c r="R136" s="121"/>
      <c r="S136" s="121"/>
      <c r="T136" s="121"/>
      <c r="U136" s="121"/>
      <c r="V136" s="121"/>
      <c r="W136" s="121"/>
      <c r="X136" s="121"/>
      <c r="Y136" s="121"/>
      <c r="Z136" s="121"/>
      <c r="AA136" s="121"/>
      <c r="AB136" s="121"/>
      <c r="AC136" s="121"/>
      <c r="AD136" s="121"/>
      <c r="AE136" s="121"/>
      <c r="AF136" s="121"/>
      <c r="AG136" s="121"/>
      <c r="AH136" s="121"/>
      <c r="AI136" s="121"/>
      <c r="AJ136" s="121"/>
      <c r="AK136" s="121"/>
      <c r="AL136" s="121"/>
      <c r="AM136" s="121"/>
      <c r="AN136" s="121"/>
      <c r="AO136" s="121"/>
      <c r="AP136" s="121"/>
      <c r="AQ136" s="121"/>
      <c r="AR136" s="121"/>
      <c r="AS136" s="121"/>
      <c r="AT136" s="121"/>
      <c r="AU136" s="121"/>
      <c r="AV136" s="121"/>
      <c r="AW136" s="121"/>
      <c r="AX136" s="121"/>
      <c r="AY136" s="121"/>
      <c r="AZ136" s="121"/>
      <c r="BA136" s="121"/>
      <c r="BB136" s="121"/>
      <c r="BC136" s="121"/>
      <c r="BD136" s="121"/>
      <c r="BE136" s="121"/>
      <c r="BF136" s="121"/>
      <c r="BG136" s="121"/>
      <c r="BH136" s="121"/>
      <c r="BI136" s="121"/>
      <c r="BJ136" s="121"/>
      <c r="BK136" s="121"/>
      <c r="BL136" s="121"/>
      <c r="BM136" s="121"/>
      <c r="BN136" s="121"/>
      <c r="BO136" s="121"/>
      <c r="BP136" s="121"/>
      <c r="BQ136" s="140"/>
      <c r="BR136" s="2"/>
      <c r="BS136" s="2"/>
      <c r="BT136" s="2"/>
      <c r="BU136" s="2"/>
      <c r="BV136" s="2"/>
      <c r="BW136" s="2"/>
      <c r="BX136" s="2"/>
      <c r="BY136" s="2"/>
    </row>
    <row r="137" spans="1:77" s="30" customFormat="1" ht="15.75" x14ac:dyDescent="0.2">
      <c r="A137" s="76">
        <v>0</v>
      </c>
      <c r="B137" s="76"/>
      <c r="C137" s="128" t="s">
        <v>108</v>
      </c>
      <c r="D137" s="129"/>
      <c r="E137" s="129"/>
      <c r="F137" s="129"/>
      <c r="G137" s="129"/>
      <c r="H137" s="129"/>
      <c r="I137" s="130"/>
      <c r="J137" s="76"/>
      <c r="K137" s="76"/>
      <c r="L137" s="76"/>
      <c r="M137" s="76"/>
      <c r="N137" s="76"/>
      <c r="O137" s="114"/>
      <c r="P137" s="115"/>
      <c r="Q137" s="115"/>
      <c r="R137" s="115"/>
      <c r="S137" s="115"/>
      <c r="T137" s="115"/>
      <c r="U137" s="115"/>
      <c r="V137" s="115"/>
      <c r="W137" s="115"/>
      <c r="X137" s="115"/>
      <c r="Y137" s="116"/>
      <c r="Z137" s="116"/>
      <c r="AA137" s="116"/>
      <c r="AB137" s="116"/>
      <c r="AC137" s="116"/>
      <c r="AD137" s="116"/>
      <c r="AE137" s="116"/>
      <c r="AF137" s="116"/>
      <c r="AG137" s="116"/>
      <c r="AH137" s="116"/>
      <c r="AI137" s="116"/>
      <c r="AJ137" s="116"/>
      <c r="AK137" s="116"/>
      <c r="AL137" s="116"/>
      <c r="AM137" s="116"/>
      <c r="AN137" s="116"/>
      <c r="AO137" s="116"/>
      <c r="AP137" s="116"/>
      <c r="AQ137" s="116"/>
      <c r="AR137" s="116"/>
      <c r="AS137" s="116"/>
      <c r="AT137" s="116"/>
      <c r="AU137" s="116"/>
      <c r="AV137" s="116"/>
      <c r="AW137" s="116"/>
      <c r="AX137" s="116"/>
      <c r="AY137" s="116"/>
      <c r="AZ137" s="116"/>
      <c r="BA137" s="116"/>
      <c r="BB137" s="116"/>
      <c r="BC137" s="116"/>
      <c r="BD137" s="116"/>
      <c r="BE137" s="116"/>
      <c r="BF137" s="116"/>
      <c r="BG137" s="116"/>
      <c r="BH137" s="116"/>
      <c r="BI137" s="116"/>
      <c r="BJ137" s="116"/>
      <c r="BK137" s="116"/>
      <c r="BL137" s="116"/>
      <c r="BM137" s="116"/>
      <c r="BN137" s="116"/>
      <c r="BO137" s="116"/>
      <c r="BP137" s="116"/>
      <c r="BQ137" s="117"/>
      <c r="BR137" s="33"/>
      <c r="BS137" s="33"/>
      <c r="BT137" s="33"/>
      <c r="BU137" s="33"/>
      <c r="BV137" s="33"/>
      <c r="BW137" s="33"/>
      <c r="BX137" s="33"/>
      <c r="BY137" s="33"/>
    </row>
    <row r="138" spans="1:77" ht="27" customHeight="1" x14ac:dyDescent="0.2">
      <c r="A138" s="95"/>
      <c r="B138" s="81"/>
      <c r="C138" s="96" t="s">
        <v>162</v>
      </c>
      <c r="D138" s="105"/>
      <c r="E138" s="105"/>
      <c r="F138" s="105"/>
      <c r="G138" s="105"/>
      <c r="H138" s="105"/>
      <c r="I138" s="171"/>
      <c r="J138" s="95" t="s">
        <v>172</v>
      </c>
      <c r="K138" s="80"/>
      <c r="L138" s="80"/>
      <c r="M138" s="80"/>
      <c r="N138" s="81"/>
      <c r="O138" s="120" t="s">
        <v>149</v>
      </c>
      <c r="P138" s="121"/>
      <c r="Q138" s="121"/>
      <c r="R138" s="121"/>
      <c r="S138" s="121"/>
      <c r="T138" s="121"/>
      <c r="U138" s="121"/>
      <c r="V138" s="121"/>
      <c r="W138" s="121"/>
      <c r="X138" s="121"/>
      <c r="Y138" s="121"/>
      <c r="Z138" s="121"/>
      <c r="AA138" s="121"/>
      <c r="AB138" s="121"/>
      <c r="AC138" s="121"/>
      <c r="AD138" s="121"/>
      <c r="AE138" s="121"/>
      <c r="AF138" s="121"/>
      <c r="AG138" s="121"/>
      <c r="AH138" s="121"/>
      <c r="AI138" s="121"/>
      <c r="AJ138" s="121"/>
      <c r="AK138" s="121"/>
      <c r="AL138" s="121"/>
      <c r="AM138" s="121"/>
      <c r="AN138" s="121"/>
      <c r="AO138" s="121"/>
      <c r="AP138" s="121"/>
      <c r="AQ138" s="121"/>
      <c r="AR138" s="121"/>
      <c r="AS138" s="121"/>
      <c r="AT138" s="121"/>
      <c r="AU138" s="121"/>
      <c r="AV138" s="121"/>
      <c r="AW138" s="121"/>
      <c r="AX138" s="121"/>
      <c r="AY138" s="121"/>
      <c r="AZ138" s="121"/>
      <c r="BA138" s="121"/>
      <c r="BB138" s="121"/>
      <c r="BC138" s="121"/>
      <c r="BD138" s="121"/>
      <c r="BE138" s="121"/>
      <c r="BF138" s="121"/>
      <c r="BG138" s="121"/>
      <c r="BH138" s="121"/>
      <c r="BI138" s="121"/>
      <c r="BJ138" s="121"/>
      <c r="BK138" s="121"/>
      <c r="BL138" s="121"/>
      <c r="BM138" s="121"/>
      <c r="BN138" s="121"/>
      <c r="BO138" s="121"/>
      <c r="BP138" s="121"/>
      <c r="BQ138" s="140"/>
      <c r="BR138" s="2"/>
      <c r="BS138" s="2"/>
      <c r="BT138" s="2"/>
      <c r="BU138" s="2"/>
      <c r="BV138" s="2"/>
      <c r="BW138" s="2"/>
      <c r="BX138" s="2"/>
      <c r="BY138" s="2"/>
    </row>
    <row r="139" spans="1:77" ht="15.75" hidden="1" x14ac:dyDescent="0.2">
      <c r="A139" s="95"/>
      <c r="B139" s="81"/>
      <c r="C139" s="96" t="s">
        <v>163</v>
      </c>
      <c r="D139" s="105"/>
      <c r="E139" s="105"/>
      <c r="F139" s="105"/>
      <c r="G139" s="105"/>
      <c r="H139" s="105"/>
      <c r="I139" s="171"/>
      <c r="J139" s="95" t="s">
        <v>172</v>
      </c>
      <c r="K139" s="80"/>
      <c r="L139" s="80"/>
      <c r="M139" s="80"/>
      <c r="N139" s="81"/>
      <c r="O139" s="120" t="s">
        <v>231</v>
      </c>
      <c r="P139" s="121"/>
      <c r="Q139" s="121"/>
      <c r="R139" s="121"/>
      <c r="S139" s="121"/>
      <c r="T139" s="121"/>
      <c r="U139" s="121"/>
      <c r="V139" s="121"/>
      <c r="W139" s="121"/>
      <c r="X139" s="121"/>
      <c r="Y139" s="121"/>
      <c r="Z139" s="121"/>
      <c r="AA139" s="121"/>
      <c r="AB139" s="121"/>
      <c r="AC139" s="121"/>
      <c r="AD139" s="121"/>
      <c r="AE139" s="121"/>
      <c r="AF139" s="121"/>
      <c r="AG139" s="121"/>
      <c r="AH139" s="121"/>
      <c r="AI139" s="121"/>
      <c r="AJ139" s="121"/>
      <c r="AK139" s="121"/>
      <c r="AL139" s="121"/>
      <c r="AM139" s="121"/>
      <c r="AN139" s="121"/>
      <c r="AO139" s="121"/>
      <c r="AP139" s="121"/>
      <c r="AQ139" s="121"/>
      <c r="AR139" s="121"/>
      <c r="AS139" s="121"/>
      <c r="AT139" s="121"/>
      <c r="AU139" s="121"/>
      <c r="AV139" s="121"/>
      <c r="AW139" s="121"/>
      <c r="AX139" s="121"/>
      <c r="AY139" s="121"/>
      <c r="AZ139" s="121"/>
      <c r="BA139" s="121"/>
      <c r="BB139" s="121"/>
      <c r="BC139" s="121"/>
      <c r="BD139" s="121"/>
      <c r="BE139" s="121"/>
      <c r="BF139" s="121"/>
      <c r="BG139" s="121"/>
      <c r="BH139" s="121"/>
      <c r="BI139" s="121"/>
      <c r="BJ139" s="121"/>
      <c r="BK139" s="121"/>
      <c r="BL139" s="121"/>
      <c r="BM139" s="121"/>
      <c r="BN139" s="121"/>
      <c r="BO139" s="121"/>
      <c r="BP139" s="121"/>
      <c r="BQ139" s="140"/>
      <c r="BR139" s="2"/>
      <c r="BS139" s="2"/>
      <c r="BT139" s="2"/>
      <c r="BU139" s="2"/>
      <c r="BV139" s="2"/>
      <c r="BW139" s="2"/>
      <c r="BX139" s="2"/>
      <c r="BY139" s="2"/>
    </row>
    <row r="140" spans="1:77" ht="15.75" hidden="1" x14ac:dyDescent="0.2">
      <c r="A140" s="65">
        <v>0</v>
      </c>
      <c r="B140" s="65"/>
      <c r="C140" s="96" t="s">
        <v>146</v>
      </c>
      <c r="D140" s="97"/>
      <c r="E140" s="97"/>
      <c r="F140" s="97"/>
      <c r="G140" s="97"/>
      <c r="H140" s="97"/>
      <c r="I140" s="98"/>
      <c r="J140" s="65" t="s">
        <v>172</v>
      </c>
      <c r="K140" s="65"/>
      <c r="L140" s="65"/>
      <c r="M140" s="65"/>
      <c r="N140" s="65"/>
      <c r="O140" s="120" t="s">
        <v>231</v>
      </c>
      <c r="P140" s="121"/>
      <c r="Q140" s="121"/>
      <c r="R140" s="121"/>
      <c r="S140" s="121"/>
      <c r="T140" s="121"/>
      <c r="U140" s="121"/>
      <c r="V140" s="121"/>
      <c r="W140" s="121"/>
      <c r="X140" s="121"/>
      <c r="Y140" s="122"/>
      <c r="Z140" s="122"/>
      <c r="AA140" s="122"/>
      <c r="AB140" s="122"/>
      <c r="AC140" s="122"/>
      <c r="AD140" s="122"/>
      <c r="AE140" s="122"/>
      <c r="AF140" s="122"/>
      <c r="AG140" s="122"/>
      <c r="AH140" s="122"/>
      <c r="AI140" s="122"/>
      <c r="AJ140" s="122"/>
      <c r="AK140" s="122"/>
      <c r="AL140" s="122"/>
      <c r="AM140" s="122"/>
      <c r="AN140" s="122"/>
      <c r="AO140" s="122"/>
      <c r="AP140" s="122"/>
      <c r="AQ140" s="122"/>
      <c r="AR140" s="122"/>
      <c r="AS140" s="122"/>
      <c r="AT140" s="122"/>
      <c r="AU140" s="122"/>
      <c r="AV140" s="122"/>
      <c r="AW140" s="122"/>
      <c r="AX140" s="122"/>
      <c r="AY140" s="122"/>
      <c r="AZ140" s="122"/>
      <c r="BA140" s="122"/>
      <c r="BB140" s="122"/>
      <c r="BC140" s="122"/>
      <c r="BD140" s="122"/>
      <c r="BE140" s="122"/>
      <c r="BF140" s="122"/>
      <c r="BG140" s="122"/>
      <c r="BH140" s="122"/>
      <c r="BI140" s="122"/>
      <c r="BJ140" s="122"/>
      <c r="BK140" s="122"/>
      <c r="BL140" s="122"/>
      <c r="BM140" s="122"/>
      <c r="BN140" s="122"/>
      <c r="BO140" s="122"/>
      <c r="BP140" s="122"/>
      <c r="BQ140" s="123"/>
      <c r="BR140" s="2"/>
      <c r="BS140" s="2"/>
      <c r="BT140" s="2"/>
      <c r="BU140" s="2"/>
      <c r="BV140" s="2"/>
      <c r="BW140" s="2"/>
      <c r="BX140" s="2"/>
      <c r="BY140" s="2"/>
    </row>
    <row r="141" spans="1:77" s="30" customFormat="1" ht="15.75" x14ac:dyDescent="0.2">
      <c r="A141" s="76">
        <v>0</v>
      </c>
      <c r="B141" s="76"/>
      <c r="C141" s="128" t="s">
        <v>115</v>
      </c>
      <c r="D141" s="129"/>
      <c r="E141" s="129"/>
      <c r="F141" s="129"/>
      <c r="G141" s="129"/>
      <c r="H141" s="129"/>
      <c r="I141" s="130"/>
      <c r="J141" s="76"/>
      <c r="K141" s="76"/>
      <c r="L141" s="76"/>
      <c r="M141" s="76"/>
      <c r="N141" s="76"/>
      <c r="O141" s="114"/>
      <c r="P141" s="115"/>
      <c r="Q141" s="115"/>
      <c r="R141" s="115"/>
      <c r="S141" s="115"/>
      <c r="T141" s="115"/>
      <c r="U141" s="115"/>
      <c r="V141" s="115"/>
      <c r="W141" s="115"/>
      <c r="X141" s="115"/>
      <c r="Y141" s="116"/>
      <c r="Z141" s="116"/>
      <c r="AA141" s="116"/>
      <c r="AB141" s="116"/>
      <c r="AC141" s="116"/>
      <c r="AD141" s="116"/>
      <c r="AE141" s="116"/>
      <c r="AF141" s="116"/>
      <c r="AG141" s="116"/>
      <c r="AH141" s="116"/>
      <c r="AI141" s="116"/>
      <c r="AJ141" s="116"/>
      <c r="AK141" s="116"/>
      <c r="AL141" s="116"/>
      <c r="AM141" s="116"/>
      <c r="AN141" s="116"/>
      <c r="AO141" s="116"/>
      <c r="AP141" s="116"/>
      <c r="AQ141" s="116"/>
      <c r="AR141" s="116"/>
      <c r="AS141" s="116"/>
      <c r="AT141" s="116"/>
      <c r="AU141" s="116"/>
      <c r="AV141" s="116"/>
      <c r="AW141" s="116"/>
      <c r="AX141" s="116"/>
      <c r="AY141" s="116"/>
      <c r="AZ141" s="116"/>
      <c r="BA141" s="116"/>
      <c r="BB141" s="116"/>
      <c r="BC141" s="116"/>
      <c r="BD141" s="116"/>
      <c r="BE141" s="116"/>
      <c r="BF141" s="116"/>
      <c r="BG141" s="116"/>
      <c r="BH141" s="116"/>
      <c r="BI141" s="116"/>
      <c r="BJ141" s="116"/>
      <c r="BK141" s="116"/>
      <c r="BL141" s="116"/>
      <c r="BM141" s="116"/>
      <c r="BN141" s="116"/>
      <c r="BO141" s="116"/>
      <c r="BP141" s="116"/>
      <c r="BQ141" s="117"/>
      <c r="BR141" s="33"/>
      <c r="BS141" s="33"/>
      <c r="BT141" s="33"/>
      <c r="BU141" s="33"/>
      <c r="BV141" s="33"/>
      <c r="BW141" s="33"/>
      <c r="BX141" s="33"/>
      <c r="BY141" s="33"/>
    </row>
    <row r="142" spans="1:77" ht="34.5" hidden="1" customHeight="1" x14ac:dyDescent="0.2">
      <c r="A142" s="95"/>
      <c r="B142" s="81"/>
      <c r="C142" s="96" t="s">
        <v>148</v>
      </c>
      <c r="D142" s="105"/>
      <c r="E142" s="105"/>
      <c r="F142" s="105"/>
      <c r="G142" s="105"/>
      <c r="H142" s="105"/>
      <c r="I142" s="171"/>
      <c r="J142" s="95" t="s">
        <v>147</v>
      </c>
      <c r="K142" s="80"/>
      <c r="L142" s="80"/>
      <c r="M142" s="80"/>
      <c r="N142" s="81"/>
      <c r="O142" s="139" t="s">
        <v>257</v>
      </c>
      <c r="P142" s="121"/>
      <c r="Q142" s="121"/>
      <c r="R142" s="121"/>
      <c r="S142" s="121"/>
      <c r="T142" s="121"/>
      <c r="U142" s="121"/>
      <c r="V142" s="121"/>
      <c r="W142" s="121"/>
      <c r="X142" s="121"/>
      <c r="Y142" s="121"/>
      <c r="Z142" s="121"/>
      <c r="AA142" s="121"/>
      <c r="AB142" s="121"/>
      <c r="AC142" s="121"/>
      <c r="AD142" s="121"/>
      <c r="AE142" s="121"/>
      <c r="AF142" s="121"/>
      <c r="AG142" s="121"/>
      <c r="AH142" s="121"/>
      <c r="AI142" s="121"/>
      <c r="AJ142" s="121"/>
      <c r="AK142" s="121"/>
      <c r="AL142" s="121"/>
      <c r="AM142" s="121"/>
      <c r="AN142" s="121"/>
      <c r="AO142" s="121"/>
      <c r="AP142" s="121"/>
      <c r="AQ142" s="121"/>
      <c r="AR142" s="121"/>
      <c r="AS142" s="121"/>
      <c r="AT142" s="121"/>
      <c r="AU142" s="121"/>
      <c r="AV142" s="121"/>
      <c r="AW142" s="121"/>
      <c r="AX142" s="121"/>
      <c r="AY142" s="121"/>
      <c r="AZ142" s="121"/>
      <c r="BA142" s="121"/>
      <c r="BB142" s="121"/>
      <c r="BC142" s="121"/>
      <c r="BD142" s="121"/>
      <c r="BE142" s="121"/>
      <c r="BF142" s="121"/>
      <c r="BG142" s="121"/>
      <c r="BH142" s="121"/>
      <c r="BI142" s="121"/>
      <c r="BJ142" s="121"/>
      <c r="BK142" s="121"/>
      <c r="BL142" s="121"/>
      <c r="BM142" s="121"/>
      <c r="BN142" s="121"/>
      <c r="BO142" s="121"/>
      <c r="BP142" s="121"/>
      <c r="BQ142" s="140"/>
      <c r="BR142" s="2"/>
      <c r="BS142" s="2"/>
      <c r="BT142" s="2"/>
      <c r="BU142" s="2"/>
      <c r="BV142" s="2"/>
      <c r="BW142" s="2"/>
      <c r="BX142" s="2"/>
      <c r="BY142" s="2"/>
    </row>
    <row r="143" spans="1:77" ht="36.75" hidden="1" customHeight="1" x14ac:dyDescent="0.2">
      <c r="A143" s="95"/>
      <c r="B143" s="81"/>
      <c r="C143" s="96" t="s">
        <v>245</v>
      </c>
      <c r="D143" s="105"/>
      <c r="E143" s="105"/>
      <c r="F143" s="105"/>
      <c r="G143" s="105"/>
      <c r="H143" s="105"/>
      <c r="I143" s="171"/>
      <c r="J143" s="95" t="s">
        <v>251</v>
      </c>
      <c r="K143" s="80"/>
      <c r="L143" s="80"/>
      <c r="M143" s="80"/>
      <c r="N143" s="81"/>
      <c r="O143" s="120" t="s">
        <v>255</v>
      </c>
      <c r="P143" s="121"/>
      <c r="Q143" s="121"/>
      <c r="R143" s="121"/>
      <c r="S143" s="121"/>
      <c r="T143" s="121"/>
      <c r="U143" s="121"/>
      <c r="V143" s="121"/>
      <c r="W143" s="121"/>
      <c r="X143" s="121"/>
      <c r="Y143" s="121"/>
      <c r="Z143" s="121"/>
      <c r="AA143" s="121"/>
      <c r="AB143" s="121"/>
      <c r="AC143" s="121"/>
      <c r="AD143" s="121"/>
      <c r="AE143" s="121"/>
      <c r="AF143" s="121"/>
      <c r="AG143" s="121"/>
      <c r="AH143" s="121"/>
      <c r="AI143" s="121"/>
      <c r="AJ143" s="121"/>
      <c r="AK143" s="121"/>
      <c r="AL143" s="121"/>
      <c r="AM143" s="121"/>
      <c r="AN143" s="121"/>
      <c r="AO143" s="121"/>
      <c r="AP143" s="121"/>
      <c r="AQ143" s="121"/>
      <c r="AR143" s="121"/>
      <c r="AS143" s="121"/>
      <c r="AT143" s="121"/>
      <c r="AU143" s="121"/>
      <c r="AV143" s="121"/>
      <c r="AW143" s="121"/>
      <c r="AX143" s="121"/>
      <c r="AY143" s="121"/>
      <c r="AZ143" s="121"/>
      <c r="BA143" s="121"/>
      <c r="BB143" s="121"/>
      <c r="BC143" s="121"/>
      <c r="BD143" s="121"/>
      <c r="BE143" s="121"/>
      <c r="BF143" s="121"/>
      <c r="BG143" s="121"/>
      <c r="BH143" s="121"/>
      <c r="BI143" s="121"/>
      <c r="BJ143" s="121"/>
      <c r="BK143" s="121"/>
      <c r="BL143" s="121"/>
      <c r="BM143" s="121"/>
      <c r="BN143" s="121"/>
      <c r="BO143" s="121"/>
      <c r="BP143" s="121"/>
      <c r="BQ143" s="140"/>
      <c r="BR143" s="2"/>
      <c r="BS143" s="2"/>
      <c r="BT143" s="2"/>
      <c r="BU143" s="2"/>
      <c r="BV143" s="2"/>
      <c r="BW143" s="2"/>
      <c r="BX143" s="2"/>
      <c r="BY143" s="2"/>
    </row>
    <row r="144" spans="1:77" ht="30" hidden="1" customHeight="1" x14ac:dyDescent="0.2">
      <c r="A144" s="65">
        <v>0</v>
      </c>
      <c r="B144" s="65"/>
      <c r="C144" s="96" t="s">
        <v>246</v>
      </c>
      <c r="D144" s="97"/>
      <c r="E144" s="97"/>
      <c r="F144" s="97"/>
      <c r="G144" s="97"/>
      <c r="H144" s="97"/>
      <c r="I144" s="98"/>
      <c r="J144" s="65" t="s">
        <v>251</v>
      </c>
      <c r="K144" s="65"/>
      <c r="L144" s="65"/>
      <c r="M144" s="65"/>
      <c r="N144" s="65"/>
      <c r="O144" s="139" t="s">
        <v>257</v>
      </c>
      <c r="P144" s="121"/>
      <c r="Q144" s="121"/>
      <c r="R144" s="121"/>
      <c r="S144" s="121"/>
      <c r="T144" s="121"/>
      <c r="U144" s="121"/>
      <c r="V144" s="121"/>
      <c r="W144" s="121"/>
      <c r="X144" s="121"/>
      <c r="Y144" s="122"/>
      <c r="Z144" s="122"/>
      <c r="AA144" s="122"/>
      <c r="AB144" s="122"/>
      <c r="AC144" s="122"/>
      <c r="AD144" s="122"/>
      <c r="AE144" s="122"/>
      <c r="AF144" s="122"/>
      <c r="AG144" s="122"/>
      <c r="AH144" s="122"/>
      <c r="AI144" s="122"/>
      <c r="AJ144" s="122"/>
      <c r="AK144" s="122"/>
      <c r="AL144" s="122"/>
      <c r="AM144" s="122"/>
      <c r="AN144" s="122"/>
      <c r="AO144" s="122"/>
      <c r="AP144" s="122"/>
      <c r="AQ144" s="122"/>
      <c r="AR144" s="122"/>
      <c r="AS144" s="122"/>
      <c r="AT144" s="122"/>
      <c r="AU144" s="122"/>
      <c r="AV144" s="122"/>
      <c r="AW144" s="122"/>
      <c r="AX144" s="122"/>
      <c r="AY144" s="122"/>
      <c r="AZ144" s="122"/>
      <c r="BA144" s="122"/>
      <c r="BB144" s="122"/>
      <c r="BC144" s="122"/>
      <c r="BD144" s="122"/>
      <c r="BE144" s="122"/>
      <c r="BF144" s="122"/>
      <c r="BG144" s="122"/>
      <c r="BH144" s="122"/>
      <c r="BI144" s="122"/>
      <c r="BJ144" s="122"/>
      <c r="BK144" s="122"/>
      <c r="BL144" s="122"/>
      <c r="BM144" s="122"/>
      <c r="BN144" s="122"/>
      <c r="BO144" s="122"/>
      <c r="BP144" s="122"/>
      <c r="BQ144" s="123"/>
      <c r="BR144" s="2"/>
      <c r="BS144" s="2"/>
      <c r="BT144" s="2"/>
      <c r="BU144" s="2"/>
      <c r="BV144" s="2"/>
      <c r="BW144" s="2"/>
      <c r="BX144" s="2"/>
      <c r="BY144" s="2"/>
    </row>
    <row r="145" spans="1:77" ht="15.75" x14ac:dyDescent="0.2">
      <c r="A145" s="25"/>
      <c r="B145" s="25"/>
      <c r="C145" s="26"/>
      <c r="D145" s="26"/>
      <c r="E145" s="26"/>
      <c r="F145" s="26"/>
      <c r="G145" s="26"/>
      <c r="H145" s="26"/>
      <c r="I145" s="26"/>
      <c r="J145" s="26"/>
      <c r="K145" s="26"/>
      <c r="L145" s="26"/>
      <c r="M145" s="26"/>
      <c r="N145" s="26"/>
      <c r="O145" s="26"/>
      <c r="P145" s="26"/>
      <c r="Q145" s="26"/>
      <c r="R145" s="26"/>
      <c r="S145" s="26"/>
      <c r="T145" s="26"/>
      <c r="U145" s="26"/>
      <c r="V145" s="26"/>
      <c r="W145" s="26"/>
      <c r="X145" s="26"/>
      <c r="Y145" s="27"/>
      <c r="Z145" s="27"/>
      <c r="AA145" s="27"/>
      <c r="AB145" s="27"/>
      <c r="AC145" s="27"/>
      <c r="AD145" s="27"/>
      <c r="AE145" s="27"/>
      <c r="AF145" s="27"/>
      <c r="AG145" s="27"/>
      <c r="AH145" s="27"/>
      <c r="AI145" s="27"/>
      <c r="AJ145" s="27"/>
      <c r="AK145" s="27"/>
      <c r="AL145" s="27"/>
      <c r="AM145" s="27"/>
      <c r="AN145" s="27"/>
      <c r="AO145" s="27"/>
      <c r="AP145" s="27"/>
      <c r="AQ145" s="27"/>
      <c r="AR145" s="27"/>
      <c r="AS145" s="27"/>
      <c r="AT145" s="27"/>
      <c r="AU145" s="27"/>
      <c r="AV145" s="27"/>
      <c r="AW145" s="27"/>
      <c r="AX145" s="28"/>
      <c r="AY145" s="28"/>
      <c r="AZ145" s="28"/>
      <c r="BA145" s="28"/>
      <c r="BB145" s="28"/>
      <c r="BC145" s="28"/>
      <c r="BD145" s="28"/>
      <c r="BE145" s="28"/>
      <c r="BF145" s="28"/>
      <c r="BG145" s="28"/>
      <c r="BH145" s="28"/>
      <c r="BI145" s="28"/>
      <c r="BJ145" s="28"/>
      <c r="BK145" s="28"/>
      <c r="BL145" s="28"/>
      <c r="BM145" s="28"/>
      <c r="BN145" s="28"/>
      <c r="BO145" s="28"/>
      <c r="BP145" s="28"/>
      <c r="BQ145" s="28"/>
      <c r="BR145" s="10"/>
      <c r="BS145" s="10"/>
      <c r="BT145" s="10"/>
      <c r="BU145" s="10"/>
      <c r="BV145" s="10"/>
      <c r="BW145" s="10"/>
      <c r="BX145" s="10"/>
      <c r="BY145" s="10"/>
    </row>
    <row r="146" spans="1:77" ht="15.95" customHeight="1" x14ac:dyDescent="0.2">
      <c r="A146" s="60" t="s">
        <v>66</v>
      </c>
      <c r="B146" s="60"/>
      <c r="C146" s="60"/>
      <c r="D146" s="60"/>
      <c r="E146" s="60"/>
      <c r="F146" s="60"/>
      <c r="G146" s="60"/>
      <c r="H146" s="60"/>
      <c r="I146" s="60"/>
      <c r="J146" s="60"/>
      <c r="K146" s="60"/>
      <c r="L146" s="60"/>
      <c r="M146" s="60"/>
      <c r="N146" s="60"/>
      <c r="O146" s="60"/>
      <c r="P146" s="60"/>
      <c r="Q146" s="60"/>
      <c r="R146" s="60"/>
      <c r="S146" s="60"/>
      <c r="T146" s="60"/>
      <c r="U146" s="60"/>
      <c r="V146" s="60"/>
      <c r="W146" s="60"/>
      <c r="X146" s="60"/>
      <c r="Y146" s="60"/>
      <c r="Z146" s="60"/>
      <c r="AA146" s="60"/>
      <c r="AB146" s="60"/>
      <c r="AC146" s="60"/>
      <c r="AD146" s="60"/>
      <c r="AE146" s="60"/>
      <c r="AF146" s="60"/>
      <c r="AG146" s="60"/>
      <c r="AH146" s="60"/>
      <c r="AI146" s="60"/>
      <c r="AJ146" s="60"/>
      <c r="AK146" s="60"/>
      <c r="AL146" s="60"/>
      <c r="AM146" s="60"/>
      <c r="AN146" s="60"/>
      <c r="AO146" s="60"/>
      <c r="AP146" s="60"/>
      <c r="AQ146" s="60"/>
      <c r="AR146" s="60"/>
      <c r="AS146" s="60"/>
      <c r="AT146" s="60"/>
      <c r="AU146" s="60"/>
      <c r="AV146" s="60"/>
      <c r="AW146" s="60"/>
      <c r="AX146" s="60"/>
      <c r="AY146" s="60"/>
      <c r="AZ146" s="60"/>
      <c r="BA146" s="60"/>
      <c r="BB146" s="60"/>
      <c r="BC146" s="60"/>
      <c r="BD146" s="60"/>
      <c r="BE146" s="60"/>
      <c r="BF146" s="60"/>
      <c r="BG146" s="60"/>
      <c r="BH146" s="60"/>
      <c r="BI146" s="60"/>
      <c r="BJ146" s="60"/>
      <c r="BK146" s="60"/>
      <c r="BL146" s="60"/>
    </row>
    <row r="147" spans="1:77" ht="51.75" customHeight="1" x14ac:dyDescent="0.2">
      <c r="A147" s="118" t="s">
        <v>258</v>
      </c>
      <c r="B147" s="119"/>
      <c r="C147" s="119"/>
      <c r="D147" s="119"/>
      <c r="E147" s="119"/>
      <c r="F147" s="119"/>
      <c r="G147" s="119"/>
      <c r="H147" s="119"/>
      <c r="I147" s="119"/>
      <c r="J147" s="119"/>
      <c r="K147" s="119"/>
      <c r="L147" s="119"/>
      <c r="M147" s="119"/>
      <c r="N147" s="119"/>
      <c r="O147" s="119"/>
      <c r="P147" s="119"/>
      <c r="Q147" s="119"/>
      <c r="R147" s="119"/>
      <c r="S147" s="119"/>
      <c r="T147" s="119"/>
      <c r="U147" s="119"/>
      <c r="V147" s="119"/>
      <c r="W147" s="119"/>
      <c r="X147" s="119"/>
      <c r="Y147" s="119"/>
      <c r="Z147" s="119"/>
      <c r="AA147" s="119"/>
      <c r="AB147" s="119"/>
      <c r="AC147" s="119"/>
      <c r="AD147" s="119"/>
      <c r="AE147" s="119"/>
      <c r="AF147" s="119"/>
      <c r="AG147" s="119"/>
      <c r="AH147" s="119"/>
      <c r="AI147" s="119"/>
      <c r="AJ147" s="119"/>
      <c r="AK147" s="119"/>
      <c r="AL147" s="119"/>
      <c r="AM147" s="119"/>
      <c r="AN147" s="119"/>
      <c r="AO147" s="119"/>
      <c r="AP147" s="119"/>
      <c r="AQ147" s="119"/>
      <c r="AR147" s="119"/>
      <c r="AS147" s="119"/>
      <c r="AT147" s="119"/>
      <c r="AU147" s="119"/>
      <c r="AV147" s="119"/>
      <c r="AW147" s="119"/>
      <c r="AX147" s="119"/>
      <c r="AY147" s="119"/>
      <c r="AZ147" s="119"/>
      <c r="BA147" s="119"/>
      <c r="BB147" s="119"/>
      <c r="BC147" s="119"/>
      <c r="BD147" s="119"/>
      <c r="BE147" s="119"/>
      <c r="BF147" s="119"/>
      <c r="BG147" s="119"/>
      <c r="BH147" s="119"/>
      <c r="BI147" s="119"/>
      <c r="BJ147" s="119"/>
      <c r="BK147" s="119"/>
      <c r="BL147" s="119"/>
    </row>
    <row r="148" spans="1:77" ht="15.75" x14ac:dyDescent="0.2">
      <c r="A148" s="25"/>
      <c r="B148" s="25"/>
      <c r="C148" s="26"/>
      <c r="D148" s="26"/>
      <c r="E148" s="26"/>
      <c r="F148" s="26"/>
      <c r="G148" s="26"/>
      <c r="H148" s="26"/>
      <c r="I148" s="26"/>
      <c r="J148" s="26"/>
      <c r="K148" s="26"/>
      <c r="L148" s="26"/>
      <c r="M148" s="26"/>
      <c r="N148" s="26"/>
      <c r="O148" s="26"/>
      <c r="P148" s="26"/>
      <c r="Q148" s="26"/>
      <c r="R148" s="26"/>
      <c r="S148" s="26"/>
      <c r="T148" s="26"/>
      <c r="U148" s="26"/>
      <c r="V148" s="26"/>
      <c r="W148" s="26"/>
      <c r="X148" s="26"/>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8"/>
      <c r="AY148" s="28"/>
      <c r="AZ148" s="28"/>
      <c r="BA148" s="28"/>
      <c r="BB148" s="28"/>
      <c r="BC148" s="28"/>
      <c r="BD148" s="28"/>
      <c r="BE148" s="28"/>
      <c r="BF148" s="28"/>
      <c r="BG148" s="28"/>
      <c r="BH148" s="28"/>
      <c r="BI148" s="28"/>
      <c r="BJ148" s="28"/>
      <c r="BK148" s="28"/>
      <c r="BL148" s="28"/>
      <c r="BM148" s="28"/>
      <c r="BN148" s="28"/>
      <c r="BO148" s="28"/>
      <c r="BP148" s="28"/>
      <c r="BQ148" s="28"/>
      <c r="BR148" s="10"/>
      <c r="BS148" s="10"/>
      <c r="BT148" s="10"/>
      <c r="BU148" s="10"/>
      <c r="BV148" s="10"/>
      <c r="BW148" s="10"/>
      <c r="BX148" s="10"/>
      <c r="BY148" s="10"/>
    </row>
    <row r="149" spans="1:77" ht="15.95" customHeight="1" x14ac:dyDescent="0.2">
      <c r="A149" s="60" t="s">
        <v>47</v>
      </c>
      <c r="B149" s="60"/>
      <c r="C149" s="60"/>
      <c r="D149" s="60"/>
      <c r="E149" s="60"/>
      <c r="F149" s="60"/>
      <c r="G149" s="60"/>
      <c r="H149" s="60"/>
      <c r="I149" s="60"/>
      <c r="J149" s="60"/>
      <c r="K149" s="60"/>
      <c r="L149" s="60"/>
      <c r="M149" s="60"/>
      <c r="N149" s="60"/>
      <c r="O149" s="60"/>
      <c r="P149" s="60"/>
      <c r="Q149" s="60"/>
      <c r="R149" s="60"/>
      <c r="S149" s="60"/>
      <c r="T149" s="60"/>
      <c r="U149" s="60"/>
      <c r="V149" s="60"/>
      <c r="W149" s="60"/>
      <c r="X149" s="60"/>
      <c r="Y149" s="60"/>
      <c r="Z149" s="60"/>
      <c r="AA149" s="60"/>
      <c r="AB149" s="60"/>
      <c r="AC149" s="60"/>
      <c r="AD149" s="60"/>
      <c r="AE149" s="60"/>
      <c r="AF149" s="60"/>
      <c r="AG149" s="60"/>
      <c r="AH149" s="60"/>
      <c r="AI149" s="60"/>
      <c r="AJ149" s="60"/>
      <c r="AK149" s="60"/>
      <c r="AL149" s="60"/>
      <c r="AM149" s="60"/>
      <c r="AN149" s="60"/>
      <c r="AO149" s="60"/>
      <c r="AP149" s="60"/>
      <c r="AQ149" s="60"/>
      <c r="AR149" s="60"/>
      <c r="AS149" s="60"/>
      <c r="AT149" s="60"/>
      <c r="AU149" s="60"/>
      <c r="AV149" s="60"/>
      <c r="AW149" s="60"/>
      <c r="AX149" s="60"/>
      <c r="AY149" s="60"/>
      <c r="AZ149" s="60"/>
      <c r="BA149" s="60"/>
      <c r="BB149" s="60"/>
      <c r="BC149" s="60"/>
      <c r="BD149" s="60"/>
      <c r="BE149" s="60"/>
      <c r="BF149" s="60"/>
      <c r="BG149" s="60"/>
      <c r="BH149" s="60"/>
      <c r="BI149" s="60"/>
      <c r="BJ149" s="60"/>
      <c r="BK149" s="60"/>
      <c r="BL149" s="60"/>
    </row>
    <row r="150" spans="1:77" ht="95.25" customHeight="1" x14ac:dyDescent="0.2">
      <c r="A150" s="118" t="s">
        <v>350</v>
      </c>
      <c r="B150" s="119"/>
      <c r="C150" s="119"/>
      <c r="D150" s="119"/>
      <c r="E150" s="119"/>
      <c r="F150" s="119"/>
      <c r="G150" s="119"/>
      <c r="H150" s="119"/>
      <c r="I150" s="119"/>
      <c r="J150" s="119"/>
      <c r="K150" s="119"/>
      <c r="L150" s="119"/>
      <c r="M150" s="119"/>
      <c r="N150" s="119"/>
      <c r="O150" s="119"/>
      <c r="P150" s="119"/>
      <c r="Q150" s="119"/>
      <c r="R150" s="119"/>
      <c r="S150" s="119"/>
      <c r="T150" s="119"/>
      <c r="U150" s="119"/>
      <c r="V150" s="119"/>
      <c r="W150" s="119"/>
      <c r="X150" s="119"/>
      <c r="Y150" s="119"/>
      <c r="Z150" s="119"/>
      <c r="AA150" s="119"/>
      <c r="AB150" s="119"/>
      <c r="AC150" s="119"/>
      <c r="AD150" s="119"/>
      <c r="AE150" s="119"/>
      <c r="AF150" s="119"/>
      <c r="AG150" s="119"/>
      <c r="AH150" s="119"/>
      <c r="AI150" s="119"/>
      <c r="AJ150" s="119"/>
      <c r="AK150" s="119"/>
      <c r="AL150" s="119"/>
      <c r="AM150" s="119"/>
      <c r="AN150" s="119"/>
      <c r="AO150" s="119"/>
      <c r="AP150" s="119"/>
      <c r="AQ150" s="119"/>
      <c r="AR150" s="119"/>
      <c r="AS150" s="119"/>
      <c r="AT150" s="119"/>
      <c r="AU150" s="119"/>
      <c r="AV150" s="119"/>
      <c r="AW150" s="119"/>
      <c r="AX150" s="119"/>
      <c r="AY150" s="119"/>
      <c r="AZ150" s="119"/>
      <c r="BA150" s="119"/>
      <c r="BB150" s="119"/>
      <c r="BC150" s="119"/>
      <c r="BD150" s="119"/>
      <c r="BE150" s="119"/>
      <c r="BF150" s="119"/>
      <c r="BG150" s="119"/>
      <c r="BH150" s="119"/>
      <c r="BI150" s="119"/>
      <c r="BJ150" s="119"/>
      <c r="BK150" s="119"/>
      <c r="BL150" s="119"/>
    </row>
    <row r="151" spans="1:77" ht="15.95" customHeight="1" x14ac:dyDescent="0.2">
      <c r="A151" s="14"/>
      <c r="B151" s="14"/>
      <c r="C151" s="14"/>
      <c r="D151" s="14"/>
      <c r="E151" s="14"/>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row>
    <row r="152" spans="1:77" ht="12" customHeight="1" x14ac:dyDescent="0.2">
      <c r="A152" s="24" t="s">
        <v>78</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row>
    <row r="153" spans="1:77" ht="12" customHeight="1" x14ac:dyDescent="0.2">
      <c r="A153" s="24" t="s">
        <v>69</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row>
    <row r="154" spans="1:77" s="24" customFormat="1" ht="12" customHeight="1" x14ac:dyDescent="0.2">
      <c r="A154" s="24" t="s">
        <v>70</v>
      </c>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row>
    <row r="155" spans="1:77" ht="15.95" customHeight="1" x14ac:dyDescent="0.25">
      <c r="A155" s="2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row>
    <row r="156" spans="1:77" ht="42" customHeight="1" x14ac:dyDescent="0.25">
      <c r="A156" s="118" t="s">
        <v>247</v>
      </c>
      <c r="B156" s="119"/>
      <c r="C156" s="119"/>
      <c r="D156" s="119"/>
      <c r="E156" s="119"/>
      <c r="F156" s="119"/>
      <c r="G156" s="119"/>
      <c r="H156" s="119"/>
      <c r="I156" s="119"/>
      <c r="J156" s="119"/>
      <c r="K156" s="119"/>
      <c r="L156" s="119"/>
      <c r="M156" s="119"/>
      <c r="N156" s="119"/>
      <c r="O156" s="119"/>
      <c r="P156" s="119"/>
      <c r="Q156" s="119"/>
      <c r="R156" s="119"/>
      <c r="S156" s="119"/>
      <c r="T156" s="119"/>
      <c r="U156" s="119"/>
      <c r="V156" s="119"/>
      <c r="W156" s="134"/>
      <c r="X156" s="134"/>
      <c r="Y156" s="134"/>
      <c r="Z156" s="134"/>
      <c r="AA156" s="134"/>
      <c r="AB156" s="134"/>
      <c r="AC156" s="134"/>
      <c r="AD156" s="134"/>
      <c r="AE156" s="134"/>
      <c r="AF156" s="134"/>
      <c r="AG156" s="134"/>
      <c r="AH156" s="134"/>
      <c r="AI156" s="134"/>
      <c r="AJ156" s="134"/>
      <c r="AK156" s="134"/>
      <c r="AL156" s="134"/>
      <c r="AM156" s="134"/>
      <c r="AN156" s="3"/>
      <c r="AO156" s="3"/>
      <c r="AP156" s="135" t="s">
        <v>215</v>
      </c>
      <c r="AQ156" s="136"/>
      <c r="AR156" s="136"/>
      <c r="AS156" s="136"/>
      <c r="AT156" s="136"/>
      <c r="AU156" s="136"/>
      <c r="AV156" s="136"/>
      <c r="AW156" s="136"/>
      <c r="AX156" s="136"/>
      <c r="AY156" s="136"/>
      <c r="AZ156" s="136"/>
      <c r="BA156" s="136"/>
      <c r="BB156" s="136"/>
      <c r="BC156" s="136"/>
      <c r="BD156" s="136"/>
      <c r="BE156" s="136"/>
      <c r="BF156" s="136"/>
      <c r="BG156" s="136"/>
      <c r="BH156" s="136"/>
    </row>
    <row r="157" spans="1:77" x14ac:dyDescent="0.2">
      <c r="W157" s="137" t="s">
        <v>8</v>
      </c>
      <c r="X157" s="137"/>
      <c r="Y157" s="137"/>
      <c r="Z157" s="137"/>
      <c r="AA157" s="137"/>
      <c r="AB157" s="137"/>
      <c r="AC157" s="137"/>
      <c r="AD157" s="137"/>
      <c r="AE157" s="137"/>
      <c r="AF157" s="137"/>
      <c r="AG157" s="137"/>
      <c r="AH157" s="137"/>
      <c r="AI157" s="137"/>
      <c r="AJ157" s="137"/>
      <c r="AK157" s="137"/>
      <c r="AL157" s="137"/>
      <c r="AM157" s="137"/>
      <c r="AN157" s="4"/>
      <c r="AO157" s="4"/>
      <c r="AP157" s="137" t="s">
        <v>74</v>
      </c>
      <c r="AQ157" s="137"/>
      <c r="AR157" s="137"/>
      <c r="AS157" s="137"/>
      <c r="AT157" s="137"/>
      <c r="AU157" s="137"/>
      <c r="AV157" s="137"/>
      <c r="AW157" s="137"/>
      <c r="AX157" s="137"/>
      <c r="AY157" s="137"/>
      <c r="AZ157" s="137"/>
      <c r="BA157" s="137"/>
      <c r="BB157" s="137"/>
      <c r="BC157" s="137"/>
      <c r="BD157" s="137"/>
      <c r="BE157" s="137"/>
      <c r="BF157" s="137"/>
      <c r="BG157" s="137"/>
      <c r="BH157" s="137"/>
    </row>
    <row r="160" spans="1:77" ht="15.95" customHeight="1" x14ac:dyDescent="0.25">
      <c r="A160" s="118" t="s">
        <v>216</v>
      </c>
      <c r="B160" s="119"/>
      <c r="C160" s="119"/>
      <c r="D160" s="119"/>
      <c r="E160" s="119"/>
      <c r="F160" s="119"/>
      <c r="G160" s="119"/>
      <c r="H160" s="119"/>
      <c r="I160" s="119"/>
      <c r="J160" s="119"/>
      <c r="K160" s="119"/>
      <c r="L160" s="119"/>
      <c r="M160" s="119"/>
      <c r="N160" s="119"/>
      <c r="O160" s="119"/>
      <c r="P160" s="119"/>
      <c r="Q160" s="119"/>
      <c r="R160" s="119"/>
      <c r="S160" s="119"/>
      <c r="T160" s="119"/>
      <c r="U160" s="119"/>
      <c r="V160" s="119"/>
      <c r="W160" s="134"/>
      <c r="X160" s="134"/>
      <c r="Y160" s="134"/>
      <c r="Z160" s="134"/>
      <c r="AA160" s="134"/>
      <c r="AB160" s="134"/>
      <c r="AC160" s="134"/>
      <c r="AD160" s="134"/>
      <c r="AE160" s="134"/>
      <c r="AF160" s="134"/>
      <c r="AG160" s="134"/>
      <c r="AH160" s="134"/>
      <c r="AI160" s="134"/>
      <c r="AJ160" s="134"/>
      <c r="AK160" s="134"/>
      <c r="AL160" s="134"/>
      <c r="AM160" s="134"/>
      <c r="AN160" s="3"/>
      <c r="AO160" s="3"/>
      <c r="AP160" s="135" t="s">
        <v>217</v>
      </c>
      <c r="AQ160" s="136"/>
      <c r="AR160" s="136"/>
      <c r="AS160" s="136"/>
      <c r="AT160" s="136"/>
      <c r="AU160" s="136"/>
      <c r="AV160" s="136"/>
      <c r="AW160" s="136"/>
      <c r="AX160" s="136"/>
      <c r="AY160" s="136"/>
      <c r="AZ160" s="136"/>
      <c r="BA160" s="136"/>
      <c r="BB160" s="136"/>
      <c r="BC160" s="136"/>
      <c r="BD160" s="136"/>
      <c r="BE160" s="136"/>
      <c r="BF160" s="136"/>
      <c r="BG160" s="136"/>
      <c r="BH160" s="136"/>
    </row>
    <row r="161" spans="23:60" x14ac:dyDescent="0.2">
      <c r="W161" s="137" t="s">
        <v>8</v>
      </c>
      <c r="X161" s="137"/>
      <c r="Y161" s="137"/>
      <c r="Z161" s="137"/>
      <c r="AA161" s="137"/>
      <c r="AB161" s="137"/>
      <c r="AC161" s="137"/>
      <c r="AD161" s="137"/>
      <c r="AE161" s="137"/>
      <c r="AF161" s="137"/>
      <c r="AG161" s="137"/>
      <c r="AH161" s="137"/>
      <c r="AI161" s="137"/>
      <c r="AJ161" s="137"/>
      <c r="AK161" s="137"/>
      <c r="AL161" s="137"/>
      <c r="AM161" s="137"/>
      <c r="AN161" s="4"/>
      <c r="AO161" s="4"/>
      <c r="AP161" s="137" t="s">
        <v>74</v>
      </c>
      <c r="AQ161" s="137"/>
      <c r="AR161" s="137"/>
      <c r="AS161" s="137"/>
      <c r="AT161" s="137"/>
      <c r="AU161" s="137"/>
      <c r="AV161" s="137"/>
      <c r="AW161" s="137"/>
      <c r="AX161" s="137"/>
      <c r="AY161" s="137"/>
      <c r="AZ161" s="137"/>
      <c r="BA161" s="137"/>
      <c r="BB161" s="137"/>
      <c r="BC161" s="137"/>
      <c r="BD161" s="137"/>
      <c r="BE161" s="137"/>
      <c r="BF161" s="137"/>
      <c r="BG161" s="137"/>
      <c r="BH161" s="137"/>
    </row>
  </sheetData>
  <mergeCells count="847">
    <mergeCell ref="J142:N142"/>
    <mergeCell ref="J143:N143"/>
    <mergeCell ref="O132:BQ132"/>
    <mergeCell ref="O133:BQ133"/>
    <mergeCell ref="O134:BQ134"/>
    <mergeCell ref="O138:BQ138"/>
    <mergeCell ref="O139:BQ139"/>
    <mergeCell ref="O142:BQ142"/>
    <mergeCell ref="O143:BQ143"/>
    <mergeCell ref="J135:N135"/>
    <mergeCell ref="O135:BQ135"/>
    <mergeCell ref="J136:N136"/>
    <mergeCell ref="O136:BQ136"/>
    <mergeCell ref="J132:N132"/>
    <mergeCell ref="J133:N133"/>
    <mergeCell ref="J134:N134"/>
    <mergeCell ref="J137:N137"/>
    <mergeCell ref="O137:BQ137"/>
    <mergeCell ref="J140:N140"/>
    <mergeCell ref="O140:BQ140"/>
    <mergeCell ref="J141:N141"/>
    <mergeCell ref="O141:BQ141"/>
    <mergeCell ref="J138:N138"/>
    <mergeCell ref="J139:N139"/>
    <mergeCell ref="A142:B142"/>
    <mergeCell ref="A143:B143"/>
    <mergeCell ref="C132:I132"/>
    <mergeCell ref="C133:I133"/>
    <mergeCell ref="C134:I134"/>
    <mergeCell ref="C138:I138"/>
    <mergeCell ref="C139:I139"/>
    <mergeCell ref="C142:I142"/>
    <mergeCell ref="C143:I143"/>
    <mergeCell ref="A135:B135"/>
    <mergeCell ref="C135:I135"/>
    <mergeCell ref="A136:B136"/>
    <mergeCell ref="C136:I136"/>
    <mergeCell ref="A132:B132"/>
    <mergeCell ref="A133:B133"/>
    <mergeCell ref="A134:B134"/>
    <mergeCell ref="A137:B137"/>
    <mergeCell ref="C137:I137"/>
    <mergeCell ref="A140:B140"/>
    <mergeCell ref="C140:I140"/>
    <mergeCell ref="A141:B141"/>
    <mergeCell ref="C141:I141"/>
    <mergeCell ref="A138:B138"/>
    <mergeCell ref="A139:B139"/>
    <mergeCell ref="J116:N116"/>
    <mergeCell ref="J117:N117"/>
    <mergeCell ref="J118:N118"/>
    <mergeCell ref="J119:N119"/>
    <mergeCell ref="J120:N120"/>
    <mergeCell ref="J121:N121"/>
    <mergeCell ref="O116:BQ116"/>
    <mergeCell ref="O117:BQ117"/>
    <mergeCell ref="O118:BQ118"/>
    <mergeCell ref="O119:BQ119"/>
    <mergeCell ref="O120:BQ120"/>
    <mergeCell ref="O121:BQ121"/>
    <mergeCell ref="A91:B91"/>
    <mergeCell ref="C91:I91"/>
    <mergeCell ref="J91:N91"/>
    <mergeCell ref="A88:B88"/>
    <mergeCell ref="C88:I88"/>
    <mergeCell ref="J88:N88"/>
    <mergeCell ref="A89:B89"/>
    <mergeCell ref="C89:I89"/>
    <mergeCell ref="J89:N89"/>
    <mergeCell ref="A90:B90"/>
    <mergeCell ref="C90:I90"/>
    <mergeCell ref="J90:N90"/>
    <mergeCell ref="AD85:AH85"/>
    <mergeCell ref="AI85:AM85"/>
    <mergeCell ref="AN85:AR85"/>
    <mergeCell ref="AS85:AW85"/>
    <mergeCell ref="O86:X86"/>
    <mergeCell ref="Y86:AC86"/>
    <mergeCell ref="O88:X88"/>
    <mergeCell ref="Y88:AC88"/>
    <mergeCell ref="AD88:AH88"/>
    <mergeCell ref="AN88:AR88"/>
    <mergeCell ref="AS88:AW88"/>
    <mergeCell ref="AD86:AH86"/>
    <mergeCell ref="AI86:AM86"/>
    <mergeCell ref="AN86:AR86"/>
    <mergeCell ref="AS86:AW86"/>
    <mergeCell ref="AX85:BB85"/>
    <mergeCell ref="BM85:BQ85"/>
    <mergeCell ref="A66:B66"/>
    <mergeCell ref="AI66:AM66"/>
    <mergeCell ref="AN66:AR66"/>
    <mergeCell ref="A65:B65"/>
    <mergeCell ref="BM88:BQ88"/>
    <mergeCell ref="AI88:AM88"/>
    <mergeCell ref="AX88:BB88"/>
    <mergeCell ref="A84:B84"/>
    <mergeCell ref="C84:I84"/>
    <mergeCell ref="J84:N84"/>
    <mergeCell ref="A85:B85"/>
    <mergeCell ref="C85:I85"/>
    <mergeCell ref="J85:N85"/>
    <mergeCell ref="BC85:BG85"/>
    <mergeCell ref="BH85:BL85"/>
    <mergeCell ref="BC88:BG88"/>
    <mergeCell ref="BH88:BL88"/>
    <mergeCell ref="AD77:AH77"/>
    <mergeCell ref="A86:B86"/>
    <mergeCell ref="C86:I86"/>
    <mergeCell ref="O85:X85"/>
    <mergeCell ref="Y85:AC85"/>
    <mergeCell ref="AS61:AX61"/>
    <mergeCell ref="AY61:BC61"/>
    <mergeCell ref="BD61:BH61"/>
    <mergeCell ref="BI61:BN61"/>
    <mergeCell ref="C62:R62"/>
    <mergeCell ref="S62:W62"/>
    <mergeCell ref="X62:AB62"/>
    <mergeCell ref="AC62:AH62"/>
    <mergeCell ref="AS62:AX62"/>
    <mergeCell ref="AY62:BC62"/>
    <mergeCell ref="BD62:BH62"/>
    <mergeCell ref="BI62:BN62"/>
    <mergeCell ref="A60:B60"/>
    <mergeCell ref="AI60:AM60"/>
    <mergeCell ref="AN60:AR60"/>
    <mergeCell ref="A62:B62"/>
    <mergeCell ref="AI62:AM62"/>
    <mergeCell ref="AN62:AR62"/>
    <mergeCell ref="A61:B61"/>
    <mergeCell ref="AI61:AM61"/>
    <mergeCell ref="AN61:AR61"/>
    <mergeCell ref="C61:R61"/>
    <mergeCell ref="S61:W61"/>
    <mergeCell ref="X61:AB61"/>
    <mergeCell ref="AC61:AH61"/>
    <mergeCell ref="A64:B64"/>
    <mergeCell ref="AI64:AM64"/>
    <mergeCell ref="AN64:AR64"/>
    <mergeCell ref="A63:B63"/>
    <mergeCell ref="C63:R63"/>
    <mergeCell ref="S63:W63"/>
    <mergeCell ref="X63:AB63"/>
    <mergeCell ref="AC63:AH63"/>
    <mergeCell ref="C65:R65"/>
    <mergeCell ref="S65:W65"/>
    <mergeCell ref="X65:AB65"/>
    <mergeCell ref="AC65:AH65"/>
    <mergeCell ref="J86:N86"/>
    <mergeCell ref="A87:B87"/>
    <mergeCell ref="C87:I87"/>
    <mergeCell ref="J87:N87"/>
    <mergeCell ref="AF47:AJ47"/>
    <mergeCell ref="AU47:AY47"/>
    <mergeCell ref="AZ47:BC47"/>
    <mergeCell ref="C47:Z47"/>
    <mergeCell ref="AA47:AE47"/>
    <mergeCell ref="AK47:AO47"/>
    <mergeCell ref="AP47:AT47"/>
    <mergeCell ref="A54:B54"/>
    <mergeCell ref="A52:B52"/>
    <mergeCell ref="C52:BQ52"/>
    <mergeCell ref="C53:BQ53"/>
    <mergeCell ref="A53:B53"/>
    <mergeCell ref="C54:BQ54"/>
    <mergeCell ref="A51:B51"/>
    <mergeCell ref="C51:BQ51"/>
    <mergeCell ref="BM77:BQ77"/>
    <mergeCell ref="AI59:AM59"/>
    <mergeCell ref="AN59:AR59"/>
    <mergeCell ref="A79:B79"/>
    <mergeCell ref="C79:I79"/>
    <mergeCell ref="J79:N79"/>
    <mergeCell ref="A82:B82"/>
    <mergeCell ref="C82:I82"/>
    <mergeCell ref="J82:N82"/>
    <mergeCell ref="A83:B83"/>
    <mergeCell ref="C83:I83"/>
    <mergeCell ref="J83:N83"/>
    <mergeCell ref="A80:B80"/>
    <mergeCell ref="C80:I80"/>
    <mergeCell ref="J80:N80"/>
    <mergeCell ref="A81:B81"/>
    <mergeCell ref="C81:I81"/>
    <mergeCell ref="J81:N81"/>
    <mergeCell ref="BN46:BQ46"/>
    <mergeCell ref="A47:B47"/>
    <mergeCell ref="A76:B76"/>
    <mergeCell ref="C76:I76"/>
    <mergeCell ref="J76:N76"/>
    <mergeCell ref="A78:B78"/>
    <mergeCell ref="C78:I78"/>
    <mergeCell ref="J78:N78"/>
    <mergeCell ref="A75:B75"/>
    <mergeCell ref="C75:I75"/>
    <mergeCell ref="J75:N75"/>
    <mergeCell ref="BD47:BH47"/>
    <mergeCell ref="BN47:BQ47"/>
    <mergeCell ref="AI77:AM77"/>
    <mergeCell ref="AN77:AR77"/>
    <mergeCell ref="AS77:AW77"/>
    <mergeCell ref="AX77:BB77"/>
    <mergeCell ref="BC77:BG77"/>
    <mergeCell ref="BH77:BL77"/>
    <mergeCell ref="A77:B77"/>
    <mergeCell ref="C77:I77"/>
    <mergeCell ref="J77:N77"/>
    <mergeCell ref="O77:X77"/>
    <mergeCell ref="Y77:AC77"/>
    <mergeCell ref="BI47:BM47"/>
    <mergeCell ref="A46:B46"/>
    <mergeCell ref="C46:Z46"/>
    <mergeCell ref="AA46:AE46"/>
    <mergeCell ref="AF46:AJ46"/>
    <mergeCell ref="AK46:AO46"/>
    <mergeCell ref="AP46:AT46"/>
    <mergeCell ref="AU46:AY46"/>
    <mergeCell ref="AZ46:BC46"/>
    <mergeCell ref="BD46:BH46"/>
    <mergeCell ref="BI46:BM46"/>
    <mergeCell ref="A44:B44"/>
    <mergeCell ref="C44:Z44"/>
    <mergeCell ref="AA44:AE44"/>
    <mergeCell ref="AF44:AJ44"/>
    <mergeCell ref="AK44:AO44"/>
    <mergeCell ref="AP44:AT44"/>
    <mergeCell ref="AU44:AY44"/>
    <mergeCell ref="BI45:BM45"/>
    <mergeCell ref="BN45:BQ45"/>
    <mergeCell ref="A45:B45"/>
    <mergeCell ref="C45:Z45"/>
    <mergeCell ref="AA45:AE45"/>
    <mergeCell ref="AF45:AJ45"/>
    <mergeCell ref="AK45:AO45"/>
    <mergeCell ref="AP45:AT45"/>
    <mergeCell ref="AU45:AY45"/>
    <mergeCell ref="AZ45:BC45"/>
    <mergeCell ref="BD45:BH45"/>
    <mergeCell ref="C42:Z43"/>
    <mergeCell ref="AA42:AO42"/>
    <mergeCell ref="AP42:BC42"/>
    <mergeCell ref="BD42:BQ42"/>
    <mergeCell ref="BD43:BH43"/>
    <mergeCell ref="BI43:BM43"/>
    <mergeCell ref="BN43:BQ43"/>
    <mergeCell ref="AZ43:BC43"/>
    <mergeCell ref="AZ44:BC44"/>
    <mergeCell ref="BD44:BH44"/>
    <mergeCell ref="BI44:BM44"/>
    <mergeCell ref="BN44:BQ44"/>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 ref="B17:L17"/>
    <mergeCell ref="N17:AS17"/>
    <mergeCell ref="AU17:BB17"/>
    <mergeCell ref="A49:BQ49"/>
    <mergeCell ref="A56:BN56"/>
    <mergeCell ref="A57:BN57"/>
    <mergeCell ref="A58:B59"/>
    <mergeCell ref="C58:R59"/>
    <mergeCell ref="S58:AH58"/>
    <mergeCell ref="AI58:AX58"/>
    <mergeCell ref="A34:F34"/>
    <mergeCell ref="A35:F35"/>
    <mergeCell ref="A36:F36"/>
    <mergeCell ref="G34:BL34"/>
    <mergeCell ref="G35:BL35"/>
    <mergeCell ref="G36:BL36"/>
    <mergeCell ref="AA43:AE43"/>
    <mergeCell ref="AF43:AJ43"/>
    <mergeCell ref="AK43:AO43"/>
    <mergeCell ref="AP43:AT43"/>
    <mergeCell ref="AU43:AY43"/>
    <mergeCell ref="A37:F37"/>
    <mergeCell ref="G37:BL37"/>
    <mergeCell ref="A39:BQ39"/>
    <mergeCell ref="A40:BQ40"/>
    <mergeCell ref="A41:BQ41"/>
    <mergeCell ref="A42:B43"/>
    <mergeCell ref="AY58:BN58"/>
    <mergeCell ref="S59:W59"/>
    <mergeCell ref="X59:AB59"/>
    <mergeCell ref="AC59:AH59"/>
    <mergeCell ref="AS59:AX59"/>
    <mergeCell ref="AY59:BC59"/>
    <mergeCell ref="BD59:BH59"/>
    <mergeCell ref="BI59:BN59"/>
    <mergeCell ref="C60:R60"/>
    <mergeCell ref="S60:W60"/>
    <mergeCell ref="X60:AB60"/>
    <mergeCell ref="AC60:AH60"/>
    <mergeCell ref="AS60:AX60"/>
    <mergeCell ref="AY60:BC60"/>
    <mergeCell ref="BD60:BH60"/>
    <mergeCell ref="BI60:BN60"/>
    <mergeCell ref="AS63:AX63"/>
    <mergeCell ref="AY63:BC63"/>
    <mergeCell ref="BD63:BH63"/>
    <mergeCell ref="BI63:BN63"/>
    <mergeCell ref="C64:R64"/>
    <mergeCell ref="S64:W64"/>
    <mergeCell ref="X64:AB64"/>
    <mergeCell ref="AC64:AH64"/>
    <mergeCell ref="AS64:AX64"/>
    <mergeCell ref="AY64:BC64"/>
    <mergeCell ref="BD64:BH64"/>
    <mergeCell ref="BI64:BN64"/>
    <mergeCell ref="AI63:AM63"/>
    <mergeCell ref="AN63:AR63"/>
    <mergeCell ref="A68:BQ68"/>
    <mergeCell ref="A69:BQ69"/>
    <mergeCell ref="A71:B72"/>
    <mergeCell ref="C71:I72"/>
    <mergeCell ref="J71:N72"/>
    <mergeCell ref="O71:X72"/>
    <mergeCell ref="Y71:AM71"/>
    <mergeCell ref="AN71:BB71"/>
    <mergeCell ref="BC71:BQ71"/>
    <mergeCell ref="Y72:AC72"/>
    <mergeCell ref="AD72:AH72"/>
    <mergeCell ref="AI72:AM72"/>
    <mergeCell ref="AN72:AR72"/>
    <mergeCell ref="AS72:AW72"/>
    <mergeCell ref="AX72:BB72"/>
    <mergeCell ref="BC72:BG72"/>
    <mergeCell ref="BH72:BL72"/>
    <mergeCell ref="BM72:BQ72"/>
    <mergeCell ref="AS65:AX65"/>
    <mergeCell ref="AY65:BC65"/>
    <mergeCell ref="BD65:BH65"/>
    <mergeCell ref="BI65:BN65"/>
    <mergeCell ref="C66:R66"/>
    <mergeCell ref="S66:W66"/>
    <mergeCell ref="X66:AB66"/>
    <mergeCell ref="AC66:AH66"/>
    <mergeCell ref="AS66:AX66"/>
    <mergeCell ref="AY66:BC66"/>
    <mergeCell ref="BD66:BH66"/>
    <mergeCell ref="BI66:BN66"/>
    <mergeCell ref="AI65:AM65"/>
    <mergeCell ref="AN65:AR65"/>
    <mergeCell ref="AX74:BB74"/>
    <mergeCell ref="BC74:BG74"/>
    <mergeCell ref="BH74:BL74"/>
    <mergeCell ref="BM74:BQ74"/>
    <mergeCell ref="AN74:AR74"/>
    <mergeCell ref="AS74:AW74"/>
    <mergeCell ref="AN73:AR73"/>
    <mergeCell ref="AS73:AW73"/>
    <mergeCell ref="AX73:BB73"/>
    <mergeCell ref="BC73:BG73"/>
    <mergeCell ref="BH73:BL73"/>
    <mergeCell ref="BM73:BQ73"/>
    <mergeCell ref="A73:B73"/>
    <mergeCell ref="C73:I73"/>
    <mergeCell ref="J73:N73"/>
    <mergeCell ref="O73:X73"/>
    <mergeCell ref="Y73:AC73"/>
    <mergeCell ref="AD73:AH73"/>
    <mergeCell ref="AI73:AM73"/>
    <mergeCell ref="A74:B74"/>
    <mergeCell ref="C74:I74"/>
    <mergeCell ref="J74:N74"/>
    <mergeCell ref="O74:X74"/>
    <mergeCell ref="Y74:AC74"/>
    <mergeCell ref="AD74:AH74"/>
    <mergeCell ref="AI74:AM74"/>
    <mergeCell ref="BM75:BQ75"/>
    <mergeCell ref="O76:X76"/>
    <mergeCell ref="Y76:AC76"/>
    <mergeCell ref="AD76:AH76"/>
    <mergeCell ref="AI76:AM76"/>
    <mergeCell ref="AN76:AR76"/>
    <mergeCell ref="AS76:AW76"/>
    <mergeCell ref="AX76:BB76"/>
    <mergeCell ref="BC76:BG76"/>
    <mergeCell ref="BH76:BL76"/>
    <mergeCell ref="BM76:BQ76"/>
    <mergeCell ref="O75:X75"/>
    <mergeCell ref="Y75:AC75"/>
    <mergeCell ref="AD75:AH75"/>
    <mergeCell ref="AI75:AM75"/>
    <mergeCell ref="AN75:AR75"/>
    <mergeCell ref="AS75:AW75"/>
    <mergeCell ref="AX75:BB75"/>
    <mergeCell ref="BC75:BG75"/>
    <mergeCell ref="BH75:BL75"/>
    <mergeCell ref="BM78:BQ78"/>
    <mergeCell ref="O79:X79"/>
    <mergeCell ref="Y79:AC79"/>
    <mergeCell ref="AD79:AH79"/>
    <mergeCell ref="AI79:AM79"/>
    <mergeCell ref="AN79:AR79"/>
    <mergeCell ref="AS79:AW79"/>
    <mergeCell ref="AX79:BB79"/>
    <mergeCell ref="BC79:BG79"/>
    <mergeCell ref="BH79:BL79"/>
    <mergeCell ref="BM79:BQ79"/>
    <mergeCell ref="O78:X78"/>
    <mergeCell ref="Y78:AC78"/>
    <mergeCell ref="AD78:AH78"/>
    <mergeCell ref="AI78:AM78"/>
    <mergeCell ref="AN78:AR78"/>
    <mergeCell ref="AS78:AW78"/>
    <mergeCell ref="AX78:BB78"/>
    <mergeCell ref="BC78:BG78"/>
    <mergeCell ref="BH78:BL78"/>
    <mergeCell ref="AD80:AH80"/>
    <mergeCell ref="AI80:AM80"/>
    <mergeCell ref="AN80:AR80"/>
    <mergeCell ref="AS80:AW80"/>
    <mergeCell ref="AX80:BB80"/>
    <mergeCell ref="BC80:BG80"/>
    <mergeCell ref="BH80:BL80"/>
    <mergeCell ref="BM80:BQ80"/>
    <mergeCell ref="O81:X81"/>
    <mergeCell ref="Y81:AC81"/>
    <mergeCell ref="AD81:AH81"/>
    <mergeCell ref="AI81:AM81"/>
    <mergeCell ref="AN81:AR81"/>
    <mergeCell ref="AS81:AW81"/>
    <mergeCell ref="AX81:BB81"/>
    <mergeCell ref="BC81:BG81"/>
    <mergeCell ref="BH81:BL81"/>
    <mergeCell ref="BM81:BQ81"/>
    <mergeCell ref="O80:X80"/>
    <mergeCell ref="Y80:AC80"/>
    <mergeCell ref="BM82:BQ82"/>
    <mergeCell ref="O83:X83"/>
    <mergeCell ref="Y83:AC83"/>
    <mergeCell ref="AD83:AH83"/>
    <mergeCell ref="AI83:AM83"/>
    <mergeCell ref="AN83:AR83"/>
    <mergeCell ref="AS83:AW83"/>
    <mergeCell ref="AX83:BB83"/>
    <mergeCell ref="BC83:BG83"/>
    <mergeCell ref="BH83:BL83"/>
    <mergeCell ref="BM83:BQ83"/>
    <mergeCell ref="O82:X82"/>
    <mergeCell ref="Y82:AC82"/>
    <mergeCell ref="AD82:AH82"/>
    <mergeCell ref="AI82:AM82"/>
    <mergeCell ref="AN82:AR82"/>
    <mergeCell ref="AS82:AW82"/>
    <mergeCell ref="AX82:BB82"/>
    <mergeCell ref="BC82:BG82"/>
    <mergeCell ref="BH82:BL82"/>
    <mergeCell ref="BM84:BQ84"/>
    <mergeCell ref="O84:X84"/>
    <mergeCell ref="Y84:AC84"/>
    <mergeCell ref="AD84:AH84"/>
    <mergeCell ref="AI84:AM84"/>
    <mergeCell ref="AN84:AR84"/>
    <mergeCell ref="AS84:AW84"/>
    <mergeCell ref="AX84:BB84"/>
    <mergeCell ref="BC84:BG84"/>
    <mergeCell ref="BH84:BL84"/>
    <mergeCell ref="O89:X89"/>
    <mergeCell ref="Y89:AC89"/>
    <mergeCell ref="AX86:BB86"/>
    <mergeCell ref="BC86:BG86"/>
    <mergeCell ref="BH86:BL86"/>
    <mergeCell ref="BM86:BQ86"/>
    <mergeCell ref="O87:X87"/>
    <mergeCell ref="Y87:AC87"/>
    <mergeCell ref="AD87:AH87"/>
    <mergeCell ref="AI87:AM87"/>
    <mergeCell ref="AN87:AR87"/>
    <mergeCell ref="AS87:AW87"/>
    <mergeCell ref="AX87:BB87"/>
    <mergeCell ref="BC87:BG87"/>
    <mergeCell ref="BH87:BL87"/>
    <mergeCell ref="BM87:BQ87"/>
    <mergeCell ref="O90:X90"/>
    <mergeCell ref="Y90:AC90"/>
    <mergeCell ref="AD90:AH90"/>
    <mergeCell ref="AI90:AM90"/>
    <mergeCell ref="AN90:AR90"/>
    <mergeCell ref="AS90:AW90"/>
    <mergeCell ref="AX90:BB90"/>
    <mergeCell ref="BC90:BG90"/>
    <mergeCell ref="BH90:BL90"/>
    <mergeCell ref="BH92:BL92"/>
    <mergeCell ref="BM92:BQ92"/>
    <mergeCell ref="AD89:AH89"/>
    <mergeCell ref="AI89:AM89"/>
    <mergeCell ref="AN89:AR89"/>
    <mergeCell ref="AS89:AW89"/>
    <mergeCell ref="AX89:BB89"/>
    <mergeCell ref="BC89:BG89"/>
    <mergeCell ref="BH89:BL89"/>
    <mergeCell ref="BM89:BQ89"/>
    <mergeCell ref="BM90:BQ90"/>
    <mergeCell ref="BM91:BQ91"/>
    <mergeCell ref="O91:X91"/>
    <mergeCell ref="Y91:AC91"/>
    <mergeCell ref="AD91:AH91"/>
    <mergeCell ref="AI91:AM91"/>
    <mergeCell ref="AN91:AR91"/>
    <mergeCell ref="AS91:AW91"/>
    <mergeCell ref="AX91:BB91"/>
    <mergeCell ref="BC91:BG91"/>
    <mergeCell ref="BH91:BL91"/>
    <mergeCell ref="AX93:BB93"/>
    <mergeCell ref="BC93:BG93"/>
    <mergeCell ref="BH93:BL93"/>
    <mergeCell ref="BM93:BQ93"/>
    <mergeCell ref="A92:B92"/>
    <mergeCell ref="C92:I92"/>
    <mergeCell ref="J92:N92"/>
    <mergeCell ref="O92:X92"/>
    <mergeCell ref="Y92:AC92"/>
    <mergeCell ref="AD92:AH92"/>
    <mergeCell ref="AI92:AM92"/>
    <mergeCell ref="A93:B93"/>
    <mergeCell ref="C93:I93"/>
    <mergeCell ref="J93:N93"/>
    <mergeCell ref="O93:X93"/>
    <mergeCell ref="Y93:AC93"/>
    <mergeCell ref="AD93:AH93"/>
    <mergeCell ref="AI93:AM93"/>
    <mergeCell ref="AN93:AR93"/>
    <mergeCell ref="AS93:AW93"/>
    <mergeCell ref="AN92:AR92"/>
    <mergeCell ref="AS92:AW92"/>
    <mergeCell ref="AX92:BB92"/>
    <mergeCell ref="BC92:BG92"/>
    <mergeCell ref="BM94:BQ94"/>
    <mergeCell ref="A94:B94"/>
    <mergeCell ref="C94:I94"/>
    <mergeCell ref="J94:N94"/>
    <mergeCell ref="O94:X94"/>
    <mergeCell ref="Y94:AC94"/>
    <mergeCell ref="AD94:AH94"/>
    <mergeCell ref="AI94:AM94"/>
    <mergeCell ref="AN94:AR94"/>
    <mergeCell ref="AS94:AW94"/>
    <mergeCell ref="O95:X95"/>
    <mergeCell ref="Y95:AC95"/>
    <mergeCell ref="AD95:AH95"/>
    <mergeCell ref="AI95:AM95"/>
    <mergeCell ref="AN95:AR95"/>
    <mergeCell ref="AS95:AW95"/>
    <mergeCell ref="AX94:BB94"/>
    <mergeCell ref="BC94:BG94"/>
    <mergeCell ref="BH94:BL94"/>
    <mergeCell ref="AD97:AH97"/>
    <mergeCell ref="AI97:AM97"/>
    <mergeCell ref="AN97:AR97"/>
    <mergeCell ref="AS97:AW97"/>
    <mergeCell ref="AX95:BB95"/>
    <mergeCell ref="BC95:BG95"/>
    <mergeCell ref="BH95:BL95"/>
    <mergeCell ref="BM95:BQ95"/>
    <mergeCell ref="A96:B96"/>
    <mergeCell ref="C96:I96"/>
    <mergeCell ref="J96:N96"/>
    <mergeCell ref="O96:X96"/>
    <mergeCell ref="Y96:AC96"/>
    <mergeCell ref="AD96:AH96"/>
    <mergeCell ref="AI96:AM96"/>
    <mergeCell ref="AN96:AR96"/>
    <mergeCell ref="AS96:AW96"/>
    <mergeCell ref="AX96:BB96"/>
    <mergeCell ref="BC96:BG96"/>
    <mergeCell ref="BH96:BL96"/>
    <mergeCell ref="BM96:BQ96"/>
    <mergeCell ref="A95:B95"/>
    <mergeCell ref="C95:I95"/>
    <mergeCell ref="J95:N95"/>
    <mergeCell ref="AN99:AR99"/>
    <mergeCell ref="AS99:AW99"/>
    <mergeCell ref="AX97:BB97"/>
    <mergeCell ref="BC97:BG97"/>
    <mergeCell ref="BH97:BL97"/>
    <mergeCell ref="BM97:BQ97"/>
    <mergeCell ref="A98:B98"/>
    <mergeCell ref="C98:I98"/>
    <mergeCell ref="J98:N98"/>
    <mergeCell ref="O98:X98"/>
    <mergeCell ref="Y98:AC98"/>
    <mergeCell ref="AD98:AH98"/>
    <mergeCell ref="AI98:AM98"/>
    <mergeCell ref="AN98:AR98"/>
    <mergeCell ref="AS98:AW98"/>
    <mergeCell ref="AX98:BB98"/>
    <mergeCell ref="BC98:BG98"/>
    <mergeCell ref="BH98:BL98"/>
    <mergeCell ref="BM98:BQ98"/>
    <mergeCell ref="A97:B97"/>
    <mergeCell ref="C97:I97"/>
    <mergeCell ref="J97:N97"/>
    <mergeCell ref="O97:X97"/>
    <mergeCell ref="Y97:AC97"/>
    <mergeCell ref="AX99:BB99"/>
    <mergeCell ref="BC99:BG99"/>
    <mergeCell ref="BH99:BL99"/>
    <mergeCell ref="BM99:BQ99"/>
    <mergeCell ref="A100:B100"/>
    <mergeCell ref="C100:I100"/>
    <mergeCell ref="J100:N100"/>
    <mergeCell ref="O100:X100"/>
    <mergeCell ref="Y100:AC100"/>
    <mergeCell ref="AD100:AH100"/>
    <mergeCell ref="AI100:AM100"/>
    <mergeCell ref="AN100:AR100"/>
    <mergeCell ref="AS100:AW100"/>
    <mergeCell ref="AX100:BB100"/>
    <mergeCell ref="BC100:BG100"/>
    <mergeCell ref="BH100:BL100"/>
    <mergeCell ref="BM100:BQ100"/>
    <mergeCell ref="A99:B99"/>
    <mergeCell ref="C99:I99"/>
    <mergeCell ref="J99:N99"/>
    <mergeCell ref="O99:X99"/>
    <mergeCell ref="Y99:AC99"/>
    <mergeCell ref="AD99:AH99"/>
    <mergeCell ref="AI99:AM99"/>
    <mergeCell ref="A101:B101"/>
    <mergeCell ref="C101:I101"/>
    <mergeCell ref="J101:N101"/>
    <mergeCell ref="O101:X101"/>
    <mergeCell ref="Y101:AC101"/>
    <mergeCell ref="AD101:AH101"/>
    <mergeCell ref="AI101:AM101"/>
    <mergeCell ref="AN101:AR101"/>
    <mergeCell ref="AS101:AW101"/>
    <mergeCell ref="AX101:BB101"/>
    <mergeCell ref="BC101:BG101"/>
    <mergeCell ref="BH101:BL101"/>
    <mergeCell ref="BM101:BQ101"/>
    <mergeCell ref="BM102:BQ102"/>
    <mergeCell ref="A103:B103"/>
    <mergeCell ref="C103:I103"/>
    <mergeCell ref="J103:N103"/>
    <mergeCell ref="O103:X103"/>
    <mergeCell ref="Y103:AC103"/>
    <mergeCell ref="AD103:AH103"/>
    <mergeCell ref="AI103:AM103"/>
    <mergeCell ref="AN103:AR103"/>
    <mergeCell ref="AS103:AW103"/>
    <mergeCell ref="AX103:BB103"/>
    <mergeCell ref="BC103:BG103"/>
    <mergeCell ref="BH103:BL103"/>
    <mergeCell ref="BM103:BQ103"/>
    <mergeCell ref="A102:B102"/>
    <mergeCell ref="C102:I102"/>
    <mergeCell ref="J102:N102"/>
    <mergeCell ref="O102:X102"/>
    <mergeCell ref="Y102:AC102"/>
    <mergeCell ref="AD102:AH102"/>
    <mergeCell ref="A104:B104"/>
    <mergeCell ref="C104:I104"/>
    <mergeCell ref="J104:N104"/>
    <mergeCell ref="AI102:AM102"/>
    <mergeCell ref="AN102:AR102"/>
    <mergeCell ref="AS102:AW102"/>
    <mergeCell ref="O104:X104"/>
    <mergeCell ref="Y104:AC104"/>
    <mergeCell ref="AD104:AH104"/>
    <mergeCell ref="AI104:AM104"/>
    <mergeCell ref="AN104:AR104"/>
    <mergeCell ref="AS104:AW104"/>
    <mergeCell ref="A105:B105"/>
    <mergeCell ref="C105:I105"/>
    <mergeCell ref="J105:N105"/>
    <mergeCell ref="O105:X105"/>
    <mergeCell ref="Y105:AC105"/>
    <mergeCell ref="AD105:AH105"/>
    <mergeCell ref="AI105:AM105"/>
    <mergeCell ref="AN105:AR105"/>
    <mergeCell ref="AS105:AW105"/>
    <mergeCell ref="BH107:BL107"/>
    <mergeCell ref="BM107:BQ107"/>
    <mergeCell ref="AX102:BB102"/>
    <mergeCell ref="BC102:BG102"/>
    <mergeCell ref="BH102:BL102"/>
    <mergeCell ref="AX104:BB104"/>
    <mergeCell ref="BC104:BG104"/>
    <mergeCell ref="BH104:BL104"/>
    <mergeCell ref="BM104:BQ104"/>
    <mergeCell ref="AX105:BB105"/>
    <mergeCell ref="BC105:BG105"/>
    <mergeCell ref="BH105:BL105"/>
    <mergeCell ref="BM105:BQ105"/>
    <mergeCell ref="BH106:BL106"/>
    <mergeCell ref="BM106:BQ106"/>
    <mergeCell ref="AX106:BB106"/>
    <mergeCell ref="BC106:BG106"/>
    <mergeCell ref="A106:B106"/>
    <mergeCell ref="C106:I106"/>
    <mergeCell ref="J106:N106"/>
    <mergeCell ref="O106:X106"/>
    <mergeCell ref="Y106:AC106"/>
    <mergeCell ref="AD106:AH106"/>
    <mergeCell ref="AI106:AM106"/>
    <mergeCell ref="AN106:AR106"/>
    <mergeCell ref="AS106:AW106"/>
    <mergeCell ref="AX108:BB108"/>
    <mergeCell ref="BC108:BG108"/>
    <mergeCell ref="BH108:BL108"/>
    <mergeCell ref="BM108:BQ108"/>
    <mergeCell ref="A107:B107"/>
    <mergeCell ref="C107:I107"/>
    <mergeCell ref="J107:N107"/>
    <mergeCell ref="O107:X107"/>
    <mergeCell ref="Y107:AC107"/>
    <mergeCell ref="AD107:AH107"/>
    <mergeCell ref="AI107:AM107"/>
    <mergeCell ref="A108:B108"/>
    <mergeCell ref="C108:I108"/>
    <mergeCell ref="J108:N108"/>
    <mergeCell ref="O108:X108"/>
    <mergeCell ref="Y108:AC108"/>
    <mergeCell ref="AD108:AH108"/>
    <mergeCell ref="AI108:AM108"/>
    <mergeCell ref="AN108:AR108"/>
    <mergeCell ref="AS108:AW108"/>
    <mergeCell ref="AN107:AR107"/>
    <mergeCell ref="AS107:AW107"/>
    <mergeCell ref="AX107:BB107"/>
    <mergeCell ref="BC107:BG107"/>
    <mergeCell ref="A110:BQ110"/>
    <mergeCell ref="A112:B112"/>
    <mergeCell ref="C112:I112"/>
    <mergeCell ref="J112:N112"/>
    <mergeCell ref="O112:BQ112"/>
    <mergeCell ref="A113:B113"/>
    <mergeCell ref="C113:I113"/>
    <mergeCell ref="J113:N113"/>
    <mergeCell ref="O113:BQ113"/>
    <mergeCell ref="A114:B114"/>
    <mergeCell ref="C114:I114"/>
    <mergeCell ref="J114:N114"/>
    <mergeCell ref="O114:BQ114"/>
    <mergeCell ref="A115:B115"/>
    <mergeCell ref="C115:I115"/>
    <mergeCell ref="J115:N115"/>
    <mergeCell ref="O115:BQ115"/>
    <mergeCell ref="A122:B122"/>
    <mergeCell ref="C122:I122"/>
    <mergeCell ref="J122:N122"/>
    <mergeCell ref="O122:BQ122"/>
    <mergeCell ref="A116:B116"/>
    <mergeCell ref="A117:B117"/>
    <mergeCell ref="A118:B118"/>
    <mergeCell ref="A119:B119"/>
    <mergeCell ref="A120:B120"/>
    <mergeCell ref="A121:B121"/>
    <mergeCell ref="C116:I116"/>
    <mergeCell ref="C117:I117"/>
    <mergeCell ref="C118:I118"/>
    <mergeCell ref="C119:I119"/>
    <mergeCell ref="C120:I120"/>
    <mergeCell ref="C121:I121"/>
    <mergeCell ref="A123:B123"/>
    <mergeCell ref="C123:I123"/>
    <mergeCell ref="J123:N123"/>
    <mergeCell ref="O123:BQ123"/>
    <mergeCell ref="A124:B124"/>
    <mergeCell ref="C124:I124"/>
    <mergeCell ref="J124:N124"/>
    <mergeCell ref="O124:BQ124"/>
    <mergeCell ref="A125:B125"/>
    <mergeCell ref="C125:I125"/>
    <mergeCell ref="J125:N125"/>
    <mergeCell ref="O125:BQ125"/>
    <mergeCell ref="A126:B126"/>
    <mergeCell ref="C126:I126"/>
    <mergeCell ref="J126:N126"/>
    <mergeCell ref="O126:BQ126"/>
    <mergeCell ref="A127:B127"/>
    <mergeCell ref="C127:I127"/>
    <mergeCell ref="J127:N127"/>
    <mergeCell ref="O127:BQ127"/>
    <mergeCell ref="A128:B128"/>
    <mergeCell ref="C128:I128"/>
    <mergeCell ref="J128:N128"/>
    <mergeCell ref="O128:BQ128"/>
    <mergeCell ref="A129:B129"/>
    <mergeCell ref="C129:I129"/>
    <mergeCell ref="J129:N129"/>
    <mergeCell ref="O129:BQ129"/>
    <mergeCell ref="A130:B130"/>
    <mergeCell ref="C130:I130"/>
    <mergeCell ref="J130:N130"/>
    <mergeCell ref="O130:BQ130"/>
    <mergeCell ref="A131:B131"/>
    <mergeCell ref="C131:I131"/>
    <mergeCell ref="J131:N131"/>
    <mergeCell ref="O131:BQ131"/>
    <mergeCell ref="W157:AM157"/>
    <mergeCell ref="AP157:BH157"/>
    <mergeCell ref="A160:V160"/>
    <mergeCell ref="W160:AM160"/>
    <mergeCell ref="AP160:BH160"/>
    <mergeCell ref="W161:AM161"/>
    <mergeCell ref="AP161:BH161"/>
    <mergeCell ref="A144:B144"/>
    <mergeCell ref="C144:I144"/>
    <mergeCell ref="J144:N144"/>
    <mergeCell ref="O144:BQ144"/>
    <mergeCell ref="A146:BL146"/>
    <mergeCell ref="A147:BL147"/>
    <mergeCell ref="A149:BL149"/>
    <mergeCell ref="A150:BL150"/>
    <mergeCell ref="A156:V156"/>
    <mergeCell ref="W156:AM156"/>
    <mergeCell ref="AP156:BH156"/>
  </mergeCells>
  <conditionalFormatting sqref="A62:B66">
    <cfRule type="cellIs" dxfId="281" priority="115" stopIfTrue="1" operator="equal">
      <formula>0</formula>
    </cfRule>
  </conditionalFormatting>
  <conditionalFormatting sqref="A75:B76 A77">
    <cfRule type="cellIs" dxfId="280" priority="114" stopIfTrue="1" operator="equal">
      <formula>0</formula>
    </cfRule>
  </conditionalFormatting>
  <conditionalFormatting sqref="A78:B109">
    <cfRule type="cellIs" dxfId="279" priority="42" stopIfTrue="1" operator="equal">
      <formula>0</formula>
    </cfRule>
  </conditionalFormatting>
  <conditionalFormatting sqref="A111:B111 A115:B115 A116:A121 A148:B148">
    <cfRule type="cellIs" dxfId="278" priority="120" stopIfTrue="1" operator="equal">
      <formula>0</formula>
    </cfRule>
  </conditionalFormatting>
  <conditionalFormatting sqref="A122:B131 A132:A134">
    <cfRule type="cellIs" dxfId="277" priority="20" stopIfTrue="1" operator="equal">
      <formula>0</formula>
    </cfRule>
  </conditionalFormatting>
  <conditionalFormatting sqref="A135:B137 A138:A139">
    <cfRule type="cellIs" dxfId="276" priority="14" stopIfTrue="1" operator="equal">
      <formula>0</formula>
    </cfRule>
  </conditionalFormatting>
  <conditionalFormatting sqref="A140:B141 A142:A143">
    <cfRule type="cellIs" dxfId="275" priority="10" stopIfTrue="1" operator="equal">
      <formula>0</formula>
    </cfRule>
  </conditionalFormatting>
  <conditionalFormatting sqref="A144:B145">
    <cfRule type="cellIs" dxfId="274" priority="8" stopIfTrue="1" operator="equal">
      <formula>0</formula>
    </cfRule>
  </conditionalFormatting>
  <conditionalFormatting sqref="C75:C77">
    <cfRule type="cellIs" dxfId="273" priority="113" stopIfTrue="1" operator="equal">
      <formula>$C74</formula>
    </cfRule>
  </conditionalFormatting>
  <conditionalFormatting sqref="C78 C134 C139 C143">
    <cfRule type="cellIs" dxfId="272" priority="111" stopIfTrue="1" operator="equal">
      <formula>$C76</formula>
    </cfRule>
  </conditionalFormatting>
  <conditionalFormatting sqref="C79:C83">
    <cfRule type="cellIs" dxfId="271" priority="101" stopIfTrue="1" operator="equal">
      <formula>$C78</formula>
    </cfRule>
  </conditionalFormatting>
  <conditionalFormatting sqref="C84">
    <cfRule type="cellIs" dxfId="270" priority="97" stopIfTrue="1" operator="equal">
      <formula>#REF!</formula>
    </cfRule>
  </conditionalFormatting>
  <conditionalFormatting sqref="C85:C91">
    <cfRule type="cellIs" dxfId="269" priority="83" stopIfTrue="1" operator="equal">
      <formula>$C84</formula>
    </cfRule>
  </conditionalFormatting>
  <conditionalFormatting sqref="C92">
    <cfRule type="cellIs" dxfId="268" priority="79" stopIfTrue="1" operator="equal">
      <formula>#REF!</formula>
    </cfRule>
  </conditionalFormatting>
  <conditionalFormatting sqref="C93:C94">
    <cfRule type="cellIs" dxfId="267" priority="75" stopIfTrue="1" operator="equal">
      <formula>$C92</formula>
    </cfRule>
  </conditionalFormatting>
  <conditionalFormatting sqref="C95">
    <cfRule type="cellIs" dxfId="266" priority="71" stopIfTrue="1" operator="equal">
      <formula>#REF!</formula>
    </cfRule>
  </conditionalFormatting>
  <conditionalFormatting sqref="C96:C100">
    <cfRule type="cellIs" dxfId="265" priority="61" stopIfTrue="1" operator="equal">
      <formula>$C95</formula>
    </cfRule>
  </conditionalFormatting>
  <conditionalFormatting sqref="C101">
    <cfRule type="cellIs" dxfId="264" priority="57" stopIfTrue="1" operator="equal">
      <formula>#REF!</formula>
    </cfRule>
  </conditionalFormatting>
  <conditionalFormatting sqref="C102 C104:C105">
    <cfRule type="cellIs" dxfId="263" priority="49" stopIfTrue="1" operator="equal">
      <formula>$C101</formula>
    </cfRule>
  </conditionalFormatting>
  <conditionalFormatting sqref="C106">
    <cfRule type="cellIs" dxfId="262" priority="45" stopIfTrue="1" operator="equal">
      <formula>#REF!</formula>
    </cfRule>
  </conditionalFormatting>
  <conditionalFormatting sqref="C107:C108">
    <cfRule type="cellIs" dxfId="261" priority="41" stopIfTrue="1" operator="equal">
      <formula>$C106</formula>
    </cfRule>
  </conditionalFormatting>
  <conditionalFormatting sqref="C109">
    <cfRule type="cellIs" dxfId="260" priority="121" stopIfTrue="1" operator="equal">
      <formula>$C75</formula>
    </cfRule>
  </conditionalFormatting>
  <conditionalFormatting sqref="C111 C148">
    <cfRule type="cellIs" dxfId="259" priority="119" stopIfTrue="1" operator="equal">
      <formula>$C110</formula>
    </cfRule>
  </conditionalFormatting>
  <conditionalFormatting sqref="C115:C118 C141:C142">
    <cfRule type="cellIs" dxfId="258" priority="67" stopIfTrue="1" operator="equal">
      <formula>$C114</formula>
    </cfRule>
  </conditionalFormatting>
  <conditionalFormatting sqref="C119">
    <cfRule type="cellIs" dxfId="257" priority="721" stopIfTrue="1" operator="equal">
      <formula>$C115</formula>
    </cfRule>
  </conditionalFormatting>
  <conditionalFormatting sqref="C120">
    <cfRule type="cellIs" dxfId="256" priority="722" stopIfTrue="1" operator="equal">
      <formula>$C115</formula>
    </cfRule>
  </conditionalFormatting>
  <conditionalFormatting sqref="C121">
    <cfRule type="cellIs" dxfId="255" priority="719" stopIfTrue="1" operator="equal">
      <formula>$C115</formula>
    </cfRule>
  </conditionalFormatting>
  <conditionalFormatting sqref="C122">
    <cfRule type="cellIs" dxfId="254" priority="37" stopIfTrue="1" operator="equal">
      <formula>#REF!</formula>
    </cfRule>
  </conditionalFormatting>
  <conditionalFormatting sqref="C130:C133">
    <cfRule type="cellIs" dxfId="253" priority="21" stopIfTrue="1" operator="equal">
      <formula>$C129</formula>
    </cfRule>
  </conditionalFormatting>
  <conditionalFormatting sqref="C135">
    <cfRule type="cellIs" dxfId="252" priority="17" stopIfTrue="1" operator="equal">
      <formula>$C131</formula>
    </cfRule>
  </conditionalFormatting>
  <conditionalFormatting sqref="C136:C138">
    <cfRule type="cellIs" dxfId="251" priority="15" stopIfTrue="1" operator="equal">
      <formula>$C135</formula>
    </cfRule>
  </conditionalFormatting>
  <conditionalFormatting sqref="C140">
    <cfRule type="cellIs" dxfId="250" priority="11" stopIfTrue="1" operator="equal">
      <formula>$C137</formula>
    </cfRule>
  </conditionalFormatting>
  <conditionalFormatting sqref="C144">
    <cfRule type="cellIs" dxfId="249" priority="7" stopIfTrue="1" operator="equal">
      <formula>$C141</formula>
    </cfRule>
  </conditionalFormatting>
  <conditionalFormatting sqref="C145">
    <cfRule type="cellIs" dxfId="248" priority="122" stopIfTrue="1" operator="equal">
      <formula>$C115</formula>
    </cfRule>
  </conditionalFormatting>
  <conditionalFormatting sqref="C103">
    <cfRule type="cellIs" dxfId="247" priority="4" stopIfTrue="1" operator="equal">
      <formula>#REF!</formula>
    </cfRule>
  </conditionalFormatting>
  <conditionalFormatting sqref="C123">
    <cfRule type="cellIs" dxfId="246" priority="3" stopIfTrue="1" operator="equal">
      <formula>$C122</formula>
    </cfRule>
  </conditionalFormatting>
  <conditionalFormatting sqref="C124">
    <cfRule type="cellIs" dxfId="245" priority="2" stopIfTrue="1" operator="equal">
      <formula>#REF!</formula>
    </cfRule>
  </conditionalFormatting>
  <conditionalFormatting sqref="C125:C129">
    <cfRule type="cellIs" dxfId="244" priority="1" stopIfTrue="1" operator="equal">
      <formula>$C124</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A113"/>
  <sheetViews>
    <sheetView topLeftCell="A35" zoomScaleNormal="100" workbookViewId="0">
      <selection activeCell="A102" sqref="A102:BL102"/>
    </sheetView>
  </sheetViews>
  <sheetFormatPr defaultColWidth="9.140625" defaultRowHeight="12.75" x14ac:dyDescent="0.2"/>
  <cols>
    <col min="1" max="1" width="3.28515625" style="1" customWidth="1"/>
    <col min="2" max="2" width="3.42578125" style="1" customWidth="1"/>
    <col min="3" max="54" width="2.85546875" style="1" customWidth="1"/>
    <col min="55" max="55" width="3.7109375" style="1" customWidth="1"/>
    <col min="56" max="68" width="2.85546875" style="1" customWidth="1"/>
    <col min="69" max="69" width="4" style="1" customWidth="1"/>
    <col min="70" max="77" width="2.85546875" style="1" customWidth="1"/>
    <col min="78" max="78" width="3" style="1" customWidth="1"/>
    <col min="79" max="79" width="4.42578125" style="1" hidden="1" customWidth="1"/>
    <col min="80" max="80" width="2.28515625" style="1" customWidth="1"/>
    <col min="81" max="16384" width="9.140625" style="1"/>
  </cols>
  <sheetData>
    <row r="1" spans="1:64" ht="9" hidden="1" customHeight="1" x14ac:dyDescent="0.2"/>
    <row r="2" spans="1:64" ht="9" customHeight="1" x14ac:dyDescent="0.2">
      <c r="AO2" s="47" t="s">
        <v>60</v>
      </c>
      <c r="AP2" s="47"/>
      <c r="AQ2" s="47"/>
      <c r="AR2" s="47"/>
      <c r="AS2" s="47"/>
      <c r="AT2" s="47"/>
      <c r="AU2" s="47"/>
      <c r="AV2" s="47"/>
      <c r="AW2" s="47"/>
      <c r="AX2" s="47"/>
      <c r="AY2" s="47"/>
      <c r="AZ2" s="47"/>
      <c r="BA2" s="47"/>
      <c r="BB2" s="47"/>
      <c r="BC2" s="47"/>
      <c r="BD2" s="47"/>
      <c r="BE2" s="47"/>
      <c r="BF2" s="47"/>
      <c r="BG2" s="47"/>
      <c r="BH2" s="47"/>
      <c r="BI2" s="47"/>
      <c r="BJ2" s="47"/>
      <c r="BK2" s="47"/>
      <c r="BL2" s="47"/>
    </row>
    <row r="3" spans="1:64" ht="9" customHeight="1" x14ac:dyDescent="0.2">
      <c r="AO3" s="47"/>
      <c r="AP3" s="47"/>
      <c r="AQ3" s="47"/>
      <c r="AR3" s="47"/>
      <c r="AS3" s="47"/>
      <c r="AT3" s="47"/>
      <c r="AU3" s="47"/>
      <c r="AV3" s="47"/>
      <c r="AW3" s="47"/>
      <c r="AX3" s="47"/>
      <c r="AY3" s="47"/>
      <c r="AZ3" s="47"/>
      <c r="BA3" s="47"/>
      <c r="BB3" s="47"/>
      <c r="BC3" s="47"/>
      <c r="BD3" s="47"/>
      <c r="BE3" s="47"/>
      <c r="BF3" s="47"/>
      <c r="BG3" s="47"/>
      <c r="BH3" s="47"/>
      <c r="BI3" s="47"/>
      <c r="BJ3" s="47"/>
      <c r="BK3" s="47"/>
      <c r="BL3" s="47"/>
    </row>
    <row r="4" spans="1:64" ht="15.75" customHeight="1" x14ac:dyDescent="0.2">
      <c r="AO4" s="47"/>
      <c r="AP4" s="47"/>
      <c r="AQ4" s="47"/>
      <c r="AR4" s="47"/>
      <c r="AS4" s="47"/>
      <c r="AT4" s="47"/>
      <c r="AU4" s="47"/>
      <c r="AV4" s="47"/>
      <c r="AW4" s="47"/>
      <c r="AX4" s="47"/>
      <c r="AY4" s="47"/>
      <c r="AZ4" s="47"/>
      <c r="BA4" s="47"/>
      <c r="BB4" s="47"/>
      <c r="BC4" s="47"/>
      <c r="BD4" s="47"/>
      <c r="BE4" s="47"/>
      <c r="BF4" s="47"/>
      <c r="BG4" s="47"/>
      <c r="BH4" s="47"/>
      <c r="BI4" s="47"/>
      <c r="BJ4" s="47"/>
      <c r="BK4" s="47"/>
      <c r="BL4" s="47"/>
    </row>
    <row r="5" spans="1:64" ht="15.75" customHeight="1" x14ac:dyDescent="0.2">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7"/>
      <c r="AP5" s="47"/>
      <c r="AQ5" s="47"/>
      <c r="AR5" s="47"/>
      <c r="AS5" s="47"/>
      <c r="AT5" s="47"/>
      <c r="AU5" s="47"/>
      <c r="AV5" s="47"/>
      <c r="AW5" s="47"/>
      <c r="AX5" s="47"/>
      <c r="AY5" s="47"/>
      <c r="AZ5" s="47"/>
      <c r="BA5" s="47"/>
      <c r="BB5" s="47"/>
      <c r="BC5" s="47"/>
      <c r="BD5" s="47"/>
      <c r="BE5" s="47"/>
      <c r="BF5" s="47"/>
      <c r="BG5" s="47"/>
      <c r="BH5" s="47"/>
      <c r="BI5" s="47"/>
      <c r="BJ5" s="47"/>
      <c r="BK5" s="47"/>
      <c r="BL5" s="47"/>
    </row>
    <row r="6" spans="1:64" ht="15.7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7"/>
      <c r="AP6" s="47"/>
      <c r="AQ6" s="47"/>
      <c r="AR6" s="47"/>
      <c r="AS6" s="47"/>
      <c r="AT6" s="47"/>
      <c r="AU6" s="47"/>
      <c r="AV6" s="47"/>
      <c r="AW6" s="47"/>
      <c r="AX6" s="47"/>
      <c r="AY6" s="47"/>
      <c r="AZ6" s="47"/>
      <c r="BA6" s="47"/>
      <c r="BB6" s="47"/>
      <c r="BC6" s="47"/>
      <c r="BD6" s="47"/>
      <c r="BE6" s="47"/>
      <c r="BF6" s="47"/>
      <c r="BG6" s="47"/>
      <c r="BH6" s="47"/>
      <c r="BI6" s="47"/>
      <c r="BJ6" s="47"/>
      <c r="BK6" s="47"/>
      <c r="BL6" s="47"/>
    </row>
    <row r="7" spans="1:64" ht="9.75" hidden="1" customHeight="1" x14ac:dyDescent="0.2">
      <c r="A7" s="48"/>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row>
    <row r="8" spans="1:64" ht="9.75" hidden="1" customHeight="1" x14ac:dyDescent="0.2">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row>
    <row r="9" spans="1:64" ht="8.25" hidden="1" customHeight="1" x14ac:dyDescent="0.2">
      <c r="A9" s="48"/>
      <c r="B9" s="48"/>
      <c r="C9" s="48"/>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row>
    <row r="10" spans="1:64" ht="15.75" x14ac:dyDescent="0.2">
      <c r="A10" s="49" t="s">
        <v>18</v>
      </c>
      <c r="B10" s="49"/>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row>
    <row r="11" spans="1:64" ht="15.75" customHeight="1" x14ac:dyDescent="0.2">
      <c r="A11" s="49" t="s">
        <v>35</v>
      </c>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row>
    <row r="12" spans="1:64" ht="15.75" customHeight="1" x14ac:dyDescent="0.2">
      <c r="A12" s="49" t="s">
        <v>327</v>
      </c>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row>
    <row r="13" spans="1:64" ht="6" customHeight="1" x14ac:dyDescent="0.2">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row>
    <row r="14" spans="1:64" ht="28.5" customHeight="1" x14ac:dyDescent="0.2">
      <c r="A14" s="15" t="s">
        <v>7</v>
      </c>
      <c r="B14" s="50" t="s">
        <v>123</v>
      </c>
      <c r="C14" s="51"/>
      <c r="D14" s="51"/>
      <c r="E14" s="51"/>
      <c r="F14" s="51"/>
      <c r="G14" s="51"/>
      <c r="H14" s="51"/>
      <c r="I14" s="51"/>
      <c r="J14" s="51"/>
      <c r="K14" s="51"/>
      <c r="L14" s="51"/>
      <c r="M14" s="16"/>
      <c r="N14" s="52" t="s">
        <v>218</v>
      </c>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17"/>
      <c r="AU14" s="50" t="s">
        <v>125</v>
      </c>
      <c r="AV14" s="51"/>
      <c r="AW14" s="51"/>
      <c r="AX14" s="51"/>
      <c r="AY14" s="51"/>
      <c r="AZ14" s="51"/>
      <c r="BA14" s="51"/>
      <c r="BB14" s="51"/>
      <c r="BC14" s="17"/>
      <c r="BD14" s="17"/>
      <c r="BE14" s="17"/>
      <c r="BF14" s="17"/>
      <c r="BG14" s="17"/>
      <c r="BH14" s="17"/>
      <c r="BI14" s="17"/>
      <c r="BJ14" s="17"/>
      <c r="BK14" s="17"/>
      <c r="BL14" s="17"/>
    </row>
    <row r="15" spans="1:64" ht="21.75" customHeight="1" x14ac:dyDescent="0.2">
      <c r="A15" s="18"/>
      <c r="B15" s="54" t="s">
        <v>52</v>
      </c>
      <c r="C15" s="54"/>
      <c r="D15" s="54"/>
      <c r="E15" s="54"/>
      <c r="F15" s="54"/>
      <c r="G15" s="54"/>
      <c r="H15" s="54"/>
      <c r="I15" s="54"/>
      <c r="J15" s="54"/>
      <c r="K15" s="54"/>
      <c r="L15" s="54"/>
      <c r="M15" s="18"/>
      <c r="N15" s="55" t="s">
        <v>53</v>
      </c>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18"/>
      <c r="AU15" s="54" t="s">
        <v>54</v>
      </c>
      <c r="AV15" s="54"/>
      <c r="AW15" s="54"/>
      <c r="AX15" s="54"/>
      <c r="AY15" s="54"/>
      <c r="AZ15" s="54"/>
      <c r="BA15" s="54"/>
      <c r="BB15" s="54"/>
      <c r="BC15" s="18"/>
      <c r="BD15" s="18"/>
      <c r="BE15" s="18"/>
      <c r="BF15" s="18"/>
      <c r="BG15" s="18"/>
      <c r="BH15" s="18"/>
      <c r="BI15" s="18"/>
      <c r="BJ15" s="18"/>
      <c r="BK15" s="18"/>
      <c r="BL15" s="18"/>
    </row>
    <row r="16" spans="1:64" ht="6"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19"/>
      <c r="BF16" s="19"/>
      <c r="BG16" s="19"/>
      <c r="BH16" s="19"/>
      <c r="BI16" s="19"/>
      <c r="BJ16" s="19"/>
      <c r="BK16" s="19"/>
      <c r="BL16" s="19"/>
    </row>
    <row r="17" spans="1:79" ht="28.5" customHeight="1" x14ac:dyDescent="0.2">
      <c r="A17" s="17" t="s">
        <v>33</v>
      </c>
      <c r="B17" s="50" t="s">
        <v>130</v>
      </c>
      <c r="C17" s="51"/>
      <c r="D17" s="51"/>
      <c r="E17" s="51"/>
      <c r="F17" s="51"/>
      <c r="G17" s="51"/>
      <c r="H17" s="51"/>
      <c r="I17" s="51"/>
      <c r="J17" s="51"/>
      <c r="K17" s="51"/>
      <c r="L17" s="51"/>
      <c r="M17" s="16"/>
      <c r="N17" s="52" t="s">
        <v>218</v>
      </c>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17"/>
      <c r="AU17" s="50" t="s">
        <v>125</v>
      </c>
      <c r="AV17" s="51"/>
      <c r="AW17" s="51"/>
      <c r="AX17" s="51"/>
      <c r="AY17" s="51"/>
      <c r="AZ17" s="51"/>
      <c r="BA17" s="51"/>
      <c r="BB17" s="51"/>
      <c r="BC17" s="20"/>
      <c r="BD17" s="20"/>
      <c r="BE17" s="20"/>
      <c r="BF17" s="20"/>
      <c r="BG17" s="20"/>
      <c r="BH17" s="20"/>
      <c r="BI17" s="20"/>
      <c r="BJ17" s="20"/>
      <c r="BK17" s="20"/>
      <c r="BL17" s="21"/>
    </row>
    <row r="18" spans="1:79" ht="23.25" customHeight="1" x14ac:dyDescent="0.2">
      <c r="A18" s="18"/>
      <c r="B18" s="54" t="s">
        <v>52</v>
      </c>
      <c r="C18" s="54"/>
      <c r="D18" s="54"/>
      <c r="E18" s="54"/>
      <c r="F18" s="54"/>
      <c r="G18" s="54"/>
      <c r="H18" s="54"/>
      <c r="I18" s="54"/>
      <c r="J18" s="54"/>
      <c r="K18" s="54"/>
      <c r="L18" s="54"/>
      <c r="M18" s="18"/>
      <c r="N18" s="55" t="s">
        <v>55</v>
      </c>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18"/>
      <c r="AU18" s="54" t="s">
        <v>54</v>
      </c>
      <c r="AV18" s="54"/>
      <c r="AW18" s="54"/>
      <c r="AX18" s="54"/>
      <c r="AY18" s="54"/>
      <c r="AZ18" s="54"/>
      <c r="BA18" s="54"/>
      <c r="BB18" s="54"/>
      <c r="BC18" s="22"/>
      <c r="BD18" s="22"/>
      <c r="BE18" s="22"/>
      <c r="BF18" s="22"/>
      <c r="BG18" s="22"/>
      <c r="BH18" s="22"/>
      <c r="BI18" s="22"/>
      <c r="BJ18" s="22"/>
      <c r="BK18" s="22"/>
      <c r="BL18" s="22"/>
    </row>
    <row r="19" spans="1:79" ht="6.75" customHeight="1" x14ac:dyDescent="0.2">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42.75" customHeight="1" x14ac:dyDescent="0.2">
      <c r="A20" s="15" t="s">
        <v>34</v>
      </c>
      <c r="B20" s="50" t="s">
        <v>170</v>
      </c>
      <c r="C20" s="51"/>
      <c r="D20" s="51"/>
      <c r="E20" s="51"/>
      <c r="F20" s="51"/>
      <c r="G20" s="51"/>
      <c r="H20" s="51"/>
      <c r="I20" s="51"/>
      <c r="J20" s="51"/>
      <c r="K20" s="51"/>
      <c r="L20" s="51"/>
      <c r="M20"/>
      <c r="N20" s="50" t="s">
        <v>171</v>
      </c>
      <c r="O20" s="51"/>
      <c r="P20" s="51"/>
      <c r="Q20" s="51"/>
      <c r="R20" s="51"/>
      <c r="S20" s="51"/>
      <c r="T20" s="51"/>
      <c r="U20" s="51"/>
      <c r="V20" s="51"/>
      <c r="W20" s="51"/>
      <c r="X20" s="51"/>
      <c r="Y20" s="51"/>
      <c r="Z20" s="20"/>
      <c r="AA20" s="50" t="s">
        <v>167</v>
      </c>
      <c r="AB20" s="51"/>
      <c r="AC20" s="51"/>
      <c r="AD20" s="51"/>
      <c r="AE20" s="51"/>
      <c r="AF20" s="51"/>
      <c r="AG20" s="51"/>
      <c r="AH20" s="51"/>
      <c r="AI20" s="51"/>
      <c r="AJ20" s="20"/>
      <c r="AK20" s="56" t="s">
        <v>259</v>
      </c>
      <c r="AL20" s="53"/>
      <c r="AM20" s="53"/>
      <c r="AN20" s="53"/>
      <c r="AO20" s="53"/>
      <c r="AP20" s="53"/>
      <c r="AQ20" s="53"/>
      <c r="AR20" s="53"/>
      <c r="AS20" s="53"/>
      <c r="AT20" s="53"/>
      <c r="AU20" s="53"/>
      <c r="AV20" s="53"/>
      <c r="AW20" s="53"/>
      <c r="AX20" s="53"/>
      <c r="AY20" s="53"/>
      <c r="AZ20" s="53"/>
      <c r="BA20" s="53"/>
      <c r="BB20" s="53"/>
      <c r="BC20" s="53"/>
      <c r="BD20" s="20"/>
      <c r="BE20" s="50" t="s">
        <v>240</v>
      </c>
      <c r="BF20" s="51"/>
      <c r="BG20" s="51"/>
      <c r="BH20" s="51"/>
      <c r="BI20" s="51"/>
      <c r="BJ20" s="51"/>
      <c r="BK20" s="51"/>
      <c r="BL20" s="51"/>
    </row>
    <row r="21" spans="1:79" ht="23.25" customHeight="1" x14ac:dyDescent="0.2">
      <c r="A21"/>
      <c r="B21" s="54" t="s">
        <v>52</v>
      </c>
      <c r="C21" s="54"/>
      <c r="D21" s="54"/>
      <c r="E21" s="54"/>
      <c r="F21" s="54"/>
      <c r="G21" s="54"/>
      <c r="H21" s="54"/>
      <c r="I21" s="54"/>
      <c r="J21" s="54"/>
      <c r="K21" s="54"/>
      <c r="L21" s="54"/>
      <c r="M21"/>
      <c r="N21" s="54" t="s">
        <v>56</v>
      </c>
      <c r="O21" s="54"/>
      <c r="P21" s="54"/>
      <c r="Q21" s="54"/>
      <c r="R21" s="54"/>
      <c r="S21" s="54"/>
      <c r="T21" s="54"/>
      <c r="U21" s="54"/>
      <c r="V21" s="54"/>
      <c r="W21" s="54"/>
      <c r="X21" s="54"/>
      <c r="Y21" s="54"/>
      <c r="Z21" s="22"/>
      <c r="AA21" s="57" t="s">
        <v>57</v>
      </c>
      <c r="AB21" s="57"/>
      <c r="AC21" s="57"/>
      <c r="AD21" s="57"/>
      <c r="AE21" s="57"/>
      <c r="AF21" s="57"/>
      <c r="AG21" s="57"/>
      <c r="AH21" s="57"/>
      <c r="AI21" s="57"/>
      <c r="AJ21" s="22"/>
      <c r="AK21" s="58" t="s">
        <v>58</v>
      </c>
      <c r="AL21" s="58"/>
      <c r="AM21" s="58"/>
      <c r="AN21" s="58"/>
      <c r="AO21" s="58"/>
      <c r="AP21" s="58"/>
      <c r="AQ21" s="58"/>
      <c r="AR21" s="58"/>
      <c r="AS21" s="58"/>
      <c r="AT21" s="58"/>
      <c r="AU21" s="58"/>
      <c r="AV21" s="58"/>
      <c r="AW21" s="58"/>
      <c r="AX21" s="58"/>
      <c r="AY21" s="58"/>
      <c r="AZ21" s="58"/>
      <c r="BA21" s="58"/>
      <c r="BB21" s="58"/>
      <c r="BC21" s="58"/>
      <c r="BD21" s="22"/>
      <c r="BE21" s="54" t="s">
        <v>59</v>
      </c>
      <c r="BF21" s="54"/>
      <c r="BG21" s="54"/>
      <c r="BH21" s="54"/>
      <c r="BI21" s="54"/>
      <c r="BJ21" s="54"/>
      <c r="BK21" s="54"/>
      <c r="BL21" s="54"/>
    </row>
    <row r="22" spans="1:79" ht="6.75" customHeight="1" x14ac:dyDescent="0.2"/>
    <row r="23" spans="1:79" ht="15.75" customHeight="1" x14ac:dyDescent="0.2">
      <c r="A23" s="60" t="s">
        <v>241</v>
      </c>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row>
    <row r="24" spans="1:79" ht="27.75" customHeight="1" x14ac:dyDescent="0.2">
      <c r="A24" s="61" t="s">
        <v>3</v>
      </c>
      <c r="B24" s="61"/>
      <c r="C24" s="61"/>
      <c r="D24" s="61"/>
      <c r="E24" s="61"/>
      <c r="F24" s="61"/>
      <c r="G24" s="62" t="s">
        <v>38</v>
      </c>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4"/>
    </row>
    <row r="25" spans="1:79" ht="10.5" hidden="1" customHeight="1" x14ac:dyDescent="0.2">
      <c r="A25" s="65" t="s">
        <v>36</v>
      </c>
      <c r="B25" s="65"/>
      <c r="C25" s="65"/>
      <c r="D25" s="65"/>
      <c r="E25" s="65"/>
      <c r="F25" s="65"/>
      <c r="G25" s="66" t="s">
        <v>14</v>
      </c>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8"/>
      <c r="CA25" s="1" t="s">
        <v>50</v>
      </c>
    </row>
    <row r="26" spans="1:79" ht="25.5" customHeight="1" x14ac:dyDescent="0.2">
      <c r="A26" s="65">
        <v>1</v>
      </c>
      <c r="B26" s="65"/>
      <c r="C26" s="65"/>
      <c r="D26" s="65"/>
      <c r="E26" s="65"/>
      <c r="F26" s="65"/>
      <c r="G26" s="69" t="s">
        <v>359</v>
      </c>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1"/>
      <c r="CA26" s="1" t="s">
        <v>48</v>
      </c>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95" customHeight="1" x14ac:dyDescent="0.2">
      <c r="A28" s="60" t="s">
        <v>41</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15.95" customHeight="1" x14ac:dyDescent="0.2">
      <c r="A29" s="160" t="s">
        <v>360</v>
      </c>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row>
    <row r="30" spans="1:79" ht="12.75" customHeight="1" x14ac:dyDescent="0.2">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row>
    <row r="31" spans="1:79" ht="15.75" customHeight="1" x14ac:dyDescent="0.2">
      <c r="A31" s="60" t="s">
        <v>42</v>
      </c>
      <c r="B31" s="60"/>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row>
    <row r="32" spans="1:79" ht="27.75" customHeight="1" x14ac:dyDescent="0.2">
      <c r="A32" s="61" t="s">
        <v>3</v>
      </c>
      <c r="B32" s="61"/>
      <c r="C32" s="61"/>
      <c r="D32" s="61"/>
      <c r="E32" s="61"/>
      <c r="F32" s="61"/>
      <c r="G32" s="62" t="s">
        <v>39</v>
      </c>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4"/>
    </row>
    <row r="33" spans="1:79" ht="10.5" hidden="1" customHeight="1" x14ac:dyDescent="0.2">
      <c r="A33" s="65" t="s">
        <v>13</v>
      </c>
      <c r="B33" s="65"/>
      <c r="C33" s="65"/>
      <c r="D33" s="65"/>
      <c r="E33" s="65"/>
      <c r="F33" s="65"/>
      <c r="G33" s="66" t="s">
        <v>14</v>
      </c>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8"/>
      <c r="CA33" s="1" t="s">
        <v>51</v>
      </c>
    </row>
    <row r="34" spans="1:79" ht="15" customHeight="1" x14ac:dyDescent="0.2">
      <c r="A34" s="65">
        <v>1</v>
      </c>
      <c r="B34" s="65"/>
      <c r="C34" s="65"/>
      <c r="D34" s="65"/>
      <c r="E34" s="65"/>
      <c r="F34" s="65"/>
      <c r="G34" s="69" t="s">
        <v>361</v>
      </c>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1"/>
      <c r="CA34" s="1" t="s">
        <v>49</v>
      </c>
    </row>
    <row r="36" spans="1:79" ht="15.75" customHeight="1" x14ac:dyDescent="0.2">
      <c r="A36" s="60" t="s">
        <v>75</v>
      </c>
      <c r="B36" s="60"/>
      <c r="C36" s="60"/>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c r="BM36" s="60"/>
      <c r="BN36" s="60"/>
      <c r="BO36" s="60"/>
      <c r="BP36" s="60"/>
      <c r="BQ36" s="60"/>
    </row>
    <row r="37" spans="1:79" ht="15.75" customHeight="1" x14ac:dyDescent="0.2">
      <c r="A37" s="60" t="s">
        <v>76</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row>
    <row r="38" spans="1:79" ht="15" customHeight="1" x14ac:dyDescent="0.2">
      <c r="A38" s="78" t="s">
        <v>127</v>
      </c>
      <c r="B38" s="78"/>
      <c r="C38" s="78"/>
      <c r="D38" s="78"/>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c r="AQ38" s="78"/>
      <c r="AR38" s="78"/>
      <c r="AS38" s="78"/>
      <c r="AT38" s="78"/>
      <c r="AU38" s="78"/>
      <c r="AV38" s="78"/>
      <c r="AW38" s="78"/>
      <c r="AX38" s="78"/>
      <c r="AY38" s="78"/>
      <c r="AZ38" s="78"/>
      <c r="BA38" s="78"/>
      <c r="BB38" s="78"/>
      <c r="BC38" s="78"/>
      <c r="BD38" s="78"/>
      <c r="BE38" s="78"/>
      <c r="BF38" s="78"/>
      <c r="BG38" s="78"/>
      <c r="BH38" s="78"/>
      <c r="BI38" s="78"/>
      <c r="BJ38" s="78"/>
      <c r="BK38" s="78"/>
      <c r="BL38" s="78"/>
      <c r="BM38" s="78"/>
      <c r="BN38" s="78"/>
      <c r="BO38" s="78"/>
      <c r="BP38" s="78"/>
      <c r="BQ38" s="78"/>
    </row>
    <row r="39" spans="1:79" ht="48" customHeight="1" x14ac:dyDescent="0.2">
      <c r="A39" s="59" t="s">
        <v>3</v>
      </c>
      <c r="B39" s="59"/>
      <c r="C39" s="59" t="s">
        <v>68</v>
      </c>
      <c r="D39" s="59"/>
      <c r="E39" s="59"/>
      <c r="F39" s="59"/>
      <c r="G39" s="59"/>
      <c r="H39" s="59"/>
      <c r="I39" s="59"/>
      <c r="J39" s="59"/>
      <c r="K39" s="59"/>
      <c r="L39" s="59"/>
      <c r="M39" s="59"/>
      <c r="N39" s="59"/>
      <c r="O39" s="59"/>
      <c r="P39" s="59"/>
      <c r="Q39" s="59"/>
      <c r="R39" s="59"/>
      <c r="S39" s="59"/>
      <c r="T39" s="59"/>
      <c r="U39" s="59"/>
      <c r="V39" s="59"/>
      <c r="W39" s="59"/>
      <c r="X39" s="59"/>
      <c r="Y39" s="59"/>
      <c r="Z39" s="59"/>
      <c r="AA39" s="59" t="s">
        <v>25</v>
      </c>
      <c r="AB39" s="59"/>
      <c r="AC39" s="59"/>
      <c r="AD39" s="59"/>
      <c r="AE39" s="59"/>
      <c r="AF39" s="59"/>
      <c r="AG39" s="59"/>
      <c r="AH39" s="59"/>
      <c r="AI39" s="59"/>
      <c r="AJ39" s="59"/>
      <c r="AK39" s="59"/>
      <c r="AL39" s="59"/>
      <c r="AM39" s="59"/>
      <c r="AN39" s="59"/>
      <c r="AO39" s="59"/>
      <c r="AP39" s="59" t="s">
        <v>45</v>
      </c>
      <c r="AQ39" s="59"/>
      <c r="AR39" s="59"/>
      <c r="AS39" s="59"/>
      <c r="AT39" s="59"/>
      <c r="AU39" s="59"/>
      <c r="AV39" s="59"/>
      <c r="AW39" s="59"/>
      <c r="AX39" s="59"/>
      <c r="AY39" s="59"/>
      <c r="AZ39" s="59"/>
      <c r="BA39" s="59"/>
      <c r="BB39" s="59"/>
      <c r="BC39" s="59"/>
      <c r="BD39" s="59" t="s">
        <v>0</v>
      </c>
      <c r="BE39" s="59"/>
      <c r="BF39" s="59"/>
      <c r="BG39" s="59"/>
      <c r="BH39" s="59"/>
      <c r="BI39" s="59"/>
      <c r="BJ39" s="59"/>
      <c r="BK39" s="59"/>
      <c r="BL39" s="59"/>
      <c r="BM39" s="59"/>
      <c r="BN39" s="59"/>
      <c r="BO39" s="59"/>
      <c r="BP39" s="59"/>
      <c r="BQ39" s="59"/>
    </row>
    <row r="40" spans="1:79" ht="29.1" customHeight="1" x14ac:dyDescent="0.2">
      <c r="A40" s="59"/>
      <c r="B40" s="59"/>
      <c r="C40" s="59"/>
      <c r="D40" s="59"/>
      <c r="E40" s="59"/>
      <c r="F40" s="59"/>
      <c r="G40" s="59"/>
      <c r="H40" s="59"/>
      <c r="I40" s="59"/>
      <c r="J40" s="59"/>
      <c r="K40" s="59"/>
      <c r="L40" s="59"/>
      <c r="M40" s="59"/>
      <c r="N40" s="59"/>
      <c r="O40" s="59"/>
      <c r="P40" s="59"/>
      <c r="Q40" s="59"/>
      <c r="R40" s="59"/>
      <c r="S40" s="59"/>
      <c r="T40" s="59"/>
      <c r="U40" s="59"/>
      <c r="V40" s="59"/>
      <c r="W40" s="59"/>
      <c r="X40" s="59"/>
      <c r="Y40" s="59"/>
      <c r="Z40" s="59"/>
      <c r="AA40" s="59" t="s">
        <v>2</v>
      </c>
      <c r="AB40" s="59"/>
      <c r="AC40" s="59"/>
      <c r="AD40" s="59"/>
      <c r="AE40" s="59"/>
      <c r="AF40" s="59" t="s">
        <v>1</v>
      </c>
      <c r="AG40" s="59"/>
      <c r="AH40" s="59"/>
      <c r="AI40" s="59"/>
      <c r="AJ40" s="59"/>
      <c r="AK40" s="59" t="s">
        <v>26</v>
      </c>
      <c r="AL40" s="59"/>
      <c r="AM40" s="59"/>
      <c r="AN40" s="59"/>
      <c r="AO40" s="59"/>
      <c r="AP40" s="59" t="s">
        <v>2</v>
      </c>
      <c r="AQ40" s="59"/>
      <c r="AR40" s="59"/>
      <c r="AS40" s="59"/>
      <c r="AT40" s="59"/>
      <c r="AU40" s="59" t="s">
        <v>1</v>
      </c>
      <c r="AV40" s="59"/>
      <c r="AW40" s="59"/>
      <c r="AX40" s="59"/>
      <c r="AY40" s="59"/>
      <c r="AZ40" s="59" t="s">
        <v>26</v>
      </c>
      <c r="BA40" s="59"/>
      <c r="BB40" s="59"/>
      <c r="BC40" s="59"/>
      <c r="BD40" s="59" t="s">
        <v>2</v>
      </c>
      <c r="BE40" s="59"/>
      <c r="BF40" s="59"/>
      <c r="BG40" s="59"/>
      <c r="BH40" s="59"/>
      <c r="BI40" s="59" t="s">
        <v>1</v>
      </c>
      <c r="BJ40" s="59"/>
      <c r="BK40" s="59"/>
      <c r="BL40" s="59"/>
      <c r="BM40" s="59"/>
      <c r="BN40" s="59" t="s">
        <v>27</v>
      </c>
      <c r="BO40" s="59"/>
      <c r="BP40" s="59"/>
      <c r="BQ40" s="59"/>
    </row>
    <row r="41" spans="1:79" ht="15.95" customHeight="1" x14ac:dyDescent="0.2">
      <c r="A41" s="59">
        <v>1</v>
      </c>
      <c r="B41" s="59"/>
      <c r="C41" s="59">
        <v>2</v>
      </c>
      <c r="D41" s="59"/>
      <c r="E41" s="59"/>
      <c r="F41" s="59"/>
      <c r="G41" s="59"/>
      <c r="H41" s="59"/>
      <c r="I41" s="59"/>
      <c r="J41" s="59"/>
      <c r="K41" s="59"/>
      <c r="L41" s="59"/>
      <c r="M41" s="59"/>
      <c r="N41" s="59"/>
      <c r="O41" s="59"/>
      <c r="P41" s="59"/>
      <c r="Q41" s="59"/>
      <c r="R41" s="59"/>
      <c r="S41" s="59"/>
      <c r="T41" s="59"/>
      <c r="U41" s="59"/>
      <c r="V41" s="59"/>
      <c r="W41" s="59"/>
      <c r="X41" s="59"/>
      <c r="Y41" s="59"/>
      <c r="Z41" s="59"/>
      <c r="AA41" s="92">
        <v>3</v>
      </c>
      <c r="AB41" s="93"/>
      <c r="AC41" s="93"/>
      <c r="AD41" s="93"/>
      <c r="AE41" s="94"/>
      <c r="AF41" s="92">
        <v>4</v>
      </c>
      <c r="AG41" s="93"/>
      <c r="AH41" s="93"/>
      <c r="AI41" s="93"/>
      <c r="AJ41" s="94"/>
      <c r="AK41" s="92">
        <v>5</v>
      </c>
      <c r="AL41" s="93"/>
      <c r="AM41" s="93"/>
      <c r="AN41" s="93"/>
      <c r="AO41" s="94"/>
      <c r="AP41" s="92">
        <v>6</v>
      </c>
      <c r="AQ41" s="93"/>
      <c r="AR41" s="93"/>
      <c r="AS41" s="93"/>
      <c r="AT41" s="94"/>
      <c r="AU41" s="92">
        <v>7</v>
      </c>
      <c r="AV41" s="93"/>
      <c r="AW41" s="93"/>
      <c r="AX41" s="93"/>
      <c r="AY41" s="94"/>
      <c r="AZ41" s="92">
        <v>8</v>
      </c>
      <c r="BA41" s="93"/>
      <c r="BB41" s="93"/>
      <c r="BC41" s="94"/>
      <c r="BD41" s="92">
        <v>9</v>
      </c>
      <c r="BE41" s="93"/>
      <c r="BF41" s="93"/>
      <c r="BG41" s="93"/>
      <c r="BH41" s="94"/>
      <c r="BI41" s="59">
        <v>10</v>
      </c>
      <c r="BJ41" s="59"/>
      <c r="BK41" s="59"/>
      <c r="BL41" s="59"/>
      <c r="BM41" s="59"/>
      <c r="BN41" s="59">
        <v>11</v>
      </c>
      <c r="BO41" s="59"/>
      <c r="BP41" s="59"/>
      <c r="BQ41" s="59"/>
    </row>
    <row r="42" spans="1:79" ht="15.75" hidden="1" customHeight="1" x14ac:dyDescent="0.2">
      <c r="A42" s="65" t="s">
        <v>13</v>
      </c>
      <c r="B42" s="65"/>
      <c r="C42" s="80" t="s">
        <v>14</v>
      </c>
      <c r="D42" s="80"/>
      <c r="E42" s="80"/>
      <c r="F42" s="80"/>
      <c r="G42" s="80"/>
      <c r="H42" s="80"/>
      <c r="I42" s="80"/>
      <c r="J42" s="80"/>
      <c r="K42" s="80"/>
      <c r="L42" s="80"/>
      <c r="M42" s="80"/>
      <c r="N42" s="80"/>
      <c r="O42" s="80"/>
      <c r="P42" s="80"/>
      <c r="Q42" s="80"/>
      <c r="R42" s="80"/>
      <c r="S42" s="80"/>
      <c r="T42" s="80"/>
      <c r="U42" s="80"/>
      <c r="V42" s="80"/>
      <c r="W42" s="80"/>
      <c r="X42" s="80"/>
      <c r="Y42" s="80"/>
      <c r="Z42" s="81"/>
      <c r="AA42" s="75" t="s">
        <v>10</v>
      </c>
      <c r="AB42" s="75"/>
      <c r="AC42" s="75"/>
      <c r="AD42" s="75"/>
      <c r="AE42" s="75"/>
      <c r="AF42" s="75" t="s">
        <v>9</v>
      </c>
      <c r="AG42" s="75"/>
      <c r="AH42" s="75"/>
      <c r="AI42" s="75"/>
      <c r="AJ42" s="75"/>
      <c r="AK42" s="76" t="s">
        <v>16</v>
      </c>
      <c r="AL42" s="76"/>
      <c r="AM42" s="76"/>
      <c r="AN42" s="76"/>
      <c r="AO42" s="76"/>
      <c r="AP42" s="75" t="s">
        <v>11</v>
      </c>
      <c r="AQ42" s="75"/>
      <c r="AR42" s="75"/>
      <c r="AS42" s="75"/>
      <c r="AT42" s="75"/>
      <c r="AU42" s="75" t="s">
        <v>12</v>
      </c>
      <c r="AV42" s="75"/>
      <c r="AW42" s="75"/>
      <c r="AX42" s="75"/>
      <c r="AY42" s="75"/>
      <c r="AZ42" s="76" t="s">
        <v>16</v>
      </c>
      <c r="BA42" s="76"/>
      <c r="BB42" s="76"/>
      <c r="BC42" s="76"/>
      <c r="BD42" s="65" t="s">
        <v>31</v>
      </c>
      <c r="BE42" s="65"/>
      <c r="BF42" s="65"/>
      <c r="BG42" s="65"/>
      <c r="BH42" s="65"/>
      <c r="BI42" s="65" t="s">
        <v>31</v>
      </c>
      <c r="BJ42" s="65"/>
      <c r="BK42" s="65"/>
      <c r="BL42" s="65"/>
      <c r="BM42" s="65"/>
      <c r="BN42" s="77" t="s">
        <v>16</v>
      </c>
      <c r="BO42" s="77"/>
      <c r="BP42" s="77"/>
      <c r="BQ42" s="77"/>
      <c r="CA42" s="1" t="s">
        <v>19</v>
      </c>
    </row>
    <row r="43" spans="1:79" ht="15" customHeight="1" x14ac:dyDescent="0.2">
      <c r="A43" s="65">
        <v>1</v>
      </c>
      <c r="B43" s="65"/>
      <c r="C43" s="96" t="s">
        <v>91</v>
      </c>
      <c r="D43" s="97"/>
      <c r="E43" s="97"/>
      <c r="F43" s="97"/>
      <c r="G43" s="97"/>
      <c r="H43" s="97"/>
      <c r="I43" s="97"/>
      <c r="J43" s="97"/>
      <c r="K43" s="97"/>
      <c r="L43" s="97"/>
      <c r="M43" s="97"/>
      <c r="N43" s="97"/>
      <c r="O43" s="97"/>
      <c r="P43" s="97"/>
      <c r="Q43" s="97"/>
      <c r="R43" s="97"/>
      <c r="S43" s="97"/>
      <c r="T43" s="97"/>
      <c r="U43" s="97"/>
      <c r="V43" s="97"/>
      <c r="W43" s="97"/>
      <c r="X43" s="97"/>
      <c r="Y43" s="97"/>
      <c r="Z43" s="98"/>
      <c r="AA43" s="74">
        <f>7901780+6719720</f>
        <v>14621500</v>
      </c>
      <c r="AB43" s="74"/>
      <c r="AC43" s="74"/>
      <c r="AD43" s="74"/>
      <c r="AE43" s="74"/>
      <c r="AF43" s="74">
        <v>0</v>
      </c>
      <c r="AG43" s="74"/>
      <c r="AH43" s="74"/>
      <c r="AI43" s="74"/>
      <c r="AJ43" s="74"/>
      <c r="AK43" s="74">
        <f>AA43+AF43</f>
        <v>14621500</v>
      </c>
      <c r="AL43" s="74"/>
      <c r="AM43" s="74"/>
      <c r="AN43" s="74"/>
      <c r="AO43" s="74"/>
      <c r="AP43" s="74">
        <f>7901780+6719720</f>
        <v>14621500</v>
      </c>
      <c r="AQ43" s="74"/>
      <c r="AR43" s="74"/>
      <c r="AS43" s="74"/>
      <c r="AT43" s="74"/>
      <c r="AU43" s="74">
        <v>0</v>
      </c>
      <c r="AV43" s="74"/>
      <c r="AW43" s="74"/>
      <c r="AX43" s="74"/>
      <c r="AY43" s="74"/>
      <c r="AZ43" s="74">
        <f>AP43+AU43</f>
        <v>14621500</v>
      </c>
      <c r="BA43" s="74"/>
      <c r="BB43" s="74"/>
      <c r="BC43" s="74"/>
      <c r="BD43" s="74">
        <f>AP43-AA43</f>
        <v>0</v>
      </c>
      <c r="BE43" s="74"/>
      <c r="BF43" s="74"/>
      <c r="BG43" s="74"/>
      <c r="BH43" s="74"/>
      <c r="BI43" s="74">
        <f>AU43-AF43</f>
        <v>0</v>
      </c>
      <c r="BJ43" s="74"/>
      <c r="BK43" s="74"/>
      <c r="BL43" s="74"/>
      <c r="BM43" s="74"/>
      <c r="BN43" s="74">
        <f>BD43+BI43</f>
        <v>0</v>
      </c>
      <c r="BO43" s="74"/>
      <c r="BP43" s="74"/>
      <c r="BQ43" s="74"/>
      <c r="CA43" s="1" t="s">
        <v>20</v>
      </c>
    </row>
    <row r="44" spans="1:79" ht="15" customHeight="1" x14ac:dyDescent="0.2">
      <c r="A44" s="65">
        <v>2</v>
      </c>
      <c r="B44" s="65"/>
      <c r="C44" s="96" t="s">
        <v>92</v>
      </c>
      <c r="D44" s="97"/>
      <c r="E44" s="97"/>
      <c r="F44" s="97"/>
      <c r="G44" s="97"/>
      <c r="H44" s="97"/>
      <c r="I44" s="97"/>
      <c r="J44" s="97"/>
      <c r="K44" s="97"/>
      <c r="L44" s="97"/>
      <c r="M44" s="97"/>
      <c r="N44" s="97"/>
      <c r="O44" s="97"/>
      <c r="P44" s="97"/>
      <c r="Q44" s="97"/>
      <c r="R44" s="97"/>
      <c r="S44" s="97"/>
      <c r="T44" s="97"/>
      <c r="U44" s="97"/>
      <c r="V44" s="97"/>
      <c r="W44" s="97"/>
      <c r="X44" s="97"/>
      <c r="Y44" s="97"/>
      <c r="Z44" s="98"/>
      <c r="AA44" s="74">
        <f>1698980+1478320</f>
        <v>3177300</v>
      </c>
      <c r="AB44" s="74"/>
      <c r="AC44" s="74"/>
      <c r="AD44" s="74"/>
      <c r="AE44" s="74"/>
      <c r="AF44" s="74">
        <v>0</v>
      </c>
      <c r="AG44" s="74"/>
      <c r="AH44" s="74"/>
      <c r="AI44" s="74"/>
      <c r="AJ44" s="74"/>
      <c r="AK44" s="74">
        <f>AA44+AF44</f>
        <v>3177300</v>
      </c>
      <c r="AL44" s="74"/>
      <c r="AM44" s="74"/>
      <c r="AN44" s="74"/>
      <c r="AO44" s="74"/>
      <c r="AP44" s="74">
        <f>1698980+1478320</f>
        <v>3177300</v>
      </c>
      <c r="AQ44" s="74"/>
      <c r="AR44" s="74"/>
      <c r="AS44" s="74"/>
      <c r="AT44" s="74"/>
      <c r="AU44" s="74">
        <v>0</v>
      </c>
      <c r="AV44" s="74"/>
      <c r="AW44" s="74"/>
      <c r="AX44" s="74"/>
      <c r="AY44" s="74"/>
      <c r="AZ44" s="74">
        <f>AP44+AU44</f>
        <v>3177300</v>
      </c>
      <c r="BA44" s="74"/>
      <c r="BB44" s="74"/>
      <c r="BC44" s="74"/>
      <c r="BD44" s="74">
        <f>AP44-AA44</f>
        <v>0</v>
      </c>
      <c r="BE44" s="74"/>
      <c r="BF44" s="74"/>
      <c r="BG44" s="74"/>
      <c r="BH44" s="74"/>
      <c r="BI44" s="74">
        <f>AU44-AF44</f>
        <v>0</v>
      </c>
      <c r="BJ44" s="74"/>
      <c r="BK44" s="74"/>
      <c r="BL44" s="74"/>
      <c r="BM44" s="74"/>
      <c r="BN44" s="74">
        <f>BD44+BI44</f>
        <v>0</v>
      </c>
      <c r="BO44" s="74"/>
      <c r="BP44" s="74"/>
      <c r="BQ44" s="74"/>
    </row>
    <row r="45" spans="1:79" s="30" customFormat="1" ht="15" customHeight="1" x14ac:dyDescent="0.2">
      <c r="A45" s="76"/>
      <c r="B45" s="76"/>
      <c r="C45" s="128" t="s">
        <v>93</v>
      </c>
      <c r="D45" s="129"/>
      <c r="E45" s="129"/>
      <c r="F45" s="129"/>
      <c r="G45" s="129"/>
      <c r="H45" s="129"/>
      <c r="I45" s="129"/>
      <c r="J45" s="129"/>
      <c r="K45" s="129"/>
      <c r="L45" s="129"/>
      <c r="M45" s="129"/>
      <c r="N45" s="129"/>
      <c r="O45" s="129"/>
      <c r="P45" s="129"/>
      <c r="Q45" s="129"/>
      <c r="R45" s="129"/>
      <c r="S45" s="129"/>
      <c r="T45" s="129"/>
      <c r="U45" s="129"/>
      <c r="V45" s="129"/>
      <c r="W45" s="129"/>
      <c r="X45" s="129"/>
      <c r="Y45" s="129"/>
      <c r="Z45" s="130"/>
      <c r="AA45" s="79">
        <f>AA43+AA44</f>
        <v>17798800</v>
      </c>
      <c r="AB45" s="79"/>
      <c r="AC45" s="79"/>
      <c r="AD45" s="79"/>
      <c r="AE45" s="79"/>
      <c r="AF45" s="79">
        <v>0</v>
      </c>
      <c r="AG45" s="79"/>
      <c r="AH45" s="79"/>
      <c r="AI45" s="79"/>
      <c r="AJ45" s="79"/>
      <c r="AK45" s="79">
        <f>AA45+AF45</f>
        <v>17798800</v>
      </c>
      <c r="AL45" s="79"/>
      <c r="AM45" s="79"/>
      <c r="AN45" s="79"/>
      <c r="AO45" s="79"/>
      <c r="AP45" s="79">
        <f>AP43+AP44</f>
        <v>17798800</v>
      </c>
      <c r="AQ45" s="79"/>
      <c r="AR45" s="79"/>
      <c r="AS45" s="79"/>
      <c r="AT45" s="79"/>
      <c r="AU45" s="79">
        <v>0</v>
      </c>
      <c r="AV45" s="79"/>
      <c r="AW45" s="79"/>
      <c r="AX45" s="79"/>
      <c r="AY45" s="79"/>
      <c r="AZ45" s="79">
        <f>AP45+AU45</f>
        <v>17798800</v>
      </c>
      <c r="BA45" s="79"/>
      <c r="BB45" s="79"/>
      <c r="BC45" s="79"/>
      <c r="BD45" s="79">
        <f>AP45-AA45</f>
        <v>0</v>
      </c>
      <c r="BE45" s="79"/>
      <c r="BF45" s="79"/>
      <c r="BG45" s="79"/>
      <c r="BH45" s="79"/>
      <c r="BI45" s="79">
        <f>AU45-AF45</f>
        <v>0</v>
      </c>
      <c r="BJ45" s="79"/>
      <c r="BK45" s="79"/>
      <c r="BL45" s="79"/>
      <c r="BM45" s="79"/>
      <c r="BN45" s="79">
        <f>BD45+BI45</f>
        <v>0</v>
      </c>
      <c r="BO45" s="79"/>
      <c r="BP45" s="79"/>
      <c r="BQ45" s="79"/>
    </row>
    <row r="47" spans="1:79" ht="29.25" customHeight="1" x14ac:dyDescent="0.2">
      <c r="A47" s="60" t="s">
        <v>77</v>
      </c>
      <c r="B47" s="60"/>
      <c r="C47" s="60"/>
      <c r="D47" s="60"/>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60"/>
      <c r="BF47" s="60"/>
      <c r="BG47" s="60"/>
      <c r="BH47" s="60"/>
      <c r="BI47" s="60"/>
      <c r="BJ47" s="60"/>
      <c r="BK47" s="60"/>
      <c r="BL47" s="60"/>
      <c r="BM47" s="60"/>
      <c r="BN47" s="60"/>
      <c r="BO47" s="60"/>
      <c r="BP47" s="60"/>
      <c r="BQ47" s="60"/>
    </row>
    <row r="48" spans="1:79" ht="9.75" customHeight="1" x14ac:dyDescent="0.2">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row>
    <row r="49" spans="1:79" ht="15.75" customHeight="1" x14ac:dyDescent="0.2">
      <c r="A49" s="59" t="s">
        <v>3</v>
      </c>
      <c r="B49" s="59"/>
      <c r="C49" s="59" t="s">
        <v>61</v>
      </c>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row>
    <row r="50" spans="1:79" ht="15.75" x14ac:dyDescent="0.2">
      <c r="A50" s="59">
        <v>1</v>
      </c>
      <c r="B50" s="59"/>
      <c r="C50" s="86">
        <v>2</v>
      </c>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6"/>
      <c r="BQ50" s="86"/>
    </row>
    <row r="51" spans="1:79" hidden="1" x14ac:dyDescent="0.2">
      <c r="A51" s="87" t="s">
        <v>13</v>
      </c>
      <c r="B51" s="88"/>
      <c r="C51" s="89" t="s">
        <v>14</v>
      </c>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0"/>
      <c r="AS51" s="90"/>
      <c r="AT51" s="90"/>
      <c r="AU51" s="90"/>
      <c r="AV51" s="90"/>
      <c r="AW51" s="90"/>
      <c r="AX51" s="90"/>
      <c r="AY51" s="90"/>
      <c r="AZ51" s="90"/>
      <c r="BA51" s="90"/>
      <c r="BB51" s="90"/>
      <c r="BC51" s="90"/>
      <c r="BD51" s="90"/>
      <c r="BE51" s="90"/>
      <c r="BF51" s="90"/>
      <c r="BG51" s="90"/>
      <c r="BH51" s="90"/>
      <c r="BI51" s="90"/>
      <c r="BJ51" s="90"/>
      <c r="BK51" s="90"/>
      <c r="BL51" s="90"/>
      <c r="BM51" s="90"/>
      <c r="BN51" s="90"/>
      <c r="BO51" s="90"/>
      <c r="BP51" s="90"/>
      <c r="BQ51" s="91"/>
      <c r="CA51" s="1" t="s">
        <v>71</v>
      </c>
    </row>
    <row r="53" spans="1:79" ht="15.75" customHeight="1" x14ac:dyDescent="0.2">
      <c r="A53" s="60" t="s">
        <v>43</v>
      </c>
      <c r="B53" s="60"/>
      <c r="C53" s="60"/>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row>
    <row r="54" spans="1:79" ht="15" customHeight="1" x14ac:dyDescent="0.2">
      <c r="A54" s="78" t="s">
        <v>127</v>
      </c>
      <c r="B54" s="78"/>
      <c r="C54" s="78"/>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row>
    <row r="55" spans="1:79" ht="28.5" customHeight="1" x14ac:dyDescent="0.2">
      <c r="A55" s="82" t="s">
        <v>3</v>
      </c>
      <c r="B55" s="83"/>
      <c r="C55" s="59" t="s">
        <v>28</v>
      </c>
      <c r="D55" s="59"/>
      <c r="E55" s="59"/>
      <c r="F55" s="59"/>
      <c r="G55" s="59"/>
      <c r="H55" s="59"/>
      <c r="I55" s="59"/>
      <c r="J55" s="59"/>
      <c r="K55" s="59"/>
      <c r="L55" s="59"/>
      <c r="M55" s="59"/>
      <c r="N55" s="59"/>
      <c r="O55" s="59"/>
      <c r="P55" s="59"/>
      <c r="Q55" s="59"/>
      <c r="R55" s="59"/>
      <c r="S55" s="59" t="s">
        <v>25</v>
      </c>
      <c r="T55" s="59"/>
      <c r="U55" s="59"/>
      <c r="V55" s="59"/>
      <c r="W55" s="59"/>
      <c r="X55" s="59"/>
      <c r="Y55" s="59"/>
      <c r="Z55" s="59"/>
      <c r="AA55" s="59"/>
      <c r="AB55" s="59"/>
      <c r="AC55" s="59"/>
      <c r="AD55" s="59"/>
      <c r="AE55" s="59"/>
      <c r="AF55" s="59"/>
      <c r="AG55" s="59"/>
      <c r="AH55" s="59"/>
      <c r="AI55" s="59" t="s">
        <v>45</v>
      </c>
      <c r="AJ55" s="59"/>
      <c r="AK55" s="59"/>
      <c r="AL55" s="59"/>
      <c r="AM55" s="59"/>
      <c r="AN55" s="59"/>
      <c r="AO55" s="59"/>
      <c r="AP55" s="59"/>
      <c r="AQ55" s="59"/>
      <c r="AR55" s="59"/>
      <c r="AS55" s="59"/>
      <c r="AT55" s="59"/>
      <c r="AU55" s="59"/>
      <c r="AV55" s="59"/>
      <c r="AW55" s="59"/>
      <c r="AX55" s="59"/>
      <c r="AY55" s="59" t="s">
        <v>0</v>
      </c>
      <c r="AZ55" s="59"/>
      <c r="BA55" s="59"/>
      <c r="BB55" s="59"/>
      <c r="BC55" s="59"/>
      <c r="BD55" s="59"/>
      <c r="BE55" s="59"/>
      <c r="BF55" s="59"/>
      <c r="BG55" s="59"/>
      <c r="BH55" s="59"/>
      <c r="BI55" s="59"/>
      <c r="BJ55" s="59"/>
      <c r="BK55" s="59"/>
      <c r="BL55" s="59"/>
      <c r="BM55" s="59"/>
      <c r="BN55" s="59"/>
      <c r="BO55" s="2"/>
      <c r="BP55" s="2"/>
      <c r="BQ55" s="2"/>
    </row>
    <row r="56" spans="1:79" ht="29.1" customHeight="1" x14ac:dyDescent="0.2">
      <c r="A56" s="84"/>
      <c r="B56" s="85"/>
      <c r="C56" s="59"/>
      <c r="D56" s="59"/>
      <c r="E56" s="59"/>
      <c r="F56" s="59"/>
      <c r="G56" s="59"/>
      <c r="H56" s="59"/>
      <c r="I56" s="59"/>
      <c r="J56" s="59"/>
      <c r="K56" s="59"/>
      <c r="L56" s="59"/>
      <c r="M56" s="59"/>
      <c r="N56" s="59"/>
      <c r="O56" s="59"/>
      <c r="P56" s="59"/>
      <c r="Q56" s="59"/>
      <c r="R56" s="59"/>
      <c r="S56" s="59" t="s">
        <v>2</v>
      </c>
      <c r="T56" s="59"/>
      <c r="U56" s="59"/>
      <c r="V56" s="59"/>
      <c r="W56" s="59"/>
      <c r="X56" s="59" t="s">
        <v>1</v>
      </c>
      <c r="Y56" s="59"/>
      <c r="Z56" s="59"/>
      <c r="AA56" s="59"/>
      <c r="AB56" s="59"/>
      <c r="AC56" s="59" t="s">
        <v>26</v>
      </c>
      <c r="AD56" s="59"/>
      <c r="AE56" s="59"/>
      <c r="AF56" s="59"/>
      <c r="AG56" s="59"/>
      <c r="AH56" s="59"/>
      <c r="AI56" s="59" t="s">
        <v>2</v>
      </c>
      <c r="AJ56" s="59"/>
      <c r="AK56" s="59"/>
      <c r="AL56" s="59"/>
      <c r="AM56" s="59"/>
      <c r="AN56" s="59" t="s">
        <v>1</v>
      </c>
      <c r="AO56" s="59"/>
      <c r="AP56" s="59"/>
      <c r="AQ56" s="59"/>
      <c r="AR56" s="59"/>
      <c r="AS56" s="59" t="s">
        <v>26</v>
      </c>
      <c r="AT56" s="59"/>
      <c r="AU56" s="59"/>
      <c r="AV56" s="59"/>
      <c r="AW56" s="59"/>
      <c r="AX56" s="59"/>
      <c r="AY56" s="92" t="s">
        <v>2</v>
      </c>
      <c r="AZ56" s="93"/>
      <c r="BA56" s="93"/>
      <c r="BB56" s="93"/>
      <c r="BC56" s="94"/>
      <c r="BD56" s="92" t="s">
        <v>1</v>
      </c>
      <c r="BE56" s="93"/>
      <c r="BF56" s="93"/>
      <c r="BG56" s="93"/>
      <c r="BH56" s="94"/>
      <c r="BI56" s="59" t="s">
        <v>26</v>
      </c>
      <c r="BJ56" s="59"/>
      <c r="BK56" s="59"/>
      <c r="BL56" s="59"/>
      <c r="BM56" s="59"/>
      <c r="BN56" s="59"/>
      <c r="BO56" s="2"/>
      <c r="BP56" s="2"/>
      <c r="BQ56" s="2"/>
    </row>
    <row r="57" spans="1:79" ht="15.95" customHeight="1" x14ac:dyDescent="0.25">
      <c r="A57" s="59">
        <v>1</v>
      </c>
      <c r="B57" s="59"/>
      <c r="C57" s="59">
        <v>2</v>
      </c>
      <c r="D57" s="59"/>
      <c r="E57" s="59"/>
      <c r="F57" s="59"/>
      <c r="G57" s="59"/>
      <c r="H57" s="59"/>
      <c r="I57" s="59"/>
      <c r="J57" s="59"/>
      <c r="K57" s="59"/>
      <c r="L57" s="59"/>
      <c r="M57" s="59"/>
      <c r="N57" s="59"/>
      <c r="O57" s="59"/>
      <c r="P57" s="59"/>
      <c r="Q57" s="59"/>
      <c r="R57" s="59"/>
      <c r="S57" s="59">
        <v>3</v>
      </c>
      <c r="T57" s="59"/>
      <c r="U57" s="59"/>
      <c r="V57" s="59"/>
      <c r="W57" s="59"/>
      <c r="X57" s="59">
        <v>4</v>
      </c>
      <c r="Y57" s="59"/>
      <c r="Z57" s="59"/>
      <c r="AA57" s="59"/>
      <c r="AB57" s="59"/>
      <c r="AC57" s="59">
        <v>5</v>
      </c>
      <c r="AD57" s="59"/>
      <c r="AE57" s="59"/>
      <c r="AF57" s="59"/>
      <c r="AG57" s="59"/>
      <c r="AH57" s="59"/>
      <c r="AI57" s="59">
        <v>6</v>
      </c>
      <c r="AJ57" s="59"/>
      <c r="AK57" s="59"/>
      <c r="AL57" s="59"/>
      <c r="AM57" s="59"/>
      <c r="AN57" s="59">
        <v>7</v>
      </c>
      <c r="AO57" s="59"/>
      <c r="AP57" s="59"/>
      <c r="AQ57" s="59"/>
      <c r="AR57" s="59"/>
      <c r="AS57" s="59">
        <v>8</v>
      </c>
      <c r="AT57" s="59"/>
      <c r="AU57" s="59"/>
      <c r="AV57" s="59"/>
      <c r="AW57" s="59"/>
      <c r="AX57" s="59"/>
      <c r="AY57" s="59">
        <v>9</v>
      </c>
      <c r="AZ57" s="59"/>
      <c r="BA57" s="59"/>
      <c r="BB57" s="59"/>
      <c r="BC57" s="59"/>
      <c r="BD57" s="59">
        <v>10</v>
      </c>
      <c r="BE57" s="59"/>
      <c r="BF57" s="59"/>
      <c r="BG57" s="59"/>
      <c r="BH57" s="59"/>
      <c r="BI57" s="92">
        <v>11</v>
      </c>
      <c r="BJ57" s="93"/>
      <c r="BK57" s="93"/>
      <c r="BL57" s="93"/>
      <c r="BM57" s="93"/>
      <c r="BN57" s="94"/>
      <c r="BO57" s="6"/>
      <c r="BP57" s="6"/>
      <c r="BQ57" s="6"/>
    </row>
    <row r="58" spans="1:79" ht="18" hidden="1" customHeight="1" x14ac:dyDescent="0.2">
      <c r="A58" s="65" t="s">
        <v>13</v>
      </c>
      <c r="B58" s="65"/>
      <c r="C58" s="101" t="s">
        <v>14</v>
      </c>
      <c r="D58" s="101"/>
      <c r="E58" s="101"/>
      <c r="F58" s="101"/>
      <c r="G58" s="101"/>
      <c r="H58" s="101"/>
      <c r="I58" s="101"/>
      <c r="J58" s="101"/>
      <c r="K58" s="101"/>
      <c r="L58" s="101"/>
      <c r="M58" s="101"/>
      <c r="N58" s="101"/>
      <c r="O58" s="101"/>
      <c r="P58" s="101"/>
      <c r="Q58" s="101"/>
      <c r="R58" s="101"/>
      <c r="S58" s="75" t="s">
        <v>10</v>
      </c>
      <c r="T58" s="75"/>
      <c r="U58" s="75"/>
      <c r="V58" s="75"/>
      <c r="W58" s="75"/>
      <c r="X58" s="75" t="s">
        <v>9</v>
      </c>
      <c r="Y58" s="75"/>
      <c r="Z58" s="75"/>
      <c r="AA58" s="75"/>
      <c r="AB58" s="75"/>
      <c r="AC58" s="76" t="s">
        <v>16</v>
      </c>
      <c r="AD58" s="77"/>
      <c r="AE58" s="77"/>
      <c r="AF58" s="77"/>
      <c r="AG58" s="77"/>
      <c r="AH58" s="77"/>
      <c r="AI58" s="75" t="s">
        <v>11</v>
      </c>
      <c r="AJ58" s="75"/>
      <c r="AK58" s="75"/>
      <c r="AL58" s="75"/>
      <c r="AM58" s="75"/>
      <c r="AN58" s="75" t="s">
        <v>12</v>
      </c>
      <c r="AO58" s="75"/>
      <c r="AP58" s="75"/>
      <c r="AQ58" s="75"/>
      <c r="AR58" s="75"/>
      <c r="AS58" s="76" t="s">
        <v>16</v>
      </c>
      <c r="AT58" s="77"/>
      <c r="AU58" s="77"/>
      <c r="AV58" s="77"/>
      <c r="AW58" s="77"/>
      <c r="AX58" s="77"/>
      <c r="AY58" s="95" t="s">
        <v>17</v>
      </c>
      <c r="AZ58" s="80"/>
      <c r="BA58" s="80"/>
      <c r="BB58" s="80"/>
      <c r="BC58" s="81"/>
      <c r="BD58" s="95" t="s">
        <v>17</v>
      </c>
      <c r="BE58" s="80"/>
      <c r="BF58" s="80"/>
      <c r="BG58" s="80"/>
      <c r="BH58" s="81"/>
      <c r="BI58" s="77" t="s">
        <v>16</v>
      </c>
      <c r="BJ58" s="77"/>
      <c r="BK58" s="77"/>
      <c r="BL58" s="77"/>
      <c r="BM58" s="77"/>
      <c r="BN58" s="77"/>
      <c r="BO58" s="7"/>
      <c r="BP58" s="7"/>
      <c r="BQ58" s="7"/>
      <c r="CA58" s="1" t="s">
        <v>21</v>
      </c>
    </row>
    <row r="59" spans="1:79" s="30" customFormat="1" ht="15" customHeight="1" x14ac:dyDescent="0.2">
      <c r="A59" s="76"/>
      <c r="B59" s="76"/>
      <c r="C59" s="100" t="s">
        <v>94</v>
      </c>
      <c r="D59" s="100"/>
      <c r="E59" s="100"/>
      <c r="F59" s="100"/>
      <c r="G59" s="100"/>
      <c r="H59" s="100"/>
      <c r="I59" s="100"/>
      <c r="J59" s="100"/>
      <c r="K59" s="100"/>
      <c r="L59" s="100"/>
      <c r="M59" s="100"/>
      <c r="N59" s="100"/>
      <c r="O59" s="100"/>
      <c r="P59" s="100"/>
      <c r="Q59" s="100"/>
      <c r="R59" s="100"/>
      <c r="S59" s="79"/>
      <c r="T59" s="79"/>
      <c r="U59" s="79"/>
      <c r="V59" s="79"/>
      <c r="W59" s="79"/>
      <c r="X59" s="79"/>
      <c r="Y59" s="79"/>
      <c r="Z59" s="79"/>
      <c r="AA59" s="79"/>
      <c r="AB59" s="79"/>
      <c r="AC59" s="79">
        <f>S59+X59</f>
        <v>0</v>
      </c>
      <c r="AD59" s="79"/>
      <c r="AE59" s="79"/>
      <c r="AF59" s="79"/>
      <c r="AG59" s="79"/>
      <c r="AH59" s="79"/>
      <c r="AI59" s="79"/>
      <c r="AJ59" s="79"/>
      <c r="AK59" s="79"/>
      <c r="AL59" s="79"/>
      <c r="AM59" s="79"/>
      <c r="AN59" s="79"/>
      <c r="AO59" s="79"/>
      <c r="AP59" s="79"/>
      <c r="AQ59" s="79"/>
      <c r="AR59" s="79"/>
      <c r="AS59" s="79">
        <f>AI59+AN59</f>
        <v>0</v>
      </c>
      <c r="AT59" s="79"/>
      <c r="AU59" s="79"/>
      <c r="AV59" s="79"/>
      <c r="AW59" s="79"/>
      <c r="AX59" s="79"/>
      <c r="AY59" s="79">
        <f>AI59-S59</f>
        <v>0</v>
      </c>
      <c r="AZ59" s="79"/>
      <c r="BA59" s="79"/>
      <c r="BB59" s="79"/>
      <c r="BC59" s="79"/>
      <c r="BD59" s="99">
        <f>AN59-X59</f>
        <v>0</v>
      </c>
      <c r="BE59" s="99"/>
      <c r="BF59" s="99"/>
      <c r="BG59" s="99"/>
      <c r="BH59" s="99"/>
      <c r="BI59" s="99">
        <f>AY59+BD59</f>
        <v>0</v>
      </c>
      <c r="BJ59" s="99"/>
      <c r="BK59" s="99"/>
      <c r="BL59" s="99"/>
      <c r="BM59" s="99"/>
      <c r="BN59" s="99"/>
      <c r="BO59" s="31"/>
      <c r="BP59" s="31"/>
      <c r="BQ59" s="31"/>
      <c r="CA59" s="30" t="s">
        <v>22</v>
      </c>
    </row>
    <row r="61" spans="1:79" ht="15.75" customHeight="1" x14ac:dyDescent="0.2">
      <c r="A61" s="60" t="s">
        <v>44</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c r="BM61" s="60"/>
      <c r="BN61" s="60"/>
      <c r="BO61" s="60"/>
      <c r="BP61" s="60"/>
      <c r="BQ61" s="60"/>
    </row>
    <row r="62" spans="1:79" ht="15.75" customHeight="1" x14ac:dyDescent="0.2">
      <c r="A62" s="60" t="s">
        <v>63</v>
      </c>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c r="BM62" s="60"/>
      <c r="BN62" s="60"/>
      <c r="BO62" s="60"/>
      <c r="BP62" s="60"/>
      <c r="BQ62" s="60"/>
    </row>
    <row r="63" spans="1:79" ht="8.25" customHeight="1" x14ac:dyDescent="0.2"/>
    <row r="64" spans="1:79" ht="45" customHeight="1" x14ac:dyDescent="0.2">
      <c r="A64" s="82" t="s">
        <v>3</v>
      </c>
      <c r="B64" s="83"/>
      <c r="C64" s="82" t="s">
        <v>6</v>
      </c>
      <c r="D64" s="102"/>
      <c r="E64" s="102"/>
      <c r="F64" s="102"/>
      <c r="G64" s="102"/>
      <c r="H64" s="102"/>
      <c r="I64" s="83"/>
      <c r="J64" s="82" t="s">
        <v>5</v>
      </c>
      <c r="K64" s="102"/>
      <c r="L64" s="102"/>
      <c r="M64" s="102"/>
      <c r="N64" s="83"/>
      <c r="O64" s="82" t="s">
        <v>4</v>
      </c>
      <c r="P64" s="102"/>
      <c r="Q64" s="102"/>
      <c r="R64" s="102"/>
      <c r="S64" s="102"/>
      <c r="T64" s="102"/>
      <c r="U64" s="102"/>
      <c r="V64" s="102"/>
      <c r="W64" s="102"/>
      <c r="X64" s="83"/>
      <c r="Y64" s="59" t="s">
        <v>25</v>
      </c>
      <c r="Z64" s="59"/>
      <c r="AA64" s="59"/>
      <c r="AB64" s="59"/>
      <c r="AC64" s="59"/>
      <c r="AD64" s="59"/>
      <c r="AE64" s="59"/>
      <c r="AF64" s="59"/>
      <c r="AG64" s="59"/>
      <c r="AH64" s="59"/>
      <c r="AI64" s="59"/>
      <c r="AJ64" s="59"/>
      <c r="AK64" s="59"/>
      <c r="AL64" s="59"/>
      <c r="AM64" s="59"/>
      <c r="AN64" s="59" t="s">
        <v>46</v>
      </c>
      <c r="AO64" s="59"/>
      <c r="AP64" s="59"/>
      <c r="AQ64" s="59"/>
      <c r="AR64" s="59"/>
      <c r="AS64" s="59"/>
      <c r="AT64" s="59"/>
      <c r="AU64" s="59"/>
      <c r="AV64" s="59"/>
      <c r="AW64" s="59"/>
      <c r="AX64" s="59"/>
      <c r="AY64" s="59"/>
      <c r="AZ64" s="59"/>
      <c r="BA64" s="59"/>
      <c r="BB64" s="59"/>
      <c r="BC64" s="104" t="s">
        <v>0</v>
      </c>
      <c r="BD64" s="104"/>
      <c r="BE64" s="104"/>
      <c r="BF64" s="104"/>
      <c r="BG64" s="104"/>
      <c r="BH64" s="104"/>
      <c r="BI64" s="104"/>
      <c r="BJ64" s="104"/>
      <c r="BK64" s="104"/>
      <c r="BL64" s="104"/>
      <c r="BM64" s="104"/>
      <c r="BN64" s="104"/>
      <c r="BO64" s="104"/>
      <c r="BP64" s="104"/>
      <c r="BQ64" s="104"/>
      <c r="BR64" s="9"/>
      <c r="BS64" s="9"/>
      <c r="BT64" s="9"/>
      <c r="BU64" s="9"/>
      <c r="BV64" s="9"/>
      <c r="BW64" s="9"/>
      <c r="BX64" s="9"/>
      <c r="BY64" s="9"/>
    </row>
    <row r="65" spans="1:79" ht="32.25" customHeight="1" x14ac:dyDescent="0.2">
      <c r="A65" s="84"/>
      <c r="B65" s="85"/>
      <c r="C65" s="84"/>
      <c r="D65" s="103"/>
      <c r="E65" s="103"/>
      <c r="F65" s="103"/>
      <c r="G65" s="103"/>
      <c r="H65" s="103"/>
      <c r="I65" s="85"/>
      <c r="J65" s="84"/>
      <c r="K65" s="103"/>
      <c r="L65" s="103"/>
      <c r="M65" s="103"/>
      <c r="N65" s="85"/>
      <c r="O65" s="84"/>
      <c r="P65" s="103"/>
      <c r="Q65" s="103"/>
      <c r="R65" s="103"/>
      <c r="S65" s="103"/>
      <c r="T65" s="103"/>
      <c r="U65" s="103"/>
      <c r="V65" s="103"/>
      <c r="W65" s="103"/>
      <c r="X65" s="85"/>
      <c r="Y65" s="92" t="s">
        <v>2</v>
      </c>
      <c r="Z65" s="93"/>
      <c r="AA65" s="93"/>
      <c r="AB65" s="93"/>
      <c r="AC65" s="94"/>
      <c r="AD65" s="92" t="s">
        <v>1</v>
      </c>
      <c r="AE65" s="93"/>
      <c r="AF65" s="93"/>
      <c r="AG65" s="93"/>
      <c r="AH65" s="94"/>
      <c r="AI65" s="59" t="s">
        <v>26</v>
      </c>
      <c r="AJ65" s="59"/>
      <c r="AK65" s="59"/>
      <c r="AL65" s="59"/>
      <c r="AM65" s="59"/>
      <c r="AN65" s="59" t="s">
        <v>2</v>
      </c>
      <c r="AO65" s="59"/>
      <c r="AP65" s="59"/>
      <c r="AQ65" s="59"/>
      <c r="AR65" s="59"/>
      <c r="AS65" s="59" t="s">
        <v>1</v>
      </c>
      <c r="AT65" s="59"/>
      <c r="AU65" s="59"/>
      <c r="AV65" s="59"/>
      <c r="AW65" s="59"/>
      <c r="AX65" s="59" t="s">
        <v>26</v>
      </c>
      <c r="AY65" s="59"/>
      <c r="AZ65" s="59"/>
      <c r="BA65" s="59"/>
      <c r="BB65" s="59"/>
      <c r="BC65" s="59" t="s">
        <v>2</v>
      </c>
      <c r="BD65" s="59"/>
      <c r="BE65" s="59"/>
      <c r="BF65" s="59"/>
      <c r="BG65" s="59"/>
      <c r="BH65" s="59" t="s">
        <v>1</v>
      </c>
      <c r="BI65" s="59"/>
      <c r="BJ65" s="59"/>
      <c r="BK65" s="59"/>
      <c r="BL65" s="59"/>
      <c r="BM65" s="59" t="s">
        <v>26</v>
      </c>
      <c r="BN65" s="59"/>
      <c r="BO65" s="59"/>
      <c r="BP65" s="59"/>
      <c r="BQ65" s="59"/>
      <c r="BR65" s="2"/>
      <c r="BS65" s="2"/>
      <c r="BT65" s="2"/>
      <c r="BU65" s="2"/>
      <c r="BV65" s="2"/>
      <c r="BW65" s="2"/>
      <c r="BX65" s="2"/>
      <c r="BY65" s="2"/>
    </row>
    <row r="66" spans="1:79" ht="15.95" customHeight="1" x14ac:dyDescent="0.2">
      <c r="A66" s="59">
        <v>1</v>
      </c>
      <c r="B66" s="59"/>
      <c r="C66" s="59">
        <v>2</v>
      </c>
      <c r="D66" s="59"/>
      <c r="E66" s="59"/>
      <c r="F66" s="59"/>
      <c r="G66" s="59"/>
      <c r="H66" s="59"/>
      <c r="I66" s="59"/>
      <c r="J66" s="59">
        <v>3</v>
      </c>
      <c r="K66" s="59"/>
      <c r="L66" s="59"/>
      <c r="M66" s="59"/>
      <c r="N66" s="59"/>
      <c r="O66" s="59">
        <v>4</v>
      </c>
      <c r="P66" s="59"/>
      <c r="Q66" s="59"/>
      <c r="R66" s="59"/>
      <c r="S66" s="59"/>
      <c r="T66" s="59"/>
      <c r="U66" s="59"/>
      <c r="V66" s="59"/>
      <c r="W66" s="59"/>
      <c r="X66" s="59"/>
      <c r="Y66" s="59">
        <v>5</v>
      </c>
      <c r="Z66" s="59"/>
      <c r="AA66" s="59"/>
      <c r="AB66" s="59"/>
      <c r="AC66" s="59"/>
      <c r="AD66" s="59">
        <v>6</v>
      </c>
      <c r="AE66" s="59"/>
      <c r="AF66" s="59"/>
      <c r="AG66" s="59"/>
      <c r="AH66" s="59"/>
      <c r="AI66" s="59">
        <v>7</v>
      </c>
      <c r="AJ66" s="59"/>
      <c r="AK66" s="59"/>
      <c r="AL66" s="59"/>
      <c r="AM66" s="59"/>
      <c r="AN66" s="92">
        <v>8</v>
      </c>
      <c r="AO66" s="93"/>
      <c r="AP66" s="93"/>
      <c r="AQ66" s="93"/>
      <c r="AR66" s="94"/>
      <c r="AS66" s="92">
        <v>9</v>
      </c>
      <c r="AT66" s="93"/>
      <c r="AU66" s="93"/>
      <c r="AV66" s="93"/>
      <c r="AW66" s="94"/>
      <c r="AX66" s="92">
        <v>10</v>
      </c>
      <c r="AY66" s="93"/>
      <c r="AZ66" s="93"/>
      <c r="BA66" s="93"/>
      <c r="BB66" s="94"/>
      <c r="BC66" s="92">
        <v>11</v>
      </c>
      <c r="BD66" s="93"/>
      <c r="BE66" s="93"/>
      <c r="BF66" s="93"/>
      <c r="BG66" s="94"/>
      <c r="BH66" s="92">
        <v>12</v>
      </c>
      <c r="BI66" s="93"/>
      <c r="BJ66" s="93"/>
      <c r="BK66" s="93"/>
      <c r="BL66" s="94"/>
      <c r="BM66" s="92">
        <v>13</v>
      </c>
      <c r="BN66" s="93"/>
      <c r="BO66" s="93"/>
      <c r="BP66" s="93"/>
      <c r="BQ66" s="94"/>
      <c r="BR66" s="2"/>
      <c r="BS66" s="2"/>
      <c r="BT66" s="2"/>
      <c r="BU66" s="2"/>
      <c r="BV66" s="2"/>
      <c r="BW66" s="2"/>
      <c r="BX66" s="2"/>
      <c r="BY66" s="2"/>
    </row>
    <row r="67" spans="1:79" ht="12.75" hidden="1" customHeight="1" x14ac:dyDescent="0.2">
      <c r="A67" s="65" t="s">
        <v>36</v>
      </c>
      <c r="B67" s="65"/>
      <c r="C67" s="66" t="s">
        <v>14</v>
      </c>
      <c r="D67" s="67"/>
      <c r="E67" s="67"/>
      <c r="F67" s="67"/>
      <c r="G67" s="67"/>
      <c r="H67" s="67"/>
      <c r="I67" s="68"/>
      <c r="J67" s="65" t="s">
        <v>15</v>
      </c>
      <c r="K67" s="65"/>
      <c r="L67" s="65"/>
      <c r="M67" s="65"/>
      <c r="N67" s="65"/>
      <c r="O67" s="101" t="s">
        <v>37</v>
      </c>
      <c r="P67" s="101"/>
      <c r="Q67" s="101"/>
      <c r="R67" s="101"/>
      <c r="S67" s="101"/>
      <c r="T67" s="101"/>
      <c r="U67" s="101"/>
      <c r="V67" s="101"/>
      <c r="W67" s="101"/>
      <c r="X67" s="66"/>
      <c r="Y67" s="75" t="s">
        <v>10</v>
      </c>
      <c r="Z67" s="75"/>
      <c r="AA67" s="75"/>
      <c r="AB67" s="75"/>
      <c r="AC67" s="75"/>
      <c r="AD67" s="75" t="s">
        <v>29</v>
      </c>
      <c r="AE67" s="75"/>
      <c r="AF67" s="75"/>
      <c r="AG67" s="75"/>
      <c r="AH67" s="75"/>
      <c r="AI67" s="75" t="s">
        <v>79</v>
      </c>
      <c r="AJ67" s="75"/>
      <c r="AK67" s="75"/>
      <c r="AL67" s="75"/>
      <c r="AM67" s="75"/>
      <c r="AN67" s="75" t="s">
        <v>30</v>
      </c>
      <c r="AO67" s="75"/>
      <c r="AP67" s="75"/>
      <c r="AQ67" s="75"/>
      <c r="AR67" s="75"/>
      <c r="AS67" s="75" t="s">
        <v>11</v>
      </c>
      <c r="AT67" s="75"/>
      <c r="AU67" s="75"/>
      <c r="AV67" s="75"/>
      <c r="AW67" s="75"/>
      <c r="AX67" s="75" t="s">
        <v>80</v>
      </c>
      <c r="AY67" s="75"/>
      <c r="AZ67" s="75"/>
      <c r="BA67" s="75"/>
      <c r="BB67" s="75"/>
      <c r="BC67" s="75" t="s">
        <v>32</v>
      </c>
      <c r="BD67" s="75"/>
      <c r="BE67" s="75"/>
      <c r="BF67" s="75"/>
      <c r="BG67" s="75"/>
      <c r="BH67" s="75" t="s">
        <v>32</v>
      </c>
      <c r="BI67" s="75"/>
      <c r="BJ67" s="75"/>
      <c r="BK67" s="75"/>
      <c r="BL67" s="75"/>
      <c r="BM67" s="170" t="s">
        <v>16</v>
      </c>
      <c r="BN67" s="170"/>
      <c r="BO67" s="170"/>
      <c r="BP67" s="170"/>
      <c r="BQ67" s="170"/>
      <c r="CA67" s="1" t="s">
        <v>23</v>
      </c>
    </row>
    <row r="68" spans="1:79" s="30" customFormat="1" ht="15.75" x14ac:dyDescent="0.2">
      <c r="A68" s="76">
        <v>0</v>
      </c>
      <c r="B68" s="76"/>
      <c r="C68" s="113" t="s">
        <v>95</v>
      </c>
      <c r="D68" s="113"/>
      <c r="E68" s="113"/>
      <c r="F68" s="113"/>
      <c r="G68" s="113"/>
      <c r="H68" s="113"/>
      <c r="I68" s="113"/>
      <c r="J68" s="113" t="s">
        <v>96</v>
      </c>
      <c r="K68" s="113"/>
      <c r="L68" s="113"/>
      <c r="M68" s="113"/>
      <c r="N68" s="113"/>
      <c r="O68" s="113" t="s">
        <v>96</v>
      </c>
      <c r="P68" s="113"/>
      <c r="Q68" s="113"/>
      <c r="R68" s="113"/>
      <c r="S68" s="113"/>
      <c r="T68" s="113"/>
      <c r="U68" s="113"/>
      <c r="V68" s="113"/>
      <c r="W68" s="113"/>
      <c r="X68" s="113"/>
      <c r="Y68" s="79"/>
      <c r="Z68" s="79"/>
      <c r="AA68" s="79"/>
      <c r="AB68" s="79"/>
      <c r="AC68" s="79"/>
      <c r="AD68" s="79"/>
      <c r="AE68" s="79"/>
      <c r="AF68" s="79"/>
      <c r="AG68" s="79"/>
      <c r="AH68" s="79"/>
      <c r="AI68" s="79"/>
      <c r="AJ68" s="79"/>
      <c r="AK68" s="79"/>
      <c r="AL68" s="79"/>
      <c r="AM68" s="79"/>
      <c r="AN68" s="79"/>
      <c r="AO68" s="79"/>
      <c r="AP68" s="79"/>
      <c r="AQ68" s="79"/>
      <c r="AR68" s="79"/>
      <c r="AS68" s="79"/>
      <c r="AT68" s="79"/>
      <c r="AU68" s="79"/>
      <c r="AV68" s="79"/>
      <c r="AW68" s="79"/>
      <c r="AX68" s="79"/>
      <c r="AY68" s="79"/>
      <c r="AZ68" s="79"/>
      <c r="BA68" s="79"/>
      <c r="BB68" s="79"/>
      <c r="BC68" s="79"/>
      <c r="BD68" s="79"/>
      <c r="BE68" s="79"/>
      <c r="BF68" s="79"/>
      <c r="BG68" s="79"/>
      <c r="BH68" s="79"/>
      <c r="BI68" s="79"/>
      <c r="BJ68" s="79"/>
      <c r="BK68" s="79"/>
      <c r="BL68" s="79"/>
      <c r="BM68" s="79"/>
      <c r="BN68" s="79"/>
      <c r="BO68" s="79"/>
      <c r="BP68" s="79"/>
      <c r="BQ68" s="79"/>
      <c r="BR68" s="32"/>
      <c r="BS68" s="32"/>
      <c r="BT68" s="32"/>
      <c r="BU68" s="32"/>
      <c r="BV68" s="32"/>
      <c r="BW68" s="32"/>
      <c r="BX68" s="32"/>
      <c r="BY68" s="32"/>
      <c r="CA68" s="30" t="s">
        <v>24</v>
      </c>
    </row>
    <row r="69" spans="1:79" ht="15.75" customHeight="1" x14ac:dyDescent="0.2">
      <c r="A69" s="65">
        <v>0</v>
      </c>
      <c r="B69" s="65"/>
      <c r="C69" s="110" t="s">
        <v>168</v>
      </c>
      <c r="D69" s="97"/>
      <c r="E69" s="97"/>
      <c r="F69" s="97"/>
      <c r="G69" s="97"/>
      <c r="H69" s="97"/>
      <c r="I69" s="98"/>
      <c r="J69" s="111" t="s">
        <v>98</v>
      </c>
      <c r="K69" s="111"/>
      <c r="L69" s="111"/>
      <c r="M69" s="111"/>
      <c r="N69" s="111"/>
      <c r="O69" s="111" t="s">
        <v>137</v>
      </c>
      <c r="P69" s="111"/>
      <c r="Q69" s="111"/>
      <c r="R69" s="111"/>
      <c r="S69" s="111"/>
      <c r="T69" s="111"/>
      <c r="U69" s="111"/>
      <c r="V69" s="111"/>
      <c r="W69" s="111"/>
      <c r="X69" s="111"/>
      <c r="Y69" s="112">
        <v>2</v>
      </c>
      <c r="Z69" s="112"/>
      <c r="AA69" s="112"/>
      <c r="AB69" s="112"/>
      <c r="AC69" s="112"/>
      <c r="AD69" s="112">
        <v>0</v>
      </c>
      <c r="AE69" s="112"/>
      <c r="AF69" s="112"/>
      <c r="AG69" s="112"/>
      <c r="AH69" s="112"/>
      <c r="AI69" s="112">
        <v>2</v>
      </c>
      <c r="AJ69" s="112"/>
      <c r="AK69" s="112"/>
      <c r="AL69" s="112"/>
      <c r="AM69" s="112"/>
      <c r="AN69" s="112">
        <v>2</v>
      </c>
      <c r="AO69" s="112"/>
      <c r="AP69" s="112"/>
      <c r="AQ69" s="112"/>
      <c r="AR69" s="112"/>
      <c r="AS69" s="112">
        <v>0</v>
      </c>
      <c r="AT69" s="112"/>
      <c r="AU69" s="112"/>
      <c r="AV69" s="112"/>
      <c r="AW69" s="112"/>
      <c r="AX69" s="112">
        <v>2</v>
      </c>
      <c r="AY69" s="112"/>
      <c r="AZ69" s="112"/>
      <c r="BA69" s="112"/>
      <c r="BB69" s="112"/>
      <c r="BC69" s="112">
        <f>AN69-Y69</f>
        <v>0</v>
      </c>
      <c r="BD69" s="112"/>
      <c r="BE69" s="112"/>
      <c r="BF69" s="112"/>
      <c r="BG69" s="112"/>
      <c r="BH69" s="112">
        <f>AS69-AD69</f>
        <v>0</v>
      </c>
      <c r="BI69" s="112"/>
      <c r="BJ69" s="112"/>
      <c r="BK69" s="112"/>
      <c r="BL69" s="112"/>
      <c r="BM69" s="112">
        <v>0</v>
      </c>
      <c r="BN69" s="112"/>
      <c r="BO69" s="112"/>
      <c r="BP69" s="112"/>
      <c r="BQ69" s="112"/>
      <c r="BR69" s="10"/>
      <c r="BS69" s="10"/>
      <c r="BT69" s="10"/>
      <c r="BU69" s="10"/>
      <c r="BV69" s="10"/>
      <c r="BW69" s="10"/>
      <c r="BX69" s="10"/>
      <c r="BY69" s="10"/>
    </row>
    <row r="70" spans="1:79" ht="17.25" customHeight="1" x14ac:dyDescent="0.2">
      <c r="A70" s="65">
        <v>0</v>
      </c>
      <c r="B70" s="65"/>
      <c r="C70" s="110" t="s">
        <v>157</v>
      </c>
      <c r="D70" s="97"/>
      <c r="E70" s="97"/>
      <c r="F70" s="97"/>
      <c r="G70" s="97"/>
      <c r="H70" s="97"/>
      <c r="I70" s="98"/>
      <c r="J70" s="111" t="s">
        <v>98</v>
      </c>
      <c r="K70" s="111"/>
      <c r="L70" s="111"/>
      <c r="M70" s="111"/>
      <c r="N70" s="111"/>
      <c r="O70" s="111" t="s">
        <v>137</v>
      </c>
      <c r="P70" s="111"/>
      <c r="Q70" s="111"/>
      <c r="R70" s="111"/>
      <c r="S70" s="111"/>
      <c r="T70" s="111"/>
      <c r="U70" s="111"/>
      <c r="V70" s="111"/>
      <c r="W70" s="111"/>
      <c r="X70" s="111"/>
      <c r="Y70" s="112">
        <v>36</v>
      </c>
      <c r="Z70" s="112"/>
      <c r="AA70" s="112"/>
      <c r="AB70" s="112"/>
      <c r="AC70" s="112"/>
      <c r="AD70" s="112">
        <v>0</v>
      </c>
      <c r="AE70" s="112"/>
      <c r="AF70" s="112"/>
      <c r="AG70" s="112"/>
      <c r="AH70" s="112"/>
      <c r="AI70" s="112">
        <f>Y70</f>
        <v>36</v>
      </c>
      <c r="AJ70" s="112"/>
      <c r="AK70" s="112"/>
      <c r="AL70" s="112"/>
      <c r="AM70" s="112"/>
      <c r="AN70" s="112">
        <v>36</v>
      </c>
      <c r="AO70" s="112"/>
      <c r="AP70" s="112"/>
      <c r="AQ70" s="112"/>
      <c r="AR70" s="112"/>
      <c r="AS70" s="112">
        <v>0</v>
      </c>
      <c r="AT70" s="112"/>
      <c r="AU70" s="112"/>
      <c r="AV70" s="112"/>
      <c r="AW70" s="112"/>
      <c r="AX70" s="112">
        <f>AN70</f>
        <v>36</v>
      </c>
      <c r="AY70" s="112"/>
      <c r="AZ70" s="112"/>
      <c r="BA70" s="112"/>
      <c r="BB70" s="112"/>
      <c r="BC70" s="112">
        <f>AN70-Y70</f>
        <v>0</v>
      </c>
      <c r="BD70" s="112"/>
      <c r="BE70" s="112"/>
      <c r="BF70" s="112"/>
      <c r="BG70" s="112"/>
      <c r="BH70" s="112">
        <f>AS70-AD70</f>
        <v>0</v>
      </c>
      <c r="BI70" s="112"/>
      <c r="BJ70" s="112"/>
      <c r="BK70" s="112"/>
      <c r="BL70" s="112"/>
      <c r="BM70" s="112">
        <v>0</v>
      </c>
      <c r="BN70" s="112"/>
      <c r="BO70" s="112"/>
      <c r="BP70" s="112"/>
      <c r="BQ70" s="112"/>
      <c r="BR70" s="10"/>
      <c r="BS70" s="10"/>
      <c r="BT70" s="10"/>
      <c r="BU70" s="10"/>
      <c r="BV70" s="10"/>
      <c r="BW70" s="10"/>
      <c r="BX70" s="10"/>
      <c r="BY70" s="10"/>
    </row>
    <row r="71" spans="1:79" ht="31.5" customHeight="1" x14ac:dyDescent="0.2">
      <c r="A71" s="65">
        <v>0</v>
      </c>
      <c r="B71" s="65"/>
      <c r="C71" s="110" t="s">
        <v>354</v>
      </c>
      <c r="D71" s="172"/>
      <c r="E71" s="172"/>
      <c r="F71" s="172"/>
      <c r="G71" s="172"/>
      <c r="H71" s="172"/>
      <c r="I71" s="173"/>
      <c r="J71" s="111" t="s">
        <v>96</v>
      </c>
      <c r="K71" s="111"/>
      <c r="L71" s="111"/>
      <c r="M71" s="111"/>
      <c r="N71" s="111"/>
      <c r="O71" s="111" t="s">
        <v>99</v>
      </c>
      <c r="P71" s="111"/>
      <c r="Q71" s="111"/>
      <c r="R71" s="111"/>
      <c r="S71" s="111"/>
      <c r="T71" s="111"/>
      <c r="U71" s="111"/>
      <c r="V71" s="111"/>
      <c r="W71" s="111"/>
      <c r="X71" s="111"/>
      <c r="Y71" s="74">
        <v>150</v>
      </c>
      <c r="Z71" s="74"/>
      <c r="AA71" s="74"/>
      <c r="AB71" s="74"/>
      <c r="AC71" s="74"/>
      <c r="AD71" s="74">
        <v>0</v>
      </c>
      <c r="AE71" s="74"/>
      <c r="AF71" s="74"/>
      <c r="AG71" s="74"/>
      <c r="AH71" s="74"/>
      <c r="AI71" s="74">
        <f>Y71</f>
        <v>150</v>
      </c>
      <c r="AJ71" s="74"/>
      <c r="AK71" s="74"/>
      <c r="AL71" s="74"/>
      <c r="AM71" s="74"/>
      <c r="AN71" s="74">
        <v>150</v>
      </c>
      <c r="AO71" s="74"/>
      <c r="AP71" s="74"/>
      <c r="AQ71" s="74"/>
      <c r="AR71" s="74"/>
      <c r="AS71" s="74">
        <v>0</v>
      </c>
      <c r="AT71" s="74"/>
      <c r="AU71" s="74"/>
      <c r="AV71" s="74"/>
      <c r="AW71" s="74"/>
      <c r="AX71" s="74">
        <f>AN71+AS71</f>
        <v>150</v>
      </c>
      <c r="AY71" s="74"/>
      <c r="AZ71" s="74"/>
      <c r="BA71" s="74"/>
      <c r="BB71" s="74"/>
      <c r="BC71" s="74">
        <f>AN71-Y71</f>
        <v>0</v>
      </c>
      <c r="BD71" s="74"/>
      <c r="BE71" s="74"/>
      <c r="BF71" s="74"/>
      <c r="BG71" s="74"/>
      <c r="BH71" s="74">
        <f>AS71-AD71</f>
        <v>0</v>
      </c>
      <c r="BI71" s="74"/>
      <c r="BJ71" s="74"/>
      <c r="BK71" s="74"/>
      <c r="BL71" s="74"/>
      <c r="BM71" s="74">
        <f>BC71+BH71</f>
        <v>0</v>
      </c>
      <c r="BN71" s="74"/>
      <c r="BO71" s="74"/>
      <c r="BP71" s="74"/>
      <c r="BQ71" s="74"/>
      <c r="BR71" s="10"/>
      <c r="BS71" s="10"/>
      <c r="BT71" s="10"/>
      <c r="BU71" s="10"/>
      <c r="BV71" s="10"/>
      <c r="BW71" s="10"/>
      <c r="BX71" s="10"/>
      <c r="BY71" s="10"/>
    </row>
    <row r="72" spans="1:79" ht="26.25" customHeight="1" x14ac:dyDescent="0.2">
      <c r="A72" s="65">
        <v>0</v>
      </c>
      <c r="B72" s="65"/>
      <c r="C72" s="110" t="s">
        <v>355</v>
      </c>
      <c r="D72" s="97"/>
      <c r="E72" s="97"/>
      <c r="F72" s="97"/>
      <c r="G72" s="97"/>
      <c r="H72" s="97"/>
      <c r="I72" s="98"/>
      <c r="J72" s="111" t="s">
        <v>101</v>
      </c>
      <c r="K72" s="111"/>
      <c r="L72" s="111"/>
      <c r="M72" s="111"/>
      <c r="N72" s="111"/>
      <c r="O72" s="111" t="s">
        <v>99</v>
      </c>
      <c r="P72" s="111"/>
      <c r="Q72" s="111"/>
      <c r="R72" s="111"/>
      <c r="S72" s="111"/>
      <c r="T72" s="111"/>
      <c r="U72" s="111"/>
      <c r="V72" s="111"/>
      <c r="W72" s="111"/>
      <c r="X72" s="111"/>
      <c r="Y72" s="74">
        <v>78.5</v>
      </c>
      <c r="Z72" s="74"/>
      <c r="AA72" s="74"/>
      <c r="AB72" s="74"/>
      <c r="AC72" s="74"/>
      <c r="AD72" s="74">
        <v>0</v>
      </c>
      <c r="AE72" s="74"/>
      <c r="AF72" s="74"/>
      <c r="AG72" s="74"/>
      <c r="AH72" s="74"/>
      <c r="AI72" s="74">
        <f t="shared" ref="AI72:AI79" si="0">Y72</f>
        <v>78.5</v>
      </c>
      <c r="AJ72" s="74"/>
      <c r="AK72" s="74"/>
      <c r="AL72" s="74"/>
      <c r="AM72" s="74"/>
      <c r="AN72" s="74">
        <v>78.5</v>
      </c>
      <c r="AO72" s="74"/>
      <c r="AP72" s="74"/>
      <c r="AQ72" s="74"/>
      <c r="AR72" s="74"/>
      <c r="AS72" s="74">
        <v>0</v>
      </c>
      <c r="AT72" s="74"/>
      <c r="AU72" s="74"/>
      <c r="AV72" s="74"/>
      <c r="AW72" s="74"/>
      <c r="AX72" s="74">
        <f>AN72+AS72</f>
        <v>78.5</v>
      </c>
      <c r="AY72" s="74"/>
      <c r="AZ72" s="74"/>
      <c r="BA72" s="74"/>
      <c r="BB72" s="74"/>
      <c r="BC72" s="74">
        <f>AN72-Y72</f>
        <v>0</v>
      </c>
      <c r="BD72" s="74"/>
      <c r="BE72" s="74"/>
      <c r="BF72" s="74"/>
      <c r="BG72" s="74"/>
      <c r="BH72" s="74">
        <f>AS72-AD72</f>
        <v>0</v>
      </c>
      <c r="BI72" s="74"/>
      <c r="BJ72" s="74"/>
      <c r="BK72" s="74"/>
      <c r="BL72" s="74"/>
      <c r="BM72" s="74">
        <v>0</v>
      </c>
      <c r="BN72" s="74"/>
      <c r="BO72" s="74"/>
      <c r="BP72" s="74"/>
      <c r="BQ72" s="74"/>
      <c r="BR72" s="10"/>
      <c r="BS72" s="10"/>
      <c r="BT72" s="10"/>
      <c r="BU72" s="10"/>
      <c r="BV72" s="10"/>
      <c r="BW72" s="10"/>
      <c r="BX72" s="10"/>
      <c r="BY72" s="10"/>
    </row>
    <row r="73" spans="1:79" ht="15.75" customHeight="1" x14ac:dyDescent="0.2">
      <c r="A73" s="65">
        <v>0</v>
      </c>
      <c r="B73" s="65"/>
      <c r="C73" s="132" t="s">
        <v>104</v>
      </c>
      <c r="D73" s="129"/>
      <c r="E73" s="129"/>
      <c r="F73" s="129"/>
      <c r="G73" s="129"/>
      <c r="H73" s="129"/>
      <c r="I73" s="130"/>
      <c r="J73" s="111"/>
      <c r="K73" s="111"/>
      <c r="L73" s="111"/>
      <c r="M73" s="111"/>
      <c r="N73" s="111"/>
      <c r="O73" s="111"/>
      <c r="P73" s="111"/>
      <c r="Q73" s="111"/>
      <c r="R73" s="111"/>
      <c r="S73" s="111"/>
      <c r="T73" s="111"/>
      <c r="U73" s="111"/>
      <c r="V73" s="111"/>
      <c r="W73" s="111"/>
      <c r="X73" s="111"/>
      <c r="Y73" s="74"/>
      <c r="Z73" s="74"/>
      <c r="AA73" s="74"/>
      <c r="AB73" s="74"/>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c r="BN73" s="74"/>
      <c r="BO73" s="74"/>
      <c r="BP73" s="74"/>
      <c r="BQ73" s="74"/>
      <c r="BR73" s="10"/>
      <c r="BS73" s="10"/>
      <c r="BT73" s="10"/>
      <c r="BU73" s="10"/>
      <c r="BV73" s="10"/>
      <c r="BW73" s="10"/>
      <c r="BX73" s="10"/>
      <c r="BY73" s="10"/>
    </row>
    <row r="74" spans="1:79" ht="15.75" customHeight="1" x14ac:dyDescent="0.2">
      <c r="A74" s="65">
        <v>0</v>
      </c>
      <c r="B74" s="65"/>
      <c r="C74" s="110" t="s">
        <v>161</v>
      </c>
      <c r="D74" s="97"/>
      <c r="E74" s="97"/>
      <c r="F74" s="97"/>
      <c r="G74" s="97"/>
      <c r="H74" s="97"/>
      <c r="I74" s="98"/>
      <c r="J74" s="111" t="s">
        <v>101</v>
      </c>
      <c r="K74" s="111"/>
      <c r="L74" s="111"/>
      <c r="M74" s="111"/>
      <c r="N74" s="111"/>
      <c r="O74" s="111" t="s">
        <v>137</v>
      </c>
      <c r="P74" s="111"/>
      <c r="Q74" s="111"/>
      <c r="R74" s="111"/>
      <c r="S74" s="111"/>
      <c r="T74" s="111"/>
      <c r="U74" s="111"/>
      <c r="V74" s="111"/>
      <c r="W74" s="111"/>
      <c r="X74" s="111"/>
      <c r="Y74" s="112">
        <v>721</v>
      </c>
      <c r="Z74" s="112"/>
      <c r="AA74" s="112"/>
      <c r="AB74" s="112"/>
      <c r="AC74" s="112"/>
      <c r="AD74" s="112">
        <v>0</v>
      </c>
      <c r="AE74" s="112"/>
      <c r="AF74" s="112"/>
      <c r="AG74" s="112"/>
      <c r="AH74" s="112"/>
      <c r="AI74" s="112">
        <f t="shared" si="0"/>
        <v>721</v>
      </c>
      <c r="AJ74" s="112"/>
      <c r="AK74" s="112"/>
      <c r="AL74" s="112"/>
      <c r="AM74" s="112"/>
      <c r="AN74" s="112">
        <v>716</v>
      </c>
      <c r="AO74" s="112"/>
      <c r="AP74" s="112"/>
      <c r="AQ74" s="112"/>
      <c r="AR74" s="112"/>
      <c r="AS74" s="112">
        <v>0</v>
      </c>
      <c r="AT74" s="112"/>
      <c r="AU74" s="112"/>
      <c r="AV74" s="112"/>
      <c r="AW74" s="112"/>
      <c r="AX74" s="112">
        <f>AN74</f>
        <v>716</v>
      </c>
      <c r="AY74" s="112"/>
      <c r="AZ74" s="112"/>
      <c r="BA74" s="112"/>
      <c r="BB74" s="112"/>
      <c r="BC74" s="112">
        <f>AN74-Y74</f>
        <v>-5</v>
      </c>
      <c r="BD74" s="112"/>
      <c r="BE74" s="112"/>
      <c r="BF74" s="112"/>
      <c r="BG74" s="112"/>
      <c r="BH74" s="112">
        <f>AS74-AD74</f>
        <v>0</v>
      </c>
      <c r="BI74" s="112"/>
      <c r="BJ74" s="112"/>
      <c r="BK74" s="112"/>
      <c r="BL74" s="112"/>
      <c r="BM74" s="112">
        <f>BC74</f>
        <v>-5</v>
      </c>
      <c r="BN74" s="112"/>
      <c r="BO74" s="112"/>
      <c r="BP74" s="112"/>
      <c r="BQ74" s="112"/>
      <c r="BR74" s="10"/>
      <c r="BS74" s="10"/>
      <c r="BT74" s="10"/>
      <c r="BU74" s="10"/>
      <c r="BV74" s="10"/>
      <c r="BW74" s="10"/>
      <c r="BX74" s="10"/>
      <c r="BY74" s="10"/>
    </row>
    <row r="75" spans="1:79" s="30" customFormat="1" ht="15.75" x14ac:dyDescent="0.2">
      <c r="A75" s="76">
        <v>0</v>
      </c>
      <c r="B75" s="76"/>
      <c r="C75" s="132" t="s">
        <v>108</v>
      </c>
      <c r="D75" s="129"/>
      <c r="E75" s="129"/>
      <c r="F75" s="129"/>
      <c r="G75" s="129"/>
      <c r="H75" s="129"/>
      <c r="I75" s="130"/>
      <c r="J75" s="113" t="s">
        <v>96</v>
      </c>
      <c r="K75" s="113"/>
      <c r="L75" s="113"/>
      <c r="M75" s="113"/>
      <c r="N75" s="113"/>
      <c r="O75" s="113" t="s">
        <v>96</v>
      </c>
      <c r="P75" s="113"/>
      <c r="Q75" s="113"/>
      <c r="R75" s="113"/>
      <c r="S75" s="113"/>
      <c r="T75" s="113"/>
      <c r="U75" s="113"/>
      <c r="V75" s="113"/>
      <c r="W75" s="113"/>
      <c r="X75" s="113"/>
      <c r="Y75" s="79"/>
      <c r="Z75" s="79"/>
      <c r="AA75" s="79"/>
      <c r="AB75" s="79"/>
      <c r="AC75" s="79"/>
      <c r="AD75" s="79"/>
      <c r="AE75" s="79"/>
      <c r="AF75" s="79"/>
      <c r="AG75" s="79"/>
      <c r="AH75" s="79"/>
      <c r="AI75" s="74"/>
      <c r="AJ75" s="74"/>
      <c r="AK75" s="74"/>
      <c r="AL75" s="74"/>
      <c r="AM75" s="74"/>
      <c r="AN75" s="79"/>
      <c r="AO75" s="79"/>
      <c r="AP75" s="79"/>
      <c r="AQ75" s="79"/>
      <c r="AR75" s="79"/>
      <c r="AS75" s="79"/>
      <c r="AT75" s="79"/>
      <c r="AU75" s="79"/>
      <c r="AV75" s="79"/>
      <c r="AW75" s="79"/>
      <c r="AX75" s="79"/>
      <c r="AY75" s="79"/>
      <c r="AZ75" s="79"/>
      <c r="BA75" s="79"/>
      <c r="BB75" s="79"/>
      <c r="BC75" s="79"/>
      <c r="BD75" s="79"/>
      <c r="BE75" s="79"/>
      <c r="BF75" s="79"/>
      <c r="BG75" s="79"/>
      <c r="BH75" s="79"/>
      <c r="BI75" s="79"/>
      <c r="BJ75" s="79"/>
      <c r="BK75" s="79"/>
      <c r="BL75" s="79"/>
      <c r="BM75" s="79"/>
      <c r="BN75" s="79"/>
      <c r="BO75" s="79"/>
      <c r="BP75" s="79"/>
      <c r="BQ75" s="79"/>
      <c r="BR75" s="32"/>
      <c r="BS75" s="32"/>
      <c r="BT75" s="32"/>
      <c r="BU75" s="32"/>
      <c r="BV75" s="32"/>
      <c r="BW75" s="32"/>
      <c r="BX75" s="32"/>
      <c r="BY75" s="32"/>
    </row>
    <row r="76" spans="1:79" ht="25.5" customHeight="1" x14ac:dyDescent="0.2">
      <c r="A76" s="65">
        <v>0</v>
      </c>
      <c r="B76" s="65"/>
      <c r="C76" s="110" t="s">
        <v>162</v>
      </c>
      <c r="D76" s="97"/>
      <c r="E76" s="97"/>
      <c r="F76" s="97"/>
      <c r="G76" s="97"/>
      <c r="H76" s="97"/>
      <c r="I76" s="98"/>
      <c r="J76" s="111" t="s">
        <v>172</v>
      </c>
      <c r="K76" s="111"/>
      <c r="L76" s="111"/>
      <c r="M76" s="111"/>
      <c r="N76" s="111"/>
      <c r="O76" s="111" t="s">
        <v>110</v>
      </c>
      <c r="P76" s="111"/>
      <c r="Q76" s="111"/>
      <c r="R76" s="111"/>
      <c r="S76" s="111"/>
      <c r="T76" s="111"/>
      <c r="U76" s="111"/>
      <c r="V76" s="111"/>
      <c r="W76" s="111"/>
      <c r="X76" s="111"/>
      <c r="Y76" s="74">
        <f>AA45/Y74</f>
        <v>24686.269070735088</v>
      </c>
      <c r="Z76" s="74"/>
      <c r="AA76" s="74"/>
      <c r="AB76" s="74"/>
      <c r="AC76" s="74"/>
      <c r="AD76" s="74">
        <v>0</v>
      </c>
      <c r="AE76" s="74"/>
      <c r="AF76" s="74"/>
      <c r="AG76" s="74"/>
      <c r="AH76" s="74"/>
      <c r="AI76" s="74">
        <f t="shared" si="0"/>
        <v>24686.269070735088</v>
      </c>
      <c r="AJ76" s="74"/>
      <c r="AK76" s="74"/>
      <c r="AL76" s="74"/>
      <c r="AM76" s="74"/>
      <c r="AN76" s="74">
        <f>AP45/AN74</f>
        <v>24858.659217877095</v>
      </c>
      <c r="AO76" s="74"/>
      <c r="AP76" s="74"/>
      <c r="AQ76" s="74"/>
      <c r="AR76" s="74"/>
      <c r="AS76" s="74">
        <v>0</v>
      </c>
      <c r="AT76" s="74"/>
      <c r="AU76" s="74"/>
      <c r="AV76" s="74"/>
      <c r="AW76" s="74"/>
      <c r="AX76" s="74">
        <f>AN76</f>
        <v>24858.659217877095</v>
      </c>
      <c r="AY76" s="74"/>
      <c r="AZ76" s="74"/>
      <c r="BA76" s="74"/>
      <c r="BB76" s="74"/>
      <c r="BC76" s="74">
        <f>AN76-Y76</f>
        <v>172.39014714200675</v>
      </c>
      <c r="BD76" s="74"/>
      <c r="BE76" s="74"/>
      <c r="BF76" s="74"/>
      <c r="BG76" s="74"/>
      <c r="BH76" s="74">
        <f>AS76-AD76</f>
        <v>0</v>
      </c>
      <c r="BI76" s="74"/>
      <c r="BJ76" s="74"/>
      <c r="BK76" s="74"/>
      <c r="BL76" s="74"/>
      <c r="BM76" s="74">
        <f>BC76</f>
        <v>172.39014714200675</v>
      </c>
      <c r="BN76" s="74"/>
      <c r="BO76" s="74"/>
      <c r="BP76" s="74"/>
      <c r="BQ76" s="74"/>
      <c r="BR76" s="10"/>
      <c r="BS76" s="10"/>
      <c r="BT76" s="10"/>
      <c r="BU76" s="10"/>
      <c r="BV76" s="10"/>
      <c r="BW76" s="10"/>
      <c r="BX76" s="10"/>
      <c r="BY76" s="10"/>
    </row>
    <row r="77" spans="1:79" ht="25.5" hidden="1" customHeight="1" x14ac:dyDescent="0.2">
      <c r="A77" s="65">
        <v>0</v>
      </c>
      <c r="B77" s="65"/>
      <c r="C77" s="110" t="s">
        <v>169</v>
      </c>
      <c r="D77" s="97"/>
      <c r="E77" s="97"/>
      <c r="F77" s="97"/>
      <c r="G77" s="97"/>
      <c r="H77" s="97"/>
      <c r="I77" s="98"/>
      <c r="J77" s="111" t="s">
        <v>101</v>
      </c>
      <c r="K77" s="111"/>
      <c r="L77" s="111"/>
      <c r="M77" s="111"/>
      <c r="N77" s="111"/>
      <c r="O77" s="111" t="s">
        <v>110</v>
      </c>
      <c r="P77" s="111"/>
      <c r="Q77" s="111"/>
      <c r="R77" s="111"/>
      <c r="S77" s="111"/>
      <c r="T77" s="111"/>
      <c r="U77" s="111"/>
      <c r="V77" s="111"/>
      <c r="W77" s="111"/>
      <c r="X77" s="111"/>
      <c r="Y77" s="74">
        <v>9</v>
      </c>
      <c r="Z77" s="74"/>
      <c r="AA77" s="74"/>
      <c r="AB77" s="74"/>
      <c r="AC77" s="74"/>
      <c r="AD77" s="74">
        <v>0</v>
      </c>
      <c r="AE77" s="74"/>
      <c r="AF77" s="74"/>
      <c r="AG77" s="74"/>
      <c r="AH77" s="74"/>
      <c r="AI77" s="74">
        <f t="shared" si="0"/>
        <v>9</v>
      </c>
      <c r="AJ77" s="74"/>
      <c r="AK77" s="74"/>
      <c r="AL77" s="74"/>
      <c r="AM77" s="74"/>
      <c r="AN77" s="74">
        <v>9</v>
      </c>
      <c r="AO77" s="74"/>
      <c r="AP77" s="74"/>
      <c r="AQ77" s="74"/>
      <c r="AR77" s="74"/>
      <c r="AS77" s="74">
        <v>0</v>
      </c>
      <c r="AT77" s="74"/>
      <c r="AU77" s="74"/>
      <c r="AV77" s="74"/>
      <c r="AW77" s="74"/>
      <c r="AX77" s="74">
        <v>9</v>
      </c>
      <c r="AY77" s="74"/>
      <c r="AZ77" s="74"/>
      <c r="BA77" s="74"/>
      <c r="BB77" s="74"/>
      <c r="BC77" s="74">
        <f>AN77-Y77</f>
        <v>0</v>
      </c>
      <c r="BD77" s="74"/>
      <c r="BE77" s="74"/>
      <c r="BF77" s="74"/>
      <c r="BG77" s="74"/>
      <c r="BH77" s="74">
        <f>AS77-AD77</f>
        <v>0</v>
      </c>
      <c r="BI77" s="74"/>
      <c r="BJ77" s="74"/>
      <c r="BK77" s="74"/>
      <c r="BL77" s="74"/>
      <c r="BM77" s="74">
        <v>0</v>
      </c>
      <c r="BN77" s="74"/>
      <c r="BO77" s="74"/>
      <c r="BP77" s="74"/>
      <c r="BQ77" s="74"/>
      <c r="BR77" s="10"/>
      <c r="BS77" s="10"/>
      <c r="BT77" s="10"/>
      <c r="BU77" s="10"/>
      <c r="BV77" s="10"/>
      <c r="BW77" s="10"/>
      <c r="BX77" s="10"/>
      <c r="BY77" s="10"/>
    </row>
    <row r="78" spans="1:79" ht="15.75" hidden="1" customHeight="1" x14ac:dyDescent="0.2">
      <c r="A78" s="65">
        <v>0</v>
      </c>
      <c r="B78" s="65"/>
      <c r="C78" s="110" t="s">
        <v>145</v>
      </c>
      <c r="D78" s="97"/>
      <c r="E78" s="97"/>
      <c r="F78" s="97"/>
      <c r="G78" s="97"/>
      <c r="H78" s="97"/>
      <c r="I78" s="98"/>
      <c r="J78" s="111" t="s">
        <v>172</v>
      </c>
      <c r="K78" s="111"/>
      <c r="L78" s="111"/>
      <c r="M78" s="111"/>
      <c r="N78" s="111"/>
      <c r="O78" s="111" t="s">
        <v>110</v>
      </c>
      <c r="P78" s="111"/>
      <c r="Q78" s="111"/>
      <c r="R78" s="111"/>
      <c r="S78" s="111"/>
      <c r="T78" s="111"/>
      <c r="U78" s="111"/>
      <c r="V78" s="111"/>
      <c r="W78" s="111"/>
      <c r="X78" s="111"/>
      <c r="Y78" s="74">
        <v>7520520</v>
      </c>
      <c r="Z78" s="74"/>
      <c r="AA78" s="74"/>
      <c r="AB78" s="74"/>
      <c r="AC78" s="74"/>
      <c r="AD78" s="74">
        <v>0</v>
      </c>
      <c r="AE78" s="74"/>
      <c r="AF78" s="74"/>
      <c r="AG78" s="74"/>
      <c r="AH78" s="74"/>
      <c r="AI78" s="74">
        <f t="shared" si="0"/>
        <v>7520520</v>
      </c>
      <c r="AJ78" s="74"/>
      <c r="AK78" s="74"/>
      <c r="AL78" s="74"/>
      <c r="AM78" s="74"/>
      <c r="AN78" s="74">
        <v>7520520</v>
      </c>
      <c r="AO78" s="74"/>
      <c r="AP78" s="74"/>
      <c r="AQ78" s="74"/>
      <c r="AR78" s="74"/>
      <c r="AS78" s="74">
        <v>0</v>
      </c>
      <c r="AT78" s="74"/>
      <c r="AU78" s="74"/>
      <c r="AV78" s="74"/>
      <c r="AW78" s="74"/>
      <c r="AX78" s="74">
        <v>7520520</v>
      </c>
      <c r="AY78" s="74"/>
      <c r="AZ78" s="74"/>
      <c r="BA78" s="74"/>
      <c r="BB78" s="74"/>
      <c r="BC78" s="74">
        <f>AN78-Y78</f>
        <v>0</v>
      </c>
      <c r="BD78" s="74"/>
      <c r="BE78" s="74"/>
      <c r="BF78" s="74"/>
      <c r="BG78" s="74"/>
      <c r="BH78" s="74">
        <f>AS78-AD78</f>
        <v>0</v>
      </c>
      <c r="BI78" s="74"/>
      <c r="BJ78" s="74"/>
      <c r="BK78" s="74"/>
      <c r="BL78" s="74"/>
      <c r="BM78" s="74">
        <v>0</v>
      </c>
      <c r="BN78" s="74"/>
      <c r="BO78" s="74"/>
      <c r="BP78" s="74"/>
      <c r="BQ78" s="74"/>
      <c r="BR78" s="10"/>
      <c r="BS78" s="10"/>
      <c r="BT78" s="10"/>
      <c r="BU78" s="10"/>
      <c r="BV78" s="10"/>
      <c r="BW78" s="10"/>
      <c r="BX78" s="10"/>
      <c r="BY78" s="10"/>
    </row>
    <row r="79" spans="1:79" ht="15.75" hidden="1" customHeight="1" x14ac:dyDescent="0.2">
      <c r="A79" s="65">
        <v>0</v>
      </c>
      <c r="B79" s="65"/>
      <c r="C79" s="110" t="s">
        <v>146</v>
      </c>
      <c r="D79" s="97"/>
      <c r="E79" s="97"/>
      <c r="F79" s="97"/>
      <c r="G79" s="97"/>
      <c r="H79" s="97"/>
      <c r="I79" s="98"/>
      <c r="J79" s="111" t="s">
        <v>172</v>
      </c>
      <c r="K79" s="111"/>
      <c r="L79" s="111"/>
      <c r="M79" s="111"/>
      <c r="N79" s="111"/>
      <c r="O79" s="111" t="s">
        <v>110</v>
      </c>
      <c r="P79" s="111"/>
      <c r="Q79" s="111"/>
      <c r="R79" s="111"/>
      <c r="S79" s="111"/>
      <c r="T79" s="111"/>
      <c r="U79" s="111"/>
      <c r="V79" s="111"/>
      <c r="W79" s="111"/>
      <c r="X79" s="111"/>
      <c r="Y79" s="74">
        <v>7424380</v>
      </c>
      <c r="Z79" s="74"/>
      <c r="AA79" s="74"/>
      <c r="AB79" s="74"/>
      <c r="AC79" s="74"/>
      <c r="AD79" s="74">
        <v>0</v>
      </c>
      <c r="AE79" s="74"/>
      <c r="AF79" s="74"/>
      <c r="AG79" s="74"/>
      <c r="AH79" s="74"/>
      <c r="AI79" s="74">
        <f t="shared" si="0"/>
        <v>7424380</v>
      </c>
      <c r="AJ79" s="74"/>
      <c r="AK79" s="74"/>
      <c r="AL79" s="74"/>
      <c r="AM79" s="74"/>
      <c r="AN79" s="74">
        <v>7424380</v>
      </c>
      <c r="AO79" s="74"/>
      <c r="AP79" s="74"/>
      <c r="AQ79" s="74"/>
      <c r="AR79" s="74"/>
      <c r="AS79" s="74">
        <v>0</v>
      </c>
      <c r="AT79" s="74"/>
      <c r="AU79" s="74"/>
      <c r="AV79" s="74"/>
      <c r="AW79" s="74"/>
      <c r="AX79" s="74">
        <v>7424380</v>
      </c>
      <c r="AY79" s="74"/>
      <c r="AZ79" s="74"/>
      <c r="BA79" s="74"/>
      <c r="BB79" s="74"/>
      <c r="BC79" s="74">
        <f>AN79-Y79</f>
        <v>0</v>
      </c>
      <c r="BD79" s="74"/>
      <c r="BE79" s="74"/>
      <c r="BF79" s="74"/>
      <c r="BG79" s="74"/>
      <c r="BH79" s="74">
        <f>AS79-AD79</f>
        <v>0</v>
      </c>
      <c r="BI79" s="74"/>
      <c r="BJ79" s="74"/>
      <c r="BK79" s="74"/>
      <c r="BL79" s="74"/>
      <c r="BM79" s="74">
        <v>0</v>
      </c>
      <c r="BN79" s="74"/>
      <c r="BO79" s="74"/>
      <c r="BP79" s="74"/>
      <c r="BQ79" s="74"/>
      <c r="BR79" s="10"/>
      <c r="BS79" s="10"/>
      <c r="BT79" s="10"/>
      <c r="BU79" s="10"/>
      <c r="BV79" s="10"/>
      <c r="BW79" s="10"/>
      <c r="BX79" s="10"/>
      <c r="BY79" s="10"/>
    </row>
    <row r="80" spans="1:79" s="30" customFormat="1" ht="15.75" x14ac:dyDescent="0.2">
      <c r="A80" s="76">
        <v>0</v>
      </c>
      <c r="B80" s="76"/>
      <c r="C80" s="132" t="s">
        <v>115</v>
      </c>
      <c r="D80" s="129"/>
      <c r="E80" s="129"/>
      <c r="F80" s="129"/>
      <c r="G80" s="129"/>
      <c r="H80" s="129"/>
      <c r="I80" s="130"/>
      <c r="J80" s="113" t="s">
        <v>96</v>
      </c>
      <c r="K80" s="113"/>
      <c r="L80" s="113"/>
      <c r="M80" s="113"/>
      <c r="N80" s="113"/>
      <c r="O80" s="113" t="s">
        <v>96</v>
      </c>
      <c r="P80" s="113"/>
      <c r="Q80" s="113"/>
      <c r="R80" s="113"/>
      <c r="S80" s="113"/>
      <c r="T80" s="113"/>
      <c r="U80" s="113"/>
      <c r="V80" s="113"/>
      <c r="W80" s="113"/>
      <c r="X80" s="113"/>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32"/>
      <c r="BS80" s="32"/>
      <c r="BT80" s="32"/>
      <c r="BU80" s="32"/>
      <c r="BV80" s="32"/>
      <c r="BW80" s="32"/>
      <c r="BX80" s="32"/>
      <c r="BY80" s="32"/>
    </row>
    <row r="81" spans="1:79" ht="45" customHeight="1" x14ac:dyDescent="0.2">
      <c r="A81" s="65">
        <v>0</v>
      </c>
      <c r="B81" s="65"/>
      <c r="C81" s="110" t="s">
        <v>348</v>
      </c>
      <c r="D81" s="97"/>
      <c r="E81" s="97"/>
      <c r="F81" s="97"/>
      <c r="G81" s="97"/>
      <c r="H81" s="97"/>
      <c r="I81" s="98"/>
      <c r="J81" s="111" t="s">
        <v>117</v>
      </c>
      <c r="K81" s="111"/>
      <c r="L81" s="111"/>
      <c r="M81" s="111"/>
      <c r="N81" s="111"/>
      <c r="O81" s="111" t="s">
        <v>110</v>
      </c>
      <c r="P81" s="111"/>
      <c r="Q81" s="111"/>
      <c r="R81" s="111"/>
      <c r="S81" s="111"/>
      <c r="T81" s="111"/>
      <c r="U81" s="111"/>
      <c r="V81" s="111"/>
      <c r="W81" s="111"/>
      <c r="X81" s="111"/>
      <c r="Y81" s="74">
        <v>100</v>
      </c>
      <c r="Z81" s="74"/>
      <c r="AA81" s="74"/>
      <c r="AB81" s="74"/>
      <c r="AC81" s="74"/>
      <c r="AD81" s="74">
        <v>0</v>
      </c>
      <c r="AE81" s="74"/>
      <c r="AF81" s="74"/>
      <c r="AG81" s="74"/>
      <c r="AH81" s="74"/>
      <c r="AI81" s="74">
        <v>100</v>
      </c>
      <c r="AJ81" s="74"/>
      <c r="AK81" s="74"/>
      <c r="AL81" s="74"/>
      <c r="AM81" s="74"/>
      <c r="AN81" s="74">
        <v>100</v>
      </c>
      <c r="AO81" s="74"/>
      <c r="AP81" s="74"/>
      <c r="AQ81" s="74"/>
      <c r="AR81" s="74"/>
      <c r="AS81" s="74">
        <v>0</v>
      </c>
      <c r="AT81" s="74"/>
      <c r="AU81" s="74"/>
      <c r="AV81" s="74"/>
      <c r="AW81" s="74"/>
      <c r="AX81" s="74">
        <v>100</v>
      </c>
      <c r="AY81" s="74"/>
      <c r="AZ81" s="74"/>
      <c r="BA81" s="74"/>
      <c r="BB81" s="74"/>
      <c r="BC81" s="74">
        <f>AN81-Y81</f>
        <v>0</v>
      </c>
      <c r="BD81" s="74"/>
      <c r="BE81" s="74"/>
      <c r="BF81" s="74"/>
      <c r="BG81" s="74"/>
      <c r="BH81" s="74">
        <f>AS81-AD81</f>
        <v>0</v>
      </c>
      <c r="BI81" s="74"/>
      <c r="BJ81" s="74"/>
      <c r="BK81" s="74"/>
      <c r="BL81" s="74"/>
      <c r="BM81" s="74">
        <v>0</v>
      </c>
      <c r="BN81" s="74"/>
      <c r="BO81" s="74"/>
      <c r="BP81" s="74"/>
      <c r="BQ81" s="74"/>
      <c r="BR81" s="10"/>
      <c r="BS81" s="10"/>
      <c r="BT81" s="10"/>
      <c r="BU81" s="10"/>
      <c r="BV81" s="10"/>
      <c r="BW81" s="10"/>
      <c r="BX81" s="10"/>
      <c r="BY81" s="10"/>
    </row>
    <row r="82" spans="1:79" ht="25.5" customHeight="1" x14ac:dyDescent="0.2">
      <c r="A82" s="65">
        <v>0</v>
      </c>
      <c r="B82" s="65"/>
      <c r="C82" s="110" t="s">
        <v>148</v>
      </c>
      <c r="D82" s="97"/>
      <c r="E82" s="97"/>
      <c r="F82" s="97"/>
      <c r="G82" s="97"/>
      <c r="H82" s="97"/>
      <c r="I82" s="98"/>
      <c r="J82" s="111" t="s">
        <v>147</v>
      </c>
      <c r="K82" s="111"/>
      <c r="L82" s="111"/>
      <c r="M82" s="111"/>
      <c r="N82" s="111"/>
      <c r="O82" s="111" t="s">
        <v>110</v>
      </c>
      <c r="P82" s="111"/>
      <c r="Q82" s="111"/>
      <c r="R82" s="111"/>
      <c r="S82" s="111"/>
      <c r="T82" s="111"/>
      <c r="U82" s="111"/>
      <c r="V82" s="111"/>
      <c r="W82" s="111"/>
      <c r="X82" s="111"/>
      <c r="Y82" s="74">
        <v>175</v>
      </c>
      <c r="Z82" s="74"/>
      <c r="AA82" s="74"/>
      <c r="AB82" s="74"/>
      <c r="AC82" s="74"/>
      <c r="AD82" s="74">
        <v>0</v>
      </c>
      <c r="AE82" s="74"/>
      <c r="AF82" s="74"/>
      <c r="AG82" s="74"/>
      <c r="AH82" s="74"/>
      <c r="AI82" s="74">
        <f>Y82</f>
        <v>175</v>
      </c>
      <c r="AJ82" s="74"/>
      <c r="AK82" s="74"/>
      <c r="AL82" s="74"/>
      <c r="AM82" s="74"/>
      <c r="AN82" s="74">
        <v>175</v>
      </c>
      <c r="AO82" s="74"/>
      <c r="AP82" s="74"/>
      <c r="AQ82" s="74"/>
      <c r="AR82" s="74"/>
      <c r="AS82" s="74">
        <v>0</v>
      </c>
      <c r="AT82" s="74"/>
      <c r="AU82" s="74"/>
      <c r="AV82" s="74"/>
      <c r="AW82" s="74"/>
      <c r="AX82" s="74">
        <f>AN82</f>
        <v>175</v>
      </c>
      <c r="AY82" s="74"/>
      <c r="AZ82" s="74"/>
      <c r="BA82" s="74"/>
      <c r="BB82" s="74"/>
      <c r="BC82" s="74">
        <f>AN82-Y82</f>
        <v>0</v>
      </c>
      <c r="BD82" s="74"/>
      <c r="BE82" s="74"/>
      <c r="BF82" s="74"/>
      <c r="BG82" s="74"/>
      <c r="BH82" s="74">
        <f>AS82-AD82</f>
        <v>0</v>
      </c>
      <c r="BI82" s="74"/>
      <c r="BJ82" s="74"/>
      <c r="BK82" s="74"/>
      <c r="BL82" s="74"/>
      <c r="BM82" s="74">
        <v>0</v>
      </c>
      <c r="BN82" s="74"/>
      <c r="BO82" s="74"/>
      <c r="BP82" s="74"/>
      <c r="BQ82" s="74"/>
      <c r="BR82" s="10"/>
      <c r="BS82" s="10"/>
      <c r="BT82" s="10"/>
      <c r="BU82" s="10"/>
      <c r="BV82" s="10"/>
      <c r="BW82" s="10"/>
      <c r="BX82" s="10"/>
      <c r="BY82" s="10"/>
    </row>
    <row r="83" spans="1:79" ht="15.75" x14ac:dyDescent="0.2">
      <c r="A83" s="25"/>
      <c r="B83" s="25"/>
      <c r="C83" s="26"/>
      <c r="D83" s="26"/>
      <c r="E83" s="26"/>
      <c r="F83" s="26"/>
      <c r="G83" s="26"/>
      <c r="H83" s="26"/>
      <c r="I83" s="26"/>
      <c r="J83" s="26"/>
      <c r="K83" s="26"/>
      <c r="L83" s="26"/>
      <c r="M83" s="26"/>
      <c r="N83" s="26"/>
      <c r="O83" s="26"/>
      <c r="P83" s="26"/>
      <c r="Q83" s="26"/>
      <c r="R83" s="26"/>
      <c r="S83" s="26"/>
      <c r="T83" s="26"/>
      <c r="U83" s="26"/>
      <c r="V83" s="26"/>
      <c r="W83" s="26"/>
      <c r="X83" s="26"/>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8"/>
      <c r="AY83" s="28"/>
      <c r="AZ83" s="28"/>
      <c r="BA83" s="28"/>
      <c r="BB83" s="28"/>
      <c r="BC83" s="28"/>
      <c r="BD83" s="28"/>
      <c r="BE83" s="28"/>
      <c r="BF83" s="28"/>
      <c r="BG83" s="28"/>
      <c r="BH83" s="28"/>
      <c r="BI83" s="28"/>
      <c r="BJ83" s="28"/>
      <c r="BK83" s="28"/>
      <c r="BL83" s="28"/>
      <c r="BM83" s="28"/>
      <c r="BN83" s="28"/>
      <c r="BO83" s="28"/>
      <c r="BP83" s="28"/>
      <c r="BQ83" s="28"/>
      <c r="BR83" s="10"/>
      <c r="BS83" s="10"/>
      <c r="BT83" s="10"/>
      <c r="BU83" s="10"/>
      <c r="BV83" s="10"/>
      <c r="BW83" s="10"/>
      <c r="BX83" s="10"/>
      <c r="BY83" s="10"/>
    </row>
    <row r="84" spans="1:79" ht="15.75" customHeight="1" x14ac:dyDescent="0.2">
      <c r="A84" s="60" t="s">
        <v>64</v>
      </c>
      <c r="B84" s="60"/>
      <c r="C84" s="60"/>
      <c r="D84" s="60"/>
      <c r="E84" s="60"/>
      <c r="F84" s="60"/>
      <c r="G84" s="60"/>
      <c r="H84" s="60"/>
      <c r="I84" s="60"/>
      <c r="J84" s="60"/>
      <c r="K84" s="60"/>
      <c r="L84" s="60"/>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c r="AR84" s="60"/>
      <c r="AS84" s="60"/>
      <c r="AT84" s="60"/>
      <c r="AU84" s="60"/>
      <c r="AV84" s="60"/>
      <c r="AW84" s="60"/>
      <c r="AX84" s="60"/>
      <c r="AY84" s="60"/>
      <c r="AZ84" s="60"/>
      <c r="BA84" s="60"/>
      <c r="BB84" s="60"/>
      <c r="BC84" s="60"/>
      <c r="BD84" s="60"/>
      <c r="BE84" s="60"/>
      <c r="BF84" s="60"/>
      <c r="BG84" s="60"/>
      <c r="BH84" s="60"/>
      <c r="BI84" s="60"/>
      <c r="BJ84" s="60"/>
      <c r="BK84" s="60"/>
      <c r="BL84" s="60"/>
      <c r="BM84" s="60"/>
      <c r="BN84" s="60"/>
      <c r="BO84" s="60"/>
      <c r="BP84" s="60"/>
      <c r="BQ84" s="60"/>
    </row>
    <row r="85" spans="1:79" ht="9" customHeight="1" x14ac:dyDescent="0.2">
      <c r="A85" s="25"/>
      <c r="B85" s="25"/>
      <c r="C85" s="26"/>
      <c r="D85" s="26"/>
      <c r="E85" s="26"/>
      <c r="F85" s="26"/>
      <c r="G85" s="26"/>
      <c r="H85" s="26"/>
      <c r="I85" s="26"/>
      <c r="J85" s="26"/>
      <c r="K85" s="26"/>
      <c r="L85" s="26"/>
      <c r="M85" s="26"/>
      <c r="N85" s="26"/>
      <c r="O85" s="26"/>
      <c r="P85" s="26"/>
      <c r="Q85" s="26"/>
      <c r="R85" s="26"/>
      <c r="S85" s="26"/>
      <c r="T85" s="26"/>
      <c r="U85" s="26"/>
      <c r="V85" s="26"/>
      <c r="W85" s="26"/>
      <c r="X85" s="26"/>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8"/>
      <c r="AY85" s="28"/>
      <c r="AZ85" s="28"/>
      <c r="BA85" s="28"/>
      <c r="BB85" s="28"/>
      <c r="BC85" s="28"/>
      <c r="BD85" s="28"/>
      <c r="BE85" s="28"/>
      <c r="BF85" s="28"/>
      <c r="BG85" s="28"/>
      <c r="BH85" s="28"/>
      <c r="BI85" s="28"/>
      <c r="BJ85" s="28"/>
      <c r="BK85" s="28"/>
      <c r="BL85" s="28"/>
      <c r="BM85" s="28"/>
      <c r="BN85" s="28"/>
      <c r="BO85" s="28"/>
      <c r="BP85" s="28"/>
      <c r="BQ85" s="28"/>
      <c r="BR85" s="10"/>
      <c r="BS85" s="10"/>
      <c r="BT85" s="10"/>
      <c r="BU85" s="10"/>
      <c r="BV85" s="10"/>
      <c r="BW85" s="10"/>
      <c r="BX85" s="10"/>
      <c r="BY85" s="10"/>
    </row>
    <row r="86" spans="1:79" ht="45" customHeight="1" x14ac:dyDescent="0.2">
      <c r="A86" s="82" t="s">
        <v>3</v>
      </c>
      <c r="B86" s="83"/>
      <c r="C86" s="82" t="s">
        <v>6</v>
      </c>
      <c r="D86" s="102"/>
      <c r="E86" s="102"/>
      <c r="F86" s="102"/>
      <c r="G86" s="102"/>
      <c r="H86" s="102"/>
      <c r="I86" s="83"/>
      <c r="J86" s="82" t="s">
        <v>5</v>
      </c>
      <c r="K86" s="102"/>
      <c r="L86" s="102"/>
      <c r="M86" s="102"/>
      <c r="N86" s="83"/>
      <c r="O86" s="92" t="s">
        <v>65</v>
      </c>
      <c r="P86" s="108"/>
      <c r="Q86" s="108"/>
      <c r="R86" s="108"/>
      <c r="S86" s="108"/>
      <c r="T86" s="108"/>
      <c r="U86" s="108"/>
      <c r="V86" s="108"/>
      <c r="W86" s="108"/>
      <c r="X86" s="108"/>
      <c r="Y86" s="108"/>
      <c r="Z86" s="108"/>
      <c r="AA86" s="108"/>
      <c r="AB86" s="108"/>
      <c r="AC86" s="108"/>
      <c r="AD86" s="108"/>
      <c r="AE86" s="108"/>
      <c r="AF86" s="108"/>
      <c r="AG86" s="108"/>
      <c r="AH86" s="108"/>
      <c r="AI86" s="108"/>
      <c r="AJ86" s="108"/>
      <c r="AK86" s="108"/>
      <c r="AL86" s="108"/>
      <c r="AM86" s="108"/>
      <c r="AN86" s="108"/>
      <c r="AO86" s="108"/>
      <c r="AP86" s="108"/>
      <c r="AQ86" s="108"/>
      <c r="AR86" s="108"/>
      <c r="AS86" s="108"/>
      <c r="AT86" s="108"/>
      <c r="AU86" s="108"/>
      <c r="AV86" s="108"/>
      <c r="AW86" s="108"/>
      <c r="AX86" s="108"/>
      <c r="AY86" s="108"/>
      <c r="AZ86" s="108"/>
      <c r="BA86" s="108"/>
      <c r="BB86" s="108"/>
      <c r="BC86" s="108"/>
      <c r="BD86" s="108"/>
      <c r="BE86" s="108"/>
      <c r="BF86" s="108"/>
      <c r="BG86" s="108"/>
      <c r="BH86" s="108"/>
      <c r="BI86" s="108"/>
      <c r="BJ86" s="108"/>
      <c r="BK86" s="108"/>
      <c r="BL86" s="108"/>
      <c r="BM86" s="108"/>
      <c r="BN86" s="108"/>
      <c r="BO86" s="108"/>
      <c r="BP86" s="108"/>
      <c r="BQ86" s="109"/>
      <c r="BR86" s="9"/>
      <c r="BS86" s="9"/>
      <c r="BT86" s="9"/>
      <c r="BU86" s="9"/>
      <c r="BV86" s="9"/>
      <c r="BW86" s="9"/>
      <c r="BX86" s="9"/>
      <c r="BY86" s="9"/>
    </row>
    <row r="87" spans="1:79" ht="15.95" customHeight="1" x14ac:dyDescent="0.2">
      <c r="A87" s="59">
        <v>1</v>
      </c>
      <c r="B87" s="59"/>
      <c r="C87" s="59">
        <v>2</v>
      </c>
      <c r="D87" s="59"/>
      <c r="E87" s="59"/>
      <c r="F87" s="59"/>
      <c r="G87" s="59"/>
      <c r="H87" s="59"/>
      <c r="I87" s="59"/>
      <c r="J87" s="59">
        <v>3</v>
      </c>
      <c r="K87" s="59"/>
      <c r="L87" s="59"/>
      <c r="M87" s="59"/>
      <c r="N87" s="59"/>
      <c r="O87" s="92">
        <v>4</v>
      </c>
      <c r="P87" s="126"/>
      <c r="Q87" s="126"/>
      <c r="R87" s="126"/>
      <c r="S87" s="126"/>
      <c r="T87" s="126"/>
      <c r="U87" s="126"/>
      <c r="V87" s="126"/>
      <c r="W87" s="126"/>
      <c r="X87" s="126"/>
      <c r="Y87" s="126"/>
      <c r="Z87" s="126"/>
      <c r="AA87" s="126"/>
      <c r="AB87" s="126"/>
      <c r="AC87" s="126"/>
      <c r="AD87" s="126"/>
      <c r="AE87" s="126"/>
      <c r="AF87" s="126"/>
      <c r="AG87" s="126"/>
      <c r="AH87" s="126"/>
      <c r="AI87" s="126"/>
      <c r="AJ87" s="126"/>
      <c r="AK87" s="126"/>
      <c r="AL87" s="126"/>
      <c r="AM87" s="126"/>
      <c r="AN87" s="126"/>
      <c r="AO87" s="126"/>
      <c r="AP87" s="126"/>
      <c r="AQ87" s="126"/>
      <c r="AR87" s="126"/>
      <c r="AS87" s="126"/>
      <c r="AT87" s="126"/>
      <c r="AU87" s="126"/>
      <c r="AV87" s="126"/>
      <c r="AW87" s="126"/>
      <c r="AX87" s="126"/>
      <c r="AY87" s="126"/>
      <c r="AZ87" s="126"/>
      <c r="BA87" s="126"/>
      <c r="BB87" s="126"/>
      <c r="BC87" s="126"/>
      <c r="BD87" s="126"/>
      <c r="BE87" s="126"/>
      <c r="BF87" s="126"/>
      <c r="BG87" s="126"/>
      <c r="BH87" s="126"/>
      <c r="BI87" s="126"/>
      <c r="BJ87" s="126"/>
      <c r="BK87" s="126"/>
      <c r="BL87" s="126"/>
      <c r="BM87" s="126"/>
      <c r="BN87" s="126"/>
      <c r="BO87" s="126"/>
      <c r="BP87" s="126"/>
      <c r="BQ87" s="127"/>
      <c r="BR87" s="2"/>
      <c r="BS87" s="2"/>
      <c r="BT87" s="2"/>
      <c r="BU87" s="2"/>
      <c r="BV87" s="2"/>
      <c r="BW87" s="2"/>
      <c r="BX87" s="2"/>
      <c r="BY87" s="2"/>
    </row>
    <row r="88" spans="1:79" ht="12.75" hidden="1" customHeight="1" x14ac:dyDescent="0.2">
      <c r="A88" s="65" t="s">
        <v>36</v>
      </c>
      <c r="B88" s="65"/>
      <c r="C88" s="66" t="s">
        <v>14</v>
      </c>
      <c r="D88" s="67"/>
      <c r="E88" s="67"/>
      <c r="F88" s="67"/>
      <c r="G88" s="67"/>
      <c r="H88" s="67"/>
      <c r="I88" s="68"/>
      <c r="J88" s="65" t="s">
        <v>15</v>
      </c>
      <c r="K88" s="65"/>
      <c r="L88" s="65"/>
      <c r="M88" s="65"/>
      <c r="N88" s="65"/>
      <c r="O88" s="96" t="s">
        <v>73</v>
      </c>
      <c r="P88" s="105"/>
      <c r="Q88" s="105"/>
      <c r="R88" s="105"/>
      <c r="S88" s="105"/>
      <c r="T88" s="105"/>
      <c r="U88" s="105"/>
      <c r="V88" s="105"/>
      <c r="W88" s="105"/>
      <c r="X88" s="105"/>
      <c r="Y88" s="106"/>
      <c r="Z88" s="106"/>
      <c r="AA88" s="106"/>
      <c r="AB88" s="106"/>
      <c r="AC88" s="106"/>
      <c r="AD88" s="106"/>
      <c r="AE88" s="106"/>
      <c r="AF88" s="106"/>
      <c r="AG88" s="106"/>
      <c r="AH88" s="106"/>
      <c r="AI88" s="106"/>
      <c r="AJ88" s="106"/>
      <c r="AK88" s="106"/>
      <c r="AL88" s="106"/>
      <c r="AM88" s="106"/>
      <c r="AN88" s="106"/>
      <c r="AO88" s="106"/>
      <c r="AP88" s="106"/>
      <c r="AQ88" s="106"/>
      <c r="AR88" s="106"/>
      <c r="AS88" s="106"/>
      <c r="AT88" s="106"/>
      <c r="AU88" s="106"/>
      <c r="AV88" s="106"/>
      <c r="AW88" s="106"/>
      <c r="AX88" s="106"/>
      <c r="AY88" s="106"/>
      <c r="AZ88" s="106"/>
      <c r="BA88" s="106"/>
      <c r="BB88" s="106"/>
      <c r="BC88" s="106"/>
      <c r="BD88" s="106"/>
      <c r="BE88" s="106"/>
      <c r="BF88" s="106"/>
      <c r="BG88" s="106"/>
      <c r="BH88" s="106"/>
      <c r="BI88" s="106"/>
      <c r="BJ88" s="106"/>
      <c r="BK88" s="106"/>
      <c r="BL88" s="106"/>
      <c r="BM88" s="106"/>
      <c r="BN88" s="106"/>
      <c r="BO88" s="106"/>
      <c r="BP88" s="106"/>
      <c r="BQ88" s="107"/>
      <c r="CA88" s="1" t="s">
        <v>72</v>
      </c>
    </row>
    <row r="89" spans="1:79" s="30" customFormat="1" ht="15.75" x14ac:dyDescent="0.2">
      <c r="A89" s="76">
        <v>0</v>
      </c>
      <c r="B89" s="76"/>
      <c r="C89" s="76" t="s">
        <v>95</v>
      </c>
      <c r="D89" s="76"/>
      <c r="E89" s="76"/>
      <c r="F89" s="76"/>
      <c r="G89" s="76"/>
      <c r="H89" s="76"/>
      <c r="I89" s="76"/>
      <c r="J89" s="76"/>
      <c r="K89" s="76"/>
      <c r="L89" s="76"/>
      <c r="M89" s="76"/>
      <c r="N89" s="76"/>
      <c r="O89" s="114"/>
      <c r="P89" s="115"/>
      <c r="Q89" s="115"/>
      <c r="R89" s="115"/>
      <c r="S89" s="115"/>
      <c r="T89" s="115"/>
      <c r="U89" s="115"/>
      <c r="V89" s="115"/>
      <c r="W89" s="115"/>
      <c r="X89" s="115"/>
      <c r="Y89" s="116"/>
      <c r="Z89" s="116"/>
      <c r="AA89" s="116"/>
      <c r="AB89" s="116"/>
      <c r="AC89" s="116"/>
      <c r="AD89" s="116"/>
      <c r="AE89" s="116"/>
      <c r="AF89" s="116"/>
      <c r="AG89" s="116"/>
      <c r="AH89" s="116"/>
      <c r="AI89" s="116"/>
      <c r="AJ89" s="116"/>
      <c r="AK89" s="116"/>
      <c r="AL89" s="116"/>
      <c r="AM89" s="116"/>
      <c r="AN89" s="116"/>
      <c r="AO89" s="116"/>
      <c r="AP89" s="116"/>
      <c r="AQ89" s="116"/>
      <c r="AR89" s="116"/>
      <c r="AS89" s="116"/>
      <c r="AT89" s="116"/>
      <c r="AU89" s="116"/>
      <c r="AV89" s="116"/>
      <c r="AW89" s="116"/>
      <c r="AX89" s="116"/>
      <c r="AY89" s="116"/>
      <c r="AZ89" s="116"/>
      <c r="BA89" s="116"/>
      <c r="BB89" s="116"/>
      <c r="BC89" s="116"/>
      <c r="BD89" s="116"/>
      <c r="BE89" s="116"/>
      <c r="BF89" s="116"/>
      <c r="BG89" s="116"/>
      <c r="BH89" s="116"/>
      <c r="BI89" s="116"/>
      <c r="BJ89" s="116"/>
      <c r="BK89" s="116"/>
      <c r="BL89" s="116"/>
      <c r="BM89" s="116"/>
      <c r="BN89" s="116"/>
      <c r="BO89" s="116"/>
      <c r="BP89" s="116"/>
      <c r="BQ89" s="117"/>
      <c r="BR89" s="33"/>
      <c r="BS89" s="33"/>
      <c r="BT89" s="33"/>
      <c r="BU89" s="33"/>
      <c r="BV89" s="33"/>
      <c r="BW89" s="33"/>
      <c r="BX89" s="33"/>
      <c r="BY89" s="33"/>
      <c r="CA89" s="30" t="s">
        <v>67</v>
      </c>
    </row>
    <row r="90" spans="1:79" s="30" customFormat="1" ht="15.75" x14ac:dyDescent="0.2">
      <c r="A90" s="76">
        <v>0</v>
      </c>
      <c r="B90" s="76"/>
      <c r="C90" s="76"/>
      <c r="D90" s="76"/>
      <c r="E90" s="76"/>
      <c r="F90" s="76"/>
      <c r="G90" s="76"/>
      <c r="H90" s="76"/>
      <c r="I90" s="76"/>
      <c r="J90" s="76"/>
      <c r="K90" s="76"/>
      <c r="L90" s="76"/>
      <c r="M90" s="76"/>
      <c r="N90" s="76"/>
      <c r="O90" s="114"/>
      <c r="P90" s="115"/>
      <c r="Q90" s="115"/>
      <c r="R90" s="115"/>
      <c r="S90" s="115"/>
      <c r="T90" s="115"/>
      <c r="U90" s="115"/>
      <c r="V90" s="115"/>
      <c r="W90" s="115"/>
      <c r="X90" s="115"/>
      <c r="Y90" s="116"/>
      <c r="Z90" s="116"/>
      <c r="AA90" s="116"/>
      <c r="AB90" s="116"/>
      <c r="AC90" s="116"/>
      <c r="AD90" s="116"/>
      <c r="AE90" s="116"/>
      <c r="AF90" s="116"/>
      <c r="AG90" s="116"/>
      <c r="AH90" s="116"/>
      <c r="AI90" s="116"/>
      <c r="AJ90" s="116"/>
      <c r="AK90" s="116"/>
      <c r="AL90" s="116"/>
      <c r="AM90" s="116"/>
      <c r="AN90" s="116"/>
      <c r="AO90" s="116"/>
      <c r="AP90" s="116"/>
      <c r="AQ90" s="116"/>
      <c r="AR90" s="116"/>
      <c r="AS90" s="116"/>
      <c r="AT90" s="116"/>
      <c r="AU90" s="116"/>
      <c r="AV90" s="116"/>
      <c r="AW90" s="116"/>
      <c r="AX90" s="116"/>
      <c r="AY90" s="116"/>
      <c r="AZ90" s="116"/>
      <c r="BA90" s="116"/>
      <c r="BB90" s="116"/>
      <c r="BC90" s="116"/>
      <c r="BD90" s="116"/>
      <c r="BE90" s="116"/>
      <c r="BF90" s="116"/>
      <c r="BG90" s="116"/>
      <c r="BH90" s="116"/>
      <c r="BI90" s="116"/>
      <c r="BJ90" s="116"/>
      <c r="BK90" s="116"/>
      <c r="BL90" s="116"/>
      <c r="BM90" s="116"/>
      <c r="BN90" s="116"/>
      <c r="BO90" s="116"/>
      <c r="BP90" s="116"/>
      <c r="BQ90" s="117"/>
      <c r="BR90" s="33"/>
      <c r="BS90" s="33"/>
      <c r="BT90" s="33"/>
      <c r="BU90" s="33"/>
      <c r="BV90" s="33"/>
      <c r="BW90" s="33"/>
      <c r="BX90" s="33"/>
      <c r="BY90" s="33"/>
    </row>
    <row r="91" spans="1:79" s="30" customFormat="1" ht="15.75" x14ac:dyDescent="0.2">
      <c r="A91" s="76">
        <v>0</v>
      </c>
      <c r="B91" s="76"/>
      <c r="C91" s="76" t="s">
        <v>104</v>
      </c>
      <c r="D91" s="76"/>
      <c r="E91" s="76"/>
      <c r="F91" s="76"/>
      <c r="G91" s="76"/>
      <c r="H91" s="76"/>
      <c r="I91" s="76"/>
      <c r="J91" s="76"/>
      <c r="K91" s="76"/>
      <c r="L91" s="76"/>
      <c r="M91" s="76"/>
      <c r="N91" s="76"/>
      <c r="O91" s="114"/>
      <c r="P91" s="115"/>
      <c r="Q91" s="115"/>
      <c r="R91" s="115"/>
      <c r="S91" s="115"/>
      <c r="T91" s="115"/>
      <c r="U91" s="115"/>
      <c r="V91" s="115"/>
      <c r="W91" s="115"/>
      <c r="X91" s="115"/>
      <c r="Y91" s="116"/>
      <c r="Z91" s="116"/>
      <c r="AA91" s="116"/>
      <c r="AB91" s="116"/>
      <c r="AC91" s="116"/>
      <c r="AD91" s="116"/>
      <c r="AE91" s="116"/>
      <c r="AF91" s="116"/>
      <c r="AG91" s="116"/>
      <c r="AH91" s="116"/>
      <c r="AI91" s="116"/>
      <c r="AJ91" s="116"/>
      <c r="AK91" s="116"/>
      <c r="AL91" s="116"/>
      <c r="AM91" s="116"/>
      <c r="AN91" s="116"/>
      <c r="AO91" s="116"/>
      <c r="AP91" s="116"/>
      <c r="AQ91" s="116"/>
      <c r="AR91" s="116"/>
      <c r="AS91" s="116"/>
      <c r="AT91" s="116"/>
      <c r="AU91" s="116"/>
      <c r="AV91" s="116"/>
      <c r="AW91" s="116"/>
      <c r="AX91" s="116"/>
      <c r="AY91" s="116"/>
      <c r="AZ91" s="116"/>
      <c r="BA91" s="116"/>
      <c r="BB91" s="116"/>
      <c r="BC91" s="116"/>
      <c r="BD91" s="116"/>
      <c r="BE91" s="116"/>
      <c r="BF91" s="116"/>
      <c r="BG91" s="116"/>
      <c r="BH91" s="116"/>
      <c r="BI91" s="116"/>
      <c r="BJ91" s="116"/>
      <c r="BK91" s="116"/>
      <c r="BL91" s="116"/>
      <c r="BM91" s="116"/>
      <c r="BN91" s="116"/>
      <c r="BO91" s="116"/>
      <c r="BP91" s="116"/>
      <c r="BQ91" s="117"/>
      <c r="BR91" s="33"/>
      <c r="BS91" s="33"/>
      <c r="BT91" s="33"/>
      <c r="BU91" s="33"/>
      <c r="BV91" s="33"/>
      <c r="BW91" s="33"/>
      <c r="BX91" s="33"/>
      <c r="BY91" s="33"/>
    </row>
    <row r="92" spans="1:79" s="30" customFormat="1" ht="15.75" customHeight="1" x14ac:dyDescent="0.2">
      <c r="A92" s="76">
        <v>0</v>
      </c>
      <c r="B92" s="76"/>
      <c r="C92" s="110" t="s">
        <v>161</v>
      </c>
      <c r="D92" s="97"/>
      <c r="E92" s="97"/>
      <c r="F92" s="97"/>
      <c r="G92" s="97"/>
      <c r="H92" s="97"/>
      <c r="I92" s="98"/>
      <c r="J92" s="76" t="s">
        <v>101</v>
      </c>
      <c r="K92" s="76"/>
      <c r="L92" s="76"/>
      <c r="M92" s="76"/>
      <c r="N92" s="76"/>
      <c r="O92" s="120" t="s">
        <v>356</v>
      </c>
      <c r="P92" s="121"/>
      <c r="Q92" s="121"/>
      <c r="R92" s="121"/>
      <c r="S92" s="121"/>
      <c r="T92" s="121"/>
      <c r="U92" s="121"/>
      <c r="V92" s="121"/>
      <c r="W92" s="121"/>
      <c r="X92" s="121"/>
      <c r="Y92" s="124"/>
      <c r="Z92" s="124"/>
      <c r="AA92" s="124"/>
      <c r="AB92" s="124"/>
      <c r="AC92" s="124"/>
      <c r="AD92" s="124"/>
      <c r="AE92" s="124"/>
      <c r="AF92" s="124"/>
      <c r="AG92" s="124"/>
      <c r="AH92" s="124"/>
      <c r="AI92" s="124"/>
      <c r="AJ92" s="124"/>
      <c r="AK92" s="124"/>
      <c r="AL92" s="124"/>
      <c r="AM92" s="124"/>
      <c r="AN92" s="124"/>
      <c r="AO92" s="124"/>
      <c r="AP92" s="124"/>
      <c r="AQ92" s="124"/>
      <c r="AR92" s="124"/>
      <c r="AS92" s="124"/>
      <c r="AT92" s="124"/>
      <c r="AU92" s="124"/>
      <c r="AV92" s="124"/>
      <c r="AW92" s="124"/>
      <c r="AX92" s="124"/>
      <c r="AY92" s="124"/>
      <c r="AZ92" s="124"/>
      <c r="BA92" s="124"/>
      <c r="BB92" s="124"/>
      <c r="BC92" s="124"/>
      <c r="BD92" s="124"/>
      <c r="BE92" s="124"/>
      <c r="BF92" s="124"/>
      <c r="BG92" s="124"/>
      <c r="BH92" s="124"/>
      <c r="BI92" s="124"/>
      <c r="BJ92" s="124"/>
      <c r="BK92" s="124"/>
      <c r="BL92" s="124"/>
      <c r="BM92" s="124"/>
      <c r="BN92" s="124"/>
      <c r="BO92" s="124"/>
      <c r="BP92" s="124"/>
      <c r="BQ92" s="125"/>
      <c r="BR92" s="33"/>
      <c r="BS92" s="33"/>
      <c r="BT92" s="33"/>
      <c r="BU92" s="33"/>
      <c r="BV92" s="33"/>
      <c r="BW92" s="33"/>
      <c r="BX92" s="33"/>
      <c r="BY92" s="33"/>
    </row>
    <row r="93" spans="1:79" s="30" customFormat="1" ht="15.75" x14ac:dyDescent="0.2">
      <c r="A93" s="76">
        <v>0</v>
      </c>
      <c r="B93" s="76"/>
      <c r="C93" s="76" t="s">
        <v>108</v>
      </c>
      <c r="D93" s="76"/>
      <c r="E93" s="76"/>
      <c r="F93" s="76"/>
      <c r="G93" s="76"/>
      <c r="H93" s="76"/>
      <c r="I93" s="76"/>
      <c r="J93" s="76"/>
      <c r="K93" s="76"/>
      <c r="L93" s="76"/>
      <c r="M93" s="76"/>
      <c r="N93" s="76"/>
      <c r="O93" s="114"/>
      <c r="P93" s="115"/>
      <c r="Q93" s="115"/>
      <c r="R93" s="115"/>
      <c r="S93" s="115"/>
      <c r="T93" s="115"/>
      <c r="U93" s="115"/>
      <c r="V93" s="115"/>
      <c r="W93" s="115"/>
      <c r="X93" s="115"/>
      <c r="Y93" s="116"/>
      <c r="Z93" s="116"/>
      <c r="AA93" s="116"/>
      <c r="AB93" s="116"/>
      <c r="AC93" s="116"/>
      <c r="AD93" s="116"/>
      <c r="AE93" s="116"/>
      <c r="AF93" s="116"/>
      <c r="AG93" s="116"/>
      <c r="AH93" s="116"/>
      <c r="AI93" s="116"/>
      <c r="AJ93" s="116"/>
      <c r="AK93" s="116"/>
      <c r="AL93" s="116"/>
      <c r="AM93" s="116"/>
      <c r="AN93" s="116"/>
      <c r="AO93" s="116"/>
      <c r="AP93" s="116"/>
      <c r="AQ93" s="116"/>
      <c r="AR93" s="116"/>
      <c r="AS93" s="116"/>
      <c r="AT93" s="116"/>
      <c r="AU93" s="116"/>
      <c r="AV93" s="116"/>
      <c r="AW93" s="116"/>
      <c r="AX93" s="116"/>
      <c r="AY93" s="116"/>
      <c r="AZ93" s="116"/>
      <c r="BA93" s="116"/>
      <c r="BB93" s="116"/>
      <c r="BC93" s="116"/>
      <c r="BD93" s="116"/>
      <c r="BE93" s="116"/>
      <c r="BF93" s="116"/>
      <c r="BG93" s="116"/>
      <c r="BH93" s="116"/>
      <c r="BI93" s="116"/>
      <c r="BJ93" s="116"/>
      <c r="BK93" s="116"/>
      <c r="BL93" s="116"/>
      <c r="BM93" s="116"/>
      <c r="BN93" s="116"/>
      <c r="BO93" s="116"/>
      <c r="BP93" s="116"/>
      <c r="BQ93" s="117"/>
      <c r="BR93" s="33"/>
      <c r="BS93" s="33"/>
      <c r="BT93" s="33"/>
      <c r="BU93" s="33"/>
      <c r="BV93" s="33"/>
      <c r="BW93" s="33"/>
      <c r="BX93" s="33"/>
      <c r="BY93" s="33"/>
    </row>
    <row r="94" spans="1:79" ht="24" customHeight="1" x14ac:dyDescent="0.2">
      <c r="A94" s="65">
        <v>0</v>
      </c>
      <c r="B94" s="65"/>
      <c r="C94" s="65" t="s">
        <v>162</v>
      </c>
      <c r="D94" s="65"/>
      <c r="E94" s="65"/>
      <c r="F94" s="65"/>
      <c r="G94" s="65"/>
      <c r="H94" s="65"/>
      <c r="I94" s="65"/>
      <c r="J94" s="65" t="s">
        <v>172</v>
      </c>
      <c r="K94" s="65"/>
      <c r="L94" s="65"/>
      <c r="M94" s="65"/>
      <c r="N94" s="65"/>
      <c r="O94" s="120" t="s">
        <v>357</v>
      </c>
      <c r="P94" s="121"/>
      <c r="Q94" s="121"/>
      <c r="R94" s="121"/>
      <c r="S94" s="121"/>
      <c r="T94" s="121"/>
      <c r="U94" s="121"/>
      <c r="V94" s="121"/>
      <c r="W94" s="121"/>
      <c r="X94" s="121"/>
      <c r="Y94" s="124"/>
      <c r="Z94" s="124"/>
      <c r="AA94" s="124"/>
      <c r="AB94" s="124"/>
      <c r="AC94" s="124"/>
      <c r="AD94" s="124"/>
      <c r="AE94" s="124"/>
      <c r="AF94" s="124"/>
      <c r="AG94" s="124"/>
      <c r="AH94" s="124"/>
      <c r="AI94" s="124"/>
      <c r="AJ94" s="124"/>
      <c r="AK94" s="124"/>
      <c r="AL94" s="124"/>
      <c r="AM94" s="124"/>
      <c r="AN94" s="124"/>
      <c r="AO94" s="124"/>
      <c r="AP94" s="124"/>
      <c r="AQ94" s="124"/>
      <c r="AR94" s="124"/>
      <c r="AS94" s="124"/>
      <c r="AT94" s="124"/>
      <c r="AU94" s="124"/>
      <c r="AV94" s="124"/>
      <c r="AW94" s="124"/>
      <c r="AX94" s="124"/>
      <c r="AY94" s="124"/>
      <c r="AZ94" s="124"/>
      <c r="BA94" s="124"/>
      <c r="BB94" s="124"/>
      <c r="BC94" s="124"/>
      <c r="BD94" s="124"/>
      <c r="BE94" s="124"/>
      <c r="BF94" s="124"/>
      <c r="BG94" s="124"/>
      <c r="BH94" s="124"/>
      <c r="BI94" s="124"/>
      <c r="BJ94" s="124"/>
      <c r="BK94" s="124"/>
      <c r="BL94" s="124"/>
      <c r="BM94" s="124"/>
      <c r="BN94" s="124"/>
      <c r="BO94" s="124"/>
      <c r="BP94" s="124"/>
      <c r="BQ94" s="125"/>
      <c r="BR94" s="2"/>
      <c r="BS94" s="2"/>
      <c r="BT94" s="2"/>
      <c r="BU94" s="2"/>
      <c r="BV94" s="2"/>
      <c r="BW94" s="2"/>
      <c r="BX94" s="2"/>
      <c r="BY94" s="2"/>
    </row>
    <row r="95" spans="1:79" s="30" customFormat="1" ht="15.75" x14ac:dyDescent="0.2">
      <c r="A95" s="76">
        <v>0</v>
      </c>
      <c r="B95" s="76"/>
      <c r="C95" s="76" t="s">
        <v>115</v>
      </c>
      <c r="D95" s="76"/>
      <c r="E95" s="76"/>
      <c r="F95" s="76"/>
      <c r="G95" s="76"/>
      <c r="H95" s="76"/>
      <c r="I95" s="76"/>
      <c r="J95" s="76"/>
      <c r="K95" s="76"/>
      <c r="L95" s="76"/>
      <c r="M95" s="76"/>
      <c r="N95" s="76"/>
      <c r="O95" s="114"/>
      <c r="P95" s="115"/>
      <c r="Q95" s="115"/>
      <c r="R95" s="115"/>
      <c r="S95" s="115"/>
      <c r="T95" s="115"/>
      <c r="U95" s="115"/>
      <c r="V95" s="115"/>
      <c r="W95" s="115"/>
      <c r="X95" s="115"/>
      <c r="Y95" s="116"/>
      <c r="Z95" s="116"/>
      <c r="AA95" s="116"/>
      <c r="AB95" s="116"/>
      <c r="AC95" s="116"/>
      <c r="AD95" s="116"/>
      <c r="AE95" s="116"/>
      <c r="AF95" s="116"/>
      <c r="AG95" s="116"/>
      <c r="AH95" s="116"/>
      <c r="AI95" s="116"/>
      <c r="AJ95" s="116"/>
      <c r="AK95" s="116"/>
      <c r="AL95" s="116"/>
      <c r="AM95" s="116"/>
      <c r="AN95" s="116"/>
      <c r="AO95" s="116"/>
      <c r="AP95" s="116"/>
      <c r="AQ95" s="116"/>
      <c r="AR95" s="116"/>
      <c r="AS95" s="116"/>
      <c r="AT95" s="116"/>
      <c r="AU95" s="116"/>
      <c r="AV95" s="116"/>
      <c r="AW95" s="116"/>
      <c r="AX95" s="116"/>
      <c r="AY95" s="116"/>
      <c r="AZ95" s="116"/>
      <c r="BA95" s="116"/>
      <c r="BB95" s="116"/>
      <c r="BC95" s="116"/>
      <c r="BD95" s="116"/>
      <c r="BE95" s="116"/>
      <c r="BF95" s="116"/>
      <c r="BG95" s="116"/>
      <c r="BH95" s="116"/>
      <c r="BI95" s="116"/>
      <c r="BJ95" s="116"/>
      <c r="BK95" s="116"/>
      <c r="BL95" s="116"/>
      <c r="BM95" s="116"/>
      <c r="BN95" s="116"/>
      <c r="BO95" s="116"/>
      <c r="BP95" s="116"/>
      <c r="BQ95" s="117"/>
      <c r="BR95" s="33"/>
      <c r="BS95" s="33"/>
      <c r="BT95" s="33"/>
      <c r="BU95" s="33"/>
      <c r="BV95" s="33"/>
      <c r="BW95" s="33"/>
      <c r="BX95" s="33"/>
      <c r="BY95" s="33"/>
    </row>
    <row r="96" spans="1:79" s="30" customFormat="1" ht="15.75" x14ac:dyDescent="0.2">
      <c r="A96" s="76">
        <v>0</v>
      </c>
      <c r="B96" s="76"/>
      <c r="C96" s="76"/>
      <c r="D96" s="76"/>
      <c r="E96" s="76"/>
      <c r="F96" s="76"/>
      <c r="G96" s="76"/>
      <c r="H96" s="76"/>
      <c r="I96" s="76"/>
      <c r="J96" s="76"/>
      <c r="K96" s="76"/>
      <c r="L96" s="76"/>
      <c r="M96" s="76"/>
      <c r="N96" s="76"/>
      <c r="O96" s="114"/>
      <c r="P96" s="115"/>
      <c r="Q96" s="115"/>
      <c r="R96" s="115"/>
      <c r="S96" s="115"/>
      <c r="T96" s="115"/>
      <c r="U96" s="115"/>
      <c r="V96" s="115"/>
      <c r="W96" s="115"/>
      <c r="X96" s="115"/>
      <c r="Y96" s="116"/>
      <c r="Z96" s="116"/>
      <c r="AA96" s="116"/>
      <c r="AB96" s="116"/>
      <c r="AC96" s="116"/>
      <c r="AD96" s="116"/>
      <c r="AE96" s="116"/>
      <c r="AF96" s="116"/>
      <c r="AG96" s="116"/>
      <c r="AH96" s="116"/>
      <c r="AI96" s="116"/>
      <c r="AJ96" s="116"/>
      <c r="AK96" s="116"/>
      <c r="AL96" s="116"/>
      <c r="AM96" s="116"/>
      <c r="AN96" s="116"/>
      <c r="AO96" s="116"/>
      <c r="AP96" s="116"/>
      <c r="AQ96" s="116"/>
      <c r="AR96" s="116"/>
      <c r="AS96" s="116"/>
      <c r="AT96" s="116"/>
      <c r="AU96" s="116"/>
      <c r="AV96" s="116"/>
      <c r="AW96" s="116"/>
      <c r="AX96" s="116"/>
      <c r="AY96" s="116"/>
      <c r="AZ96" s="116"/>
      <c r="BA96" s="116"/>
      <c r="BB96" s="116"/>
      <c r="BC96" s="116"/>
      <c r="BD96" s="116"/>
      <c r="BE96" s="116"/>
      <c r="BF96" s="116"/>
      <c r="BG96" s="116"/>
      <c r="BH96" s="116"/>
      <c r="BI96" s="116"/>
      <c r="BJ96" s="116"/>
      <c r="BK96" s="116"/>
      <c r="BL96" s="116"/>
      <c r="BM96" s="116"/>
      <c r="BN96" s="116"/>
      <c r="BO96" s="116"/>
      <c r="BP96" s="116"/>
      <c r="BQ96" s="117"/>
      <c r="BR96" s="33"/>
      <c r="BS96" s="33"/>
      <c r="BT96" s="33"/>
      <c r="BU96" s="33"/>
      <c r="BV96" s="33"/>
      <c r="BW96" s="33"/>
      <c r="BX96" s="33"/>
      <c r="BY96" s="33"/>
    </row>
    <row r="97" spans="1:77" ht="15.75" x14ac:dyDescent="0.2">
      <c r="A97" s="25"/>
      <c r="B97" s="25"/>
      <c r="C97" s="26"/>
      <c r="D97" s="26"/>
      <c r="E97" s="26"/>
      <c r="F97" s="26"/>
      <c r="G97" s="26"/>
      <c r="H97" s="26"/>
      <c r="I97" s="26"/>
      <c r="J97" s="26"/>
      <c r="K97" s="26"/>
      <c r="L97" s="26"/>
      <c r="M97" s="26"/>
      <c r="N97" s="26"/>
      <c r="O97" s="26"/>
      <c r="P97" s="26"/>
      <c r="Q97" s="26"/>
      <c r="R97" s="26"/>
      <c r="S97" s="26"/>
      <c r="T97" s="26"/>
      <c r="U97" s="26"/>
      <c r="V97" s="26"/>
      <c r="W97" s="26"/>
      <c r="X97" s="26"/>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8"/>
      <c r="AY97" s="28"/>
      <c r="AZ97" s="28"/>
      <c r="BA97" s="28"/>
      <c r="BB97" s="28"/>
      <c r="BC97" s="28"/>
      <c r="BD97" s="28"/>
      <c r="BE97" s="28"/>
      <c r="BF97" s="28"/>
      <c r="BG97" s="28"/>
      <c r="BH97" s="28"/>
      <c r="BI97" s="28"/>
      <c r="BJ97" s="28"/>
      <c r="BK97" s="28"/>
      <c r="BL97" s="28"/>
      <c r="BM97" s="28"/>
      <c r="BN97" s="28"/>
      <c r="BO97" s="28"/>
      <c r="BP97" s="28"/>
      <c r="BQ97" s="28"/>
      <c r="BR97" s="10"/>
      <c r="BS97" s="10"/>
      <c r="BT97" s="10"/>
      <c r="BU97" s="10"/>
      <c r="BV97" s="10"/>
      <c r="BW97" s="10"/>
      <c r="BX97" s="10"/>
      <c r="BY97" s="10"/>
    </row>
    <row r="98" spans="1:77" ht="15.95" customHeight="1" x14ac:dyDescent="0.2">
      <c r="A98" s="60" t="s">
        <v>66</v>
      </c>
      <c r="B98" s="60"/>
      <c r="C98" s="60"/>
      <c r="D98" s="60"/>
      <c r="E98" s="60"/>
      <c r="F98" s="60"/>
      <c r="G98" s="60"/>
      <c r="H98" s="60"/>
      <c r="I98" s="60"/>
      <c r="J98" s="60"/>
      <c r="K98" s="60"/>
      <c r="L98" s="60"/>
      <c r="M98" s="60"/>
      <c r="N98" s="60"/>
      <c r="O98" s="60"/>
      <c r="P98" s="60"/>
      <c r="Q98" s="60"/>
      <c r="R98" s="60"/>
      <c r="S98" s="60"/>
      <c r="T98" s="60"/>
      <c r="U98" s="60"/>
      <c r="V98" s="60"/>
      <c r="W98" s="60"/>
      <c r="X98" s="60"/>
      <c r="Y98" s="60"/>
      <c r="Z98" s="60"/>
      <c r="AA98" s="60"/>
      <c r="AB98" s="60"/>
      <c r="AC98" s="60"/>
      <c r="AD98" s="60"/>
      <c r="AE98" s="60"/>
      <c r="AF98" s="60"/>
      <c r="AG98" s="60"/>
      <c r="AH98" s="60"/>
      <c r="AI98" s="60"/>
      <c r="AJ98" s="60"/>
      <c r="AK98" s="60"/>
      <c r="AL98" s="60"/>
      <c r="AM98" s="60"/>
      <c r="AN98" s="60"/>
      <c r="AO98" s="60"/>
      <c r="AP98" s="60"/>
      <c r="AQ98" s="60"/>
      <c r="AR98" s="60"/>
      <c r="AS98" s="60"/>
      <c r="AT98" s="60"/>
      <c r="AU98" s="60"/>
      <c r="AV98" s="60"/>
      <c r="AW98" s="60"/>
      <c r="AX98" s="60"/>
      <c r="AY98" s="60"/>
      <c r="AZ98" s="60"/>
      <c r="BA98" s="60"/>
      <c r="BB98" s="60"/>
      <c r="BC98" s="60"/>
      <c r="BD98" s="60"/>
      <c r="BE98" s="60"/>
      <c r="BF98" s="60"/>
      <c r="BG98" s="60"/>
      <c r="BH98" s="60"/>
      <c r="BI98" s="60"/>
      <c r="BJ98" s="60"/>
      <c r="BK98" s="60"/>
      <c r="BL98" s="60"/>
    </row>
    <row r="99" spans="1:77" ht="31.5" customHeight="1" x14ac:dyDescent="0.2">
      <c r="A99" s="118" t="s">
        <v>260</v>
      </c>
      <c r="B99" s="119"/>
      <c r="C99" s="119"/>
      <c r="D99" s="119"/>
      <c r="E99" s="119"/>
      <c r="F99" s="119"/>
      <c r="G99" s="119"/>
      <c r="H99" s="119"/>
      <c r="I99" s="119"/>
      <c r="J99" s="119"/>
      <c r="K99" s="119"/>
      <c r="L99" s="119"/>
      <c r="M99" s="119"/>
      <c r="N99" s="119"/>
      <c r="O99" s="119"/>
      <c r="P99" s="119"/>
      <c r="Q99" s="119"/>
      <c r="R99" s="119"/>
      <c r="S99" s="119"/>
      <c r="T99" s="119"/>
      <c r="U99" s="119"/>
      <c r="V99" s="119"/>
      <c r="W99" s="119"/>
      <c r="X99" s="119"/>
      <c r="Y99" s="119"/>
      <c r="Z99" s="119"/>
      <c r="AA99" s="119"/>
      <c r="AB99" s="119"/>
      <c r="AC99" s="119"/>
      <c r="AD99" s="119"/>
      <c r="AE99" s="119"/>
      <c r="AF99" s="119"/>
      <c r="AG99" s="119"/>
      <c r="AH99" s="119"/>
      <c r="AI99" s="119"/>
      <c r="AJ99" s="119"/>
      <c r="AK99" s="119"/>
      <c r="AL99" s="119"/>
      <c r="AM99" s="119"/>
      <c r="AN99" s="119"/>
      <c r="AO99" s="119"/>
      <c r="AP99" s="119"/>
      <c r="AQ99" s="119"/>
      <c r="AR99" s="119"/>
      <c r="AS99" s="119"/>
      <c r="AT99" s="119"/>
      <c r="AU99" s="119"/>
      <c r="AV99" s="119"/>
      <c r="AW99" s="119"/>
      <c r="AX99" s="119"/>
      <c r="AY99" s="119"/>
      <c r="AZ99" s="119"/>
      <c r="BA99" s="119"/>
      <c r="BB99" s="119"/>
      <c r="BC99" s="119"/>
      <c r="BD99" s="119"/>
      <c r="BE99" s="119"/>
      <c r="BF99" s="119"/>
      <c r="BG99" s="119"/>
      <c r="BH99" s="119"/>
      <c r="BI99" s="119"/>
      <c r="BJ99" s="119"/>
      <c r="BK99" s="119"/>
      <c r="BL99" s="119"/>
    </row>
    <row r="100" spans="1:77" ht="15.75" x14ac:dyDescent="0.2">
      <c r="A100" s="25"/>
      <c r="B100" s="25"/>
      <c r="C100" s="26"/>
      <c r="D100" s="26"/>
      <c r="E100" s="26"/>
      <c r="F100" s="26"/>
      <c r="G100" s="26"/>
      <c r="H100" s="26"/>
      <c r="I100" s="26"/>
      <c r="J100" s="26"/>
      <c r="K100" s="26"/>
      <c r="L100" s="26"/>
      <c r="M100" s="26"/>
      <c r="N100" s="26"/>
      <c r="O100" s="26"/>
      <c r="P100" s="26"/>
      <c r="Q100" s="26"/>
      <c r="R100" s="26"/>
      <c r="S100" s="26"/>
      <c r="T100" s="26"/>
      <c r="U100" s="26"/>
      <c r="V100" s="26"/>
      <c r="W100" s="26"/>
      <c r="X100" s="26"/>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8"/>
      <c r="AY100" s="28"/>
      <c r="AZ100" s="28"/>
      <c r="BA100" s="28"/>
      <c r="BB100" s="28"/>
      <c r="BC100" s="28"/>
      <c r="BD100" s="28"/>
      <c r="BE100" s="28"/>
      <c r="BF100" s="28"/>
      <c r="BG100" s="28"/>
      <c r="BH100" s="28"/>
      <c r="BI100" s="28"/>
      <c r="BJ100" s="28"/>
      <c r="BK100" s="28"/>
      <c r="BL100" s="28"/>
      <c r="BM100" s="28"/>
      <c r="BN100" s="28"/>
      <c r="BO100" s="28"/>
      <c r="BP100" s="28"/>
      <c r="BQ100" s="28"/>
      <c r="BR100" s="10"/>
      <c r="BS100" s="10"/>
      <c r="BT100" s="10"/>
      <c r="BU100" s="10"/>
      <c r="BV100" s="10"/>
      <c r="BW100" s="10"/>
      <c r="BX100" s="10"/>
      <c r="BY100" s="10"/>
    </row>
    <row r="101" spans="1:77" ht="15.95" customHeight="1" x14ac:dyDescent="0.2">
      <c r="A101" s="60" t="s">
        <v>47</v>
      </c>
      <c r="B101" s="60"/>
      <c r="C101" s="60"/>
      <c r="D101" s="60"/>
      <c r="E101" s="60"/>
      <c r="F101" s="60"/>
      <c r="G101" s="60"/>
      <c r="H101" s="60"/>
      <c r="I101" s="60"/>
      <c r="J101" s="60"/>
      <c r="K101" s="60"/>
      <c r="L101" s="60"/>
      <c r="M101" s="60"/>
      <c r="N101" s="60"/>
      <c r="O101" s="60"/>
      <c r="P101" s="60"/>
      <c r="Q101" s="60"/>
      <c r="R101" s="60"/>
      <c r="S101" s="60"/>
      <c r="T101" s="60"/>
      <c r="U101" s="60"/>
      <c r="V101" s="60"/>
      <c r="W101" s="60"/>
      <c r="X101" s="60"/>
      <c r="Y101" s="60"/>
      <c r="Z101" s="60"/>
      <c r="AA101" s="60"/>
      <c r="AB101" s="60"/>
      <c r="AC101" s="60"/>
      <c r="AD101" s="60"/>
      <c r="AE101" s="60"/>
      <c r="AF101" s="60"/>
      <c r="AG101" s="60"/>
      <c r="AH101" s="60"/>
      <c r="AI101" s="60"/>
      <c r="AJ101" s="60"/>
      <c r="AK101" s="60"/>
      <c r="AL101" s="60"/>
      <c r="AM101" s="60"/>
      <c r="AN101" s="60"/>
      <c r="AO101" s="60"/>
      <c r="AP101" s="60"/>
      <c r="AQ101" s="60"/>
      <c r="AR101" s="60"/>
      <c r="AS101" s="60"/>
      <c r="AT101" s="60"/>
      <c r="AU101" s="60"/>
      <c r="AV101" s="60"/>
      <c r="AW101" s="60"/>
      <c r="AX101" s="60"/>
      <c r="AY101" s="60"/>
      <c r="AZ101" s="60"/>
      <c r="BA101" s="60"/>
      <c r="BB101" s="60"/>
      <c r="BC101" s="60"/>
      <c r="BD101" s="60"/>
      <c r="BE101" s="60"/>
      <c r="BF101" s="60"/>
      <c r="BG101" s="60"/>
      <c r="BH101" s="60"/>
      <c r="BI101" s="60"/>
      <c r="BJ101" s="60"/>
      <c r="BK101" s="60"/>
      <c r="BL101" s="60"/>
    </row>
    <row r="102" spans="1:77" ht="31.5" customHeight="1" x14ac:dyDescent="0.2">
      <c r="A102" s="118" t="s">
        <v>261</v>
      </c>
      <c r="B102" s="119"/>
      <c r="C102" s="119"/>
      <c r="D102" s="119"/>
      <c r="E102" s="119"/>
      <c r="F102" s="119"/>
      <c r="G102" s="119"/>
      <c r="H102" s="119"/>
      <c r="I102" s="119"/>
      <c r="J102" s="119"/>
      <c r="K102" s="119"/>
      <c r="L102" s="119"/>
      <c r="M102" s="119"/>
      <c r="N102" s="119"/>
      <c r="O102" s="119"/>
      <c r="P102" s="119"/>
      <c r="Q102" s="119"/>
      <c r="R102" s="119"/>
      <c r="S102" s="119"/>
      <c r="T102" s="119"/>
      <c r="U102" s="119"/>
      <c r="V102" s="119"/>
      <c r="W102" s="119"/>
      <c r="X102" s="119"/>
      <c r="Y102" s="119"/>
      <c r="Z102" s="119"/>
      <c r="AA102" s="119"/>
      <c r="AB102" s="119"/>
      <c r="AC102" s="119"/>
      <c r="AD102" s="119"/>
      <c r="AE102" s="119"/>
      <c r="AF102" s="119"/>
      <c r="AG102" s="119"/>
      <c r="AH102" s="119"/>
      <c r="AI102" s="119"/>
      <c r="AJ102" s="119"/>
      <c r="AK102" s="119"/>
      <c r="AL102" s="119"/>
      <c r="AM102" s="119"/>
      <c r="AN102" s="119"/>
      <c r="AO102" s="119"/>
      <c r="AP102" s="119"/>
      <c r="AQ102" s="119"/>
      <c r="AR102" s="119"/>
      <c r="AS102" s="119"/>
      <c r="AT102" s="119"/>
      <c r="AU102" s="119"/>
      <c r="AV102" s="119"/>
      <c r="AW102" s="119"/>
      <c r="AX102" s="119"/>
      <c r="AY102" s="119"/>
      <c r="AZ102" s="119"/>
      <c r="BA102" s="119"/>
      <c r="BB102" s="119"/>
      <c r="BC102" s="119"/>
      <c r="BD102" s="119"/>
      <c r="BE102" s="119"/>
      <c r="BF102" s="119"/>
      <c r="BG102" s="119"/>
      <c r="BH102" s="119"/>
      <c r="BI102" s="119"/>
      <c r="BJ102" s="119"/>
      <c r="BK102" s="119"/>
      <c r="BL102" s="119"/>
    </row>
    <row r="103" spans="1:77" ht="15.95" customHeight="1" x14ac:dyDescent="0.2">
      <c r="A103" s="14"/>
      <c r="B103" s="14"/>
      <c r="C103" s="14"/>
      <c r="D103" s="14"/>
      <c r="E103" s="14"/>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row>
    <row r="104" spans="1:77" ht="12" customHeight="1" x14ac:dyDescent="0.2">
      <c r="A104" s="24" t="s">
        <v>78</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row>
    <row r="105" spans="1:77" ht="12" customHeight="1" x14ac:dyDescent="0.2">
      <c r="A105" s="24" t="s">
        <v>69</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row>
    <row r="106" spans="1:77" s="24" customFormat="1" ht="12" customHeight="1" x14ac:dyDescent="0.2">
      <c r="A106" s="24" t="s">
        <v>70</v>
      </c>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row>
    <row r="107" spans="1:77" ht="15.95" customHeight="1" x14ac:dyDescent="0.25">
      <c r="A107" s="2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row>
    <row r="108" spans="1:77" ht="42" customHeight="1" x14ac:dyDescent="0.25">
      <c r="A108" s="118" t="s">
        <v>247</v>
      </c>
      <c r="B108" s="119"/>
      <c r="C108" s="119"/>
      <c r="D108" s="119"/>
      <c r="E108" s="119"/>
      <c r="F108" s="119"/>
      <c r="G108" s="119"/>
      <c r="H108" s="119"/>
      <c r="I108" s="119"/>
      <c r="J108" s="119"/>
      <c r="K108" s="119"/>
      <c r="L108" s="119"/>
      <c r="M108" s="119"/>
      <c r="N108" s="119"/>
      <c r="O108" s="119"/>
      <c r="P108" s="119"/>
      <c r="Q108" s="119"/>
      <c r="R108" s="119"/>
      <c r="S108" s="119"/>
      <c r="T108" s="119"/>
      <c r="U108" s="119"/>
      <c r="V108" s="119"/>
      <c r="W108" s="134"/>
      <c r="X108" s="134"/>
      <c r="Y108" s="134"/>
      <c r="Z108" s="134"/>
      <c r="AA108" s="134"/>
      <c r="AB108" s="134"/>
      <c r="AC108" s="134"/>
      <c r="AD108" s="134"/>
      <c r="AE108" s="134"/>
      <c r="AF108" s="134"/>
      <c r="AG108" s="134"/>
      <c r="AH108" s="134"/>
      <c r="AI108" s="134"/>
      <c r="AJ108" s="134"/>
      <c r="AK108" s="134"/>
      <c r="AL108" s="134"/>
      <c r="AM108" s="134"/>
      <c r="AN108" s="3"/>
      <c r="AO108" s="3"/>
      <c r="AP108" s="135" t="s">
        <v>215</v>
      </c>
      <c r="AQ108" s="136"/>
      <c r="AR108" s="136"/>
      <c r="AS108" s="136"/>
      <c r="AT108" s="136"/>
      <c r="AU108" s="136"/>
      <c r="AV108" s="136"/>
      <c r="AW108" s="136"/>
      <c r="AX108" s="136"/>
      <c r="AY108" s="136"/>
      <c r="AZ108" s="136"/>
      <c r="BA108" s="136"/>
      <c r="BB108" s="136"/>
      <c r="BC108" s="136"/>
      <c r="BD108" s="136"/>
      <c r="BE108" s="136"/>
      <c r="BF108" s="136"/>
      <c r="BG108" s="136"/>
      <c r="BH108" s="136"/>
    </row>
    <row r="109" spans="1:77" x14ac:dyDescent="0.2">
      <c r="W109" s="137" t="s">
        <v>8</v>
      </c>
      <c r="X109" s="137"/>
      <c r="Y109" s="137"/>
      <c r="Z109" s="137"/>
      <c r="AA109" s="137"/>
      <c r="AB109" s="137"/>
      <c r="AC109" s="137"/>
      <c r="AD109" s="137"/>
      <c r="AE109" s="137"/>
      <c r="AF109" s="137"/>
      <c r="AG109" s="137"/>
      <c r="AH109" s="137"/>
      <c r="AI109" s="137"/>
      <c r="AJ109" s="137"/>
      <c r="AK109" s="137"/>
      <c r="AL109" s="137"/>
      <c r="AM109" s="137"/>
      <c r="AN109" s="4"/>
      <c r="AO109" s="4"/>
      <c r="AP109" s="137" t="s">
        <v>74</v>
      </c>
      <c r="AQ109" s="137"/>
      <c r="AR109" s="137"/>
      <c r="AS109" s="137"/>
      <c r="AT109" s="137"/>
      <c r="AU109" s="137"/>
      <c r="AV109" s="137"/>
      <c r="AW109" s="137"/>
      <c r="AX109" s="137"/>
      <c r="AY109" s="137"/>
      <c r="AZ109" s="137"/>
      <c r="BA109" s="137"/>
      <c r="BB109" s="137"/>
      <c r="BC109" s="137"/>
      <c r="BD109" s="137"/>
      <c r="BE109" s="137"/>
      <c r="BF109" s="137"/>
      <c r="BG109" s="137"/>
      <c r="BH109" s="137"/>
    </row>
    <row r="112" spans="1:77" ht="29.25" customHeight="1" x14ac:dyDescent="0.25">
      <c r="A112" s="118" t="s">
        <v>216</v>
      </c>
      <c r="B112" s="119"/>
      <c r="C112" s="119"/>
      <c r="D112" s="119"/>
      <c r="E112" s="119"/>
      <c r="F112" s="119"/>
      <c r="G112" s="119"/>
      <c r="H112" s="119"/>
      <c r="I112" s="119"/>
      <c r="J112" s="119"/>
      <c r="K112" s="119"/>
      <c r="L112" s="119"/>
      <c r="M112" s="119"/>
      <c r="N112" s="119"/>
      <c r="O112" s="119"/>
      <c r="P112" s="119"/>
      <c r="Q112" s="119"/>
      <c r="R112" s="119"/>
      <c r="S112" s="119"/>
      <c r="T112" s="119"/>
      <c r="U112" s="119"/>
      <c r="V112" s="119"/>
      <c r="W112" s="134"/>
      <c r="X112" s="134"/>
      <c r="Y112" s="134"/>
      <c r="Z112" s="134"/>
      <c r="AA112" s="134"/>
      <c r="AB112" s="134"/>
      <c r="AC112" s="134"/>
      <c r="AD112" s="134"/>
      <c r="AE112" s="134"/>
      <c r="AF112" s="134"/>
      <c r="AG112" s="134"/>
      <c r="AH112" s="134"/>
      <c r="AI112" s="134"/>
      <c r="AJ112" s="134"/>
      <c r="AK112" s="134"/>
      <c r="AL112" s="134"/>
      <c r="AM112" s="134"/>
      <c r="AN112" s="3"/>
      <c r="AO112" s="3"/>
      <c r="AP112" s="135" t="s">
        <v>217</v>
      </c>
      <c r="AQ112" s="136"/>
      <c r="AR112" s="136"/>
      <c r="AS112" s="136"/>
      <c r="AT112" s="136"/>
      <c r="AU112" s="136"/>
      <c r="AV112" s="136"/>
      <c r="AW112" s="136"/>
      <c r="AX112" s="136"/>
      <c r="AY112" s="136"/>
      <c r="AZ112" s="136"/>
      <c r="BA112" s="136"/>
      <c r="BB112" s="136"/>
      <c r="BC112" s="136"/>
      <c r="BD112" s="136"/>
      <c r="BE112" s="136"/>
      <c r="BF112" s="136"/>
      <c r="BG112" s="136"/>
      <c r="BH112" s="136"/>
    </row>
    <row r="113" spans="23:60" x14ac:dyDescent="0.2">
      <c r="W113" s="137" t="s">
        <v>8</v>
      </c>
      <c r="X113" s="137"/>
      <c r="Y113" s="137"/>
      <c r="Z113" s="137"/>
      <c r="AA113" s="137"/>
      <c r="AB113" s="137"/>
      <c r="AC113" s="137"/>
      <c r="AD113" s="137"/>
      <c r="AE113" s="137"/>
      <c r="AF113" s="137"/>
      <c r="AG113" s="137"/>
      <c r="AH113" s="137"/>
      <c r="AI113" s="137"/>
      <c r="AJ113" s="137"/>
      <c r="AK113" s="137"/>
      <c r="AL113" s="137"/>
      <c r="AM113" s="137"/>
      <c r="AN113" s="4"/>
      <c r="AO113" s="4"/>
      <c r="AP113" s="137" t="s">
        <v>74</v>
      </c>
      <c r="AQ113" s="137"/>
      <c r="AR113" s="137"/>
      <c r="AS113" s="137"/>
      <c r="AT113" s="137"/>
      <c r="AU113" s="137"/>
      <c r="AV113" s="137"/>
      <c r="AW113" s="137"/>
      <c r="AX113" s="137"/>
      <c r="AY113" s="137"/>
      <c r="AZ113" s="137"/>
      <c r="BA113" s="137"/>
      <c r="BB113" s="137"/>
      <c r="BC113" s="137"/>
      <c r="BD113" s="137"/>
      <c r="BE113" s="137"/>
      <c r="BF113" s="137"/>
      <c r="BG113" s="137"/>
      <c r="BH113" s="137"/>
    </row>
  </sheetData>
  <mergeCells count="471">
    <mergeCell ref="O94:BQ94"/>
    <mergeCell ref="A95:B95"/>
    <mergeCell ref="C95:I95"/>
    <mergeCell ref="J95:N95"/>
    <mergeCell ref="O95:BQ95"/>
    <mergeCell ref="A92:B92"/>
    <mergeCell ref="C92:I92"/>
    <mergeCell ref="J92:N92"/>
    <mergeCell ref="O92:BQ92"/>
    <mergeCell ref="A84:BQ84"/>
    <mergeCell ref="BM82:BQ82"/>
    <mergeCell ref="AI82:AM82"/>
    <mergeCell ref="AN82:AR82"/>
    <mergeCell ref="AS82:AW82"/>
    <mergeCell ref="AX82:BB82"/>
    <mergeCell ref="BC82:BG82"/>
    <mergeCell ref="BH82:BL82"/>
    <mergeCell ref="A91:B91"/>
    <mergeCell ref="C91:I91"/>
    <mergeCell ref="J91:N91"/>
    <mergeCell ref="O91:BQ91"/>
    <mergeCell ref="A86:B86"/>
    <mergeCell ref="C86:I86"/>
    <mergeCell ref="J86:N86"/>
    <mergeCell ref="O86:BQ86"/>
    <mergeCell ref="A87:B87"/>
    <mergeCell ref="C87:I87"/>
    <mergeCell ref="J87:N87"/>
    <mergeCell ref="O87:BQ87"/>
    <mergeCell ref="A89:B89"/>
    <mergeCell ref="C89:I89"/>
    <mergeCell ref="J89:N89"/>
    <mergeCell ref="O89:BQ89"/>
    <mergeCell ref="AX81:BB81"/>
    <mergeCell ref="BC81:BG81"/>
    <mergeCell ref="BH81:BL81"/>
    <mergeCell ref="BM81:BQ81"/>
    <mergeCell ref="A82:B82"/>
    <mergeCell ref="C82:I82"/>
    <mergeCell ref="J82:N82"/>
    <mergeCell ref="O82:X82"/>
    <mergeCell ref="Y82:AC82"/>
    <mergeCell ref="AD82:AH82"/>
    <mergeCell ref="A81:B81"/>
    <mergeCell ref="C81:I81"/>
    <mergeCell ref="J81:N81"/>
    <mergeCell ref="O81:X81"/>
    <mergeCell ref="Y81:AC81"/>
    <mergeCell ref="AD81:AH81"/>
    <mergeCell ref="AI81:AM81"/>
    <mergeCell ref="AN81:AR81"/>
    <mergeCell ref="AS81:AW81"/>
    <mergeCell ref="AX79:BB79"/>
    <mergeCell ref="BC79:BG79"/>
    <mergeCell ref="BH79:BL79"/>
    <mergeCell ref="BM79:BQ79"/>
    <mergeCell ref="A80:B80"/>
    <mergeCell ref="C80:I80"/>
    <mergeCell ref="J80:N80"/>
    <mergeCell ref="O80:X80"/>
    <mergeCell ref="Y80:AC80"/>
    <mergeCell ref="AD80:AH80"/>
    <mergeCell ref="BM80:BQ80"/>
    <mergeCell ref="AI80:AM80"/>
    <mergeCell ref="AN80:AR80"/>
    <mergeCell ref="AS80:AW80"/>
    <mergeCell ref="AX80:BB80"/>
    <mergeCell ref="BC80:BG80"/>
    <mergeCell ref="BH80:BL80"/>
    <mergeCell ref="A79:B79"/>
    <mergeCell ref="C79:I79"/>
    <mergeCell ref="J79:N79"/>
    <mergeCell ref="O79:X79"/>
    <mergeCell ref="Y79:AC79"/>
    <mergeCell ref="AD79:AH79"/>
    <mergeCell ref="AI79:AM79"/>
    <mergeCell ref="AN79:AR79"/>
    <mergeCell ref="AS79:AW79"/>
    <mergeCell ref="AX77:BB77"/>
    <mergeCell ref="BC77:BG77"/>
    <mergeCell ref="BH77:BL77"/>
    <mergeCell ref="BM77:BQ77"/>
    <mergeCell ref="A78:B78"/>
    <mergeCell ref="C78:I78"/>
    <mergeCell ref="J78:N78"/>
    <mergeCell ref="O78:X78"/>
    <mergeCell ref="Y78:AC78"/>
    <mergeCell ref="AD78:AH78"/>
    <mergeCell ref="BM78:BQ78"/>
    <mergeCell ref="AI78:AM78"/>
    <mergeCell ref="AN78:AR78"/>
    <mergeCell ref="AS78:AW78"/>
    <mergeCell ref="AX78:BB78"/>
    <mergeCell ref="BC78:BG78"/>
    <mergeCell ref="BH78:BL78"/>
    <mergeCell ref="A77:B77"/>
    <mergeCell ref="C77:I77"/>
    <mergeCell ref="J77:N77"/>
    <mergeCell ref="O77:X77"/>
    <mergeCell ref="Y77:AC77"/>
    <mergeCell ref="AD77:AH77"/>
    <mergeCell ref="AI77:AM77"/>
    <mergeCell ref="AN77:AR77"/>
    <mergeCell ref="AS77:AW77"/>
    <mergeCell ref="AX75:BB75"/>
    <mergeCell ref="BC75:BG75"/>
    <mergeCell ref="BH75:BL75"/>
    <mergeCell ref="BM75:BQ75"/>
    <mergeCell ref="A76:B76"/>
    <mergeCell ref="C76:I76"/>
    <mergeCell ref="J76:N76"/>
    <mergeCell ref="O76:X76"/>
    <mergeCell ref="Y76:AC76"/>
    <mergeCell ref="AD76:AH76"/>
    <mergeCell ref="BM76:BQ76"/>
    <mergeCell ref="AI76:AM76"/>
    <mergeCell ref="AN76:AR76"/>
    <mergeCell ref="AS76:AW76"/>
    <mergeCell ref="AX76:BB76"/>
    <mergeCell ref="BC76:BG76"/>
    <mergeCell ref="BH76:BL76"/>
    <mergeCell ref="A75:B75"/>
    <mergeCell ref="C75:I75"/>
    <mergeCell ref="J75:N75"/>
    <mergeCell ref="O75:X75"/>
    <mergeCell ref="Y75:AC75"/>
    <mergeCell ref="AD75:AH75"/>
    <mergeCell ref="AI75:AM75"/>
    <mergeCell ref="AN75:AR75"/>
    <mergeCell ref="AS75:AW75"/>
    <mergeCell ref="BH73:BL73"/>
    <mergeCell ref="BM73:BQ73"/>
    <mergeCell ref="A74:B74"/>
    <mergeCell ref="C74:I74"/>
    <mergeCell ref="J74:N74"/>
    <mergeCell ref="O74:X74"/>
    <mergeCell ref="Y74:AC74"/>
    <mergeCell ref="AD74:AH74"/>
    <mergeCell ref="BM74:BQ74"/>
    <mergeCell ref="AI74:AM74"/>
    <mergeCell ref="AN74:AR74"/>
    <mergeCell ref="AS74:AW74"/>
    <mergeCell ref="AX74:BB74"/>
    <mergeCell ref="BC74:BG74"/>
    <mergeCell ref="BH74:BL74"/>
    <mergeCell ref="A72:B72"/>
    <mergeCell ref="C72:I72"/>
    <mergeCell ref="J72:N72"/>
    <mergeCell ref="O72:X72"/>
    <mergeCell ref="Y72:AC72"/>
    <mergeCell ref="AD72:AH72"/>
    <mergeCell ref="BM72:BQ72"/>
    <mergeCell ref="A73:B73"/>
    <mergeCell ref="C73:I73"/>
    <mergeCell ref="J73:N73"/>
    <mergeCell ref="O73:X73"/>
    <mergeCell ref="Y73:AC73"/>
    <mergeCell ref="AD73:AH73"/>
    <mergeCell ref="AI73:AM73"/>
    <mergeCell ref="AN73:AR73"/>
    <mergeCell ref="AS73:AW73"/>
    <mergeCell ref="AI72:AM72"/>
    <mergeCell ref="AN72:AR72"/>
    <mergeCell ref="AS72:AW72"/>
    <mergeCell ref="AX72:BB72"/>
    <mergeCell ref="BC72:BG72"/>
    <mergeCell ref="BH72:BL72"/>
    <mergeCell ref="AX73:BB73"/>
    <mergeCell ref="BC73:BG73"/>
    <mergeCell ref="BM70:BQ70"/>
    <mergeCell ref="A71:B71"/>
    <mergeCell ref="C71:I71"/>
    <mergeCell ref="J71:N71"/>
    <mergeCell ref="O71:X71"/>
    <mergeCell ref="Y71:AC71"/>
    <mergeCell ref="AD71:AH71"/>
    <mergeCell ref="AI71:AM71"/>
    <mergeCell ref="AN71:AR71"/>
    <mergeCell ref="AS71:AW71"/>
    <mergeCell ref="AI70:AM70"/>
    <mergeCell ref="AN70:AR70"/>
    <mergeCell ref="AS70:AW70"/>
    <mergeCell ref="AX70:BB70"/>
    <mergeCell ref="BC70:BG70"/>
    <mergeCell ref="BH70:BL70"/>
    <mergeCell ref="AX71:BB71"/>
    <mergeCell ref="BC71:BG71"/>
    <mergeCell ref="BH71:BL71"/>
    <mergeCell ref="BM71:BQ71"/>
    <mergeCell ref="J70:N70"/>
    <mergeCell ref="O70:X70"/>
    <mergeCell ref="C70:I70"/>
    <mergeCell ref="Y70:AC70"/>
    <mergeCell ref="O69:X69"/>
    <mergeCell ref="Y69:AC69"/>
    <mergeCell ref="AD69:AH69"/>
    <mergeCell ref="BD44:BH44"/>
    <mergeCell ref="A68:B68"/>
    <mergeCell ref="C68:I68"/>
    <mergeCell ref="J68:N68"/>
    <mergeCell ref="O68:X68"/>
    <mergeCell ref="Y68:AC68"/>
    <mergeCell ref="AD68:AH68"/>
    <mergeCell ref="AI68:AM68"/>
    <mergeCell ref="AN68:AR68"/>
    <mergeCell ref="AS68:AW68"/>
    <mergeCell ref="AX66:BB66"/>
    <mergeCell ref="BC66:BG66"/>
    <mergeCell ref="BH66:BL66"/>
    <mergeCell ref="A62:BQ62"/>
    <mergeCell ref="A64:B65"/>
    <mergeCell ref="C64:I65"/>
    <mergeCell ref="AI69:AM69"/>
    <mergeCell ref="AN69:AR69"/>
    <mergeCell ref="BI44:BM44"/>
    <mergeCell ref="BN44:BQ44"/>
    <mergeCell ref="A45:B45"/>
    <mergeCell ref="C45:Z45"/>
    <mergeCell ref="AA45:AE45"/>
    <mergeCell ref="AF45:AJ45"/>
    <mergeCell ref="AK45:AO45"/>
    <mergeCell ref="AP45:AT45"/>
    <mergeCell ref="AU45:AY45"/>
    <mergeCell ref="A44:B44"/>
    <mergeCell ref="C44:Z44"/>
    <mergeCell ref="AA44:AE44"/>
    <mergeCell ref="AF44:AJ44"/>
    <mergeCell ref="AK44:AO44"/>
    <mergeCell ref="AP44:AT44"/>
    <mergeCell ref="AU44:AY44"/>
    <mergeCell ref="AZ44:BC44"/>
    <mergeCell ref="AZ45:BC45"/>
    <mergeCell ref="BD45:BH45"/>
    <mergeCell ref="BI45:BM45"/>
    <mergeCell ref="BN45:BQ45"/>
    <mergeCell ref="A108:V108"/>
    <mergeCell ref="W108:AM108"/>
    <mergeCell ref="AP108:BH108"/>
    <mergeCell ref="W109:AM109"/>
    <mergeCell ref="AP109:BH109"/>
    <mergeCell ref="AX68:BB68"/>
    <mergeCell ref="BC68:BG68"/>
    <mergeCell ref="BH68:BL68"/>
    <mergeCell ref="BM68:BQ68"/>
    <mergeCell ref="A88:B88"/>
    <mergeCell ref="C88:I88"/>
    <mergeCell ref="J88:N88"/>
    <mergeCell ref="O88:BQ88"/>
    <mergeCell ref="AS69:AW69"/>
    <mergeCell ref="AX69:BB69"/>
    <mergeCell ref="BC69:BG69"/>
    <mergeCell ref="BH69:BL69"/>
    <mergeCell ref="BM69:BQ69"/>
    <mergeCell ref="A70:B70"/>
    <mergeCell ref="A112:V112"/>
    <mergeCell ref="W112:AM112"/>
    <mergeCell ref="AP112:BH112"/>
    <mergeCell ref="W113:AM113"/>
    <mergeCell ref="AP113:BH113"/>
    <mergeCell ref="A90:B90"/>
    <mergeCell ref="C90:I90"/>
    <mergeCell ref="J90:N90"/>
    <mergeCell ref="O90:BQ90"/>
    <mergeCell ref="A101:BL101"/>
    <mergeCell ref="A102:BL102"/>
    <mergeCell ref="A96:B96"/>
    <mergeCell ref="C96:I96"/>
    <mergeCell ref="J96:N96"/>
    <mergeCell ref="O96:BQ96"/>
    <mergeCell ref="A99:BL99"/>
    <mergeCell ref="A93:B93"/>
    <mergeCell ref="C93:I93"/>
    <mergeCell ref="J93:N93"/>
    <mergeCell ref="O93:BQ93"/>
    <mergeCell ref="A94:B94"/>
    <mergeCell ref="A98:BL98"/>
    <mergeCell ref="C94:I94"/>
    <mergeCell ref="J94:N94"/>
    <mergeCell ref="AD70:AH70"/>
    <mergeCell ref="A69:B69"/>
    <mergeCell ref="C69:I69"/>
    <mergeCell ref="J69:N69"/>
    <mergeCell ref="BM66:BQ66"/>
    <mergeCell ref="A67:B67"/>
    <mergeCell ref="C67:I67"/>
    <mergeCell ref="J67:N67"/>
    <mergeCell ref="O67:X67"/>
    <mergeCell ref="Y67:AC67"/>
    <mergeCell ref="AD67:AH67"/>
    <mergeCell ref="BM67:BQ67"/>
    <mergeCell ref="AI67:AM67"/>
    <mergeCell ref="AN67:AR67"/>
    <mergeCell ref="AS67:AW67"/>
    <mergeCell ref="AX67:BB67"/>
    <mergeCell ref="BC67:BG67"/>
    <mergeCell ref="BH67:BL67"/>
    <mergeCell ref="A66:B66"/>
    <mergeCell ref="C66:I66"/>
    <mergeCell ref="J66:N66"/>
    <mergeCell ref="O66:X66"/>
    <mergeCell ref="Y66:AC66"/>
    <mergeCell ref="AD66:AH66"/>
    <mergeCell ref="AI66:AM66"/>
    <mergeCell ref="AN66:AR66"/>
    <mergeCell ref="AS66:AW66"/>
    <mergeCell ref="J64:N65"/>
    <mergeCell ref="O64:X65"/>
    <mergeCell ref="Y64:AM64"/>
    <mergeCell ref="AN64:BB64"/>
    <mergeCell ref="BC64:BQ64"/>
    <mergeCell ref="Y65:AC65"/>
    <mergeCell ref="AD65:AH65"/>
    <mergeCell ref="BM65:BQ65"/>
    <mergeCell ref="AI65:AM65"/>
    <mergeCell ref="AN65:AR65"/>
    <mergeCell ref="AS65:AW65"/>
    <mergeCell ref="AX65:BB65"/>
    <mergeCell ref="BC65:BG65"/>
    <mergeCell ref="BH65:BL65"/>
    <mergeCell ref="AN59:AR59"/>
    <mergeCell ref="AS59:AX59"/>
    <mergeCell ref="AY59:BC59"/>
    <mergeCell ref="BD59:BH59"/>
    <mergeCell ref="BI59:BN59"/>
    <mergeCell ref="A61:BQ61"/>
    <mergeCell ref="AS58:AX58"/>
    <mergeCell ref="AY58:BC58"/>
    <mergeCell ref="BD58:BH58"/>
    <mergeCell ref="BI58:BN58"/>
    <mergeCell ref="A59:B59"/>
    <mergeCell ref="C59:R59"/>
    <mergeCell ref="S59:W59"/>
    <mergeCell ref="X59:AB59"/>
    <mergeCell ref="AC59:AH59"/>
    <mergeCell ref="AI59:AM59"/>
    <mergeCell ref="AY57:BC57"/>
    <mergeCell ref="BD57:BH57"/>
    <mergeCell ref="BI57:BN57"/>
    <mergeCell ref="A58:B58"/>
    <mergeCell ref="C58:R58"/>
    <mergeCell ref="S58:W58"/>
    <mergeCell ref="X58:AB58"/>
    <mergeCell ref="AC58:AH58"/>
    <mergeCell ref="AI58:AM58"/>
    <mergeCell ref="AN58:AR58"/>
    <mergeCell ref="A57:B57"/>
    <mergeCell ref="C57:R57"/>
    <mergeCell ref="S57:W57"/>
    <mergeCell ref="X57:AB57"/>
    <mergeCell ref="AC57:AH57"/>
    <mergeCell ref="AI57:AM57"/>
    <mergeCell ref="AN57:AR57"/>
    <mergeCell ref="AS57:AX57"/>
    <mergeCell ref="A47:BQ47"/>
    <mergeCell ref="A49:B49"/>
    <mergeCell ref="C49:BQ49"/>
    <mergeCell ref="A50:B50"/>
    <mergeCell ref="C50:BQ50"/>
    <mergeCell ref="A51:B51"/>
    <mergeCell ref="C51:BQ51"/>
    <mergeCell ref="BD56:BH56"/>
    <mergeCell ref="BI56:BN56"/>
    <mergeCell ref="AY56:BC56"/>
    <mergeCell ref="BI43:BM43"/>
    <mergeCell ref="BN43:BQ43"/>
    <mergeCell ref="X56:AB56"/>
    <mergeCell ref="AC56:AH56"/>
    <mergeCell ref="AI56:AM56"/>
    <mergeCell ref="AN56:AR56"/>
    <mergeCell ref="AS56:AX56"/>
    <mergeCell ref="A53:BN53"/>
    <mergeCell ref="A54:BN54"/>
    <mergeCell ref="A55:B56"/>
    <mergeCell ref="A43:B43"/>
    <mergeCell ref="C43:Z43"/>
    <mergeCell ref="AA43:AE43"/>
    <mergeCell ref="AF43:AJ43"/>
    <mergeCell ref="AK43:AO43"/>
    <mergeCell ref="AP43:AT43"/>
    <mergeCell ref="AU43:AY43"/>
    <mergeCell ref="AZ43:BC43"/>
    <mergeCell ref="BD43:BH43"/>
    <mergeCell ref="C55:R56"/>
    <mergeCell ref="S55:AH55"/>
    <mergeCell ref="AI55:AX55"/>
    <mergeCell ref="AY55:BN55"/>
    <mergeCell ref="S56:W56"/>
    <mergeCell ref="AZ41:BC41"/>
    <mergeCell ref="BD41:BH41"/>
    <mergeCell ref="BI41:BM41"/>
    <mergeCell ref="BN41:BQ41"/>
    <mergeCell ref="A42:B42"/>
    <mergeCell ref="C42:Z42"/>
    <mergeCell ref="AA42:AE42"/>
    <mergeCell ref="AF42:AJ42"/>
    <mergeCell ref="AK42:AO42"/>
    <mergeCell ref="AP42:AT42"/>
    <mergeCell ref="AU42:AY42"/>
    <mergeCell ref="AZ42:BC42"/>
    <mergeCell ref="BD42:BH42"/>
    <mergeCell ref="A41:B41"/>
    <mergeCell ref="C41:Z41"/>
    <mergeCell ref="AA41:AE41"/>
    <mergeCell ref="AF41:AJ41"/>
    <mergeCell ref="AK41:AO41"/>
    <mergeCell ref="AP41:AT41"/>
    <mergeCell ref="AU41:AY41"/>
    <mergeCell ref="BI42:BM42"/>
    <mergeCell ref="BN42:BQ42"/>
    <mergeCell ref="AA40:AE40"/>
    <mergeCell ref="AF40:AJ40"/>
    <mergeCell ref="AK40:AO40"/>
    <mergeCell ref="AP40:AT40"/>
    <mergeCell ref="AU40:AY40"/>
    <mergeCell ref="A34:F34"/>
    <mergeCell ref="G34:BL34"/>
    <mergeCell ref="A36:BQ36"/>
    <mergeCell ref="A37:BQ37"/>
    <mergeCell ref="A38:BQ38"/>
    <mergeCell ref="A39:B40"/>
    <mergeCell ref="C39:Z40"/>
    <mergeCell ref="AA39:AO39"/>
    <mergeCell ref="AP39:BC39"/>
    <mergeCell ref="BD39:BQ39"/>
    <mergeCell ref="BD40:BH40"/>
    <mergeCell ref="BI40:BM40"/>
    <mergeCell ref="BN40:BQ40"/>
    <mergeCell ref="AZ40:BC40"/>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 ref="B17:L17"/>
    <mergeCell ref="N17:AS17"/>
    <mergeCell ref="AU17:BB17"/>
  </mergeCells>
  <conditionalFormatting sqref="A59:B59 A85:B85 A100:B100">
    <cfRule type="cellIs" dxfId="243" priority="46" stopIfTrue="1" operator="equal">
      <formula>0</formula>
    </cfRule>
  </conditionalFormatting>
  <conditionalFormatting sqref="A68:B83">
    <cfRule type="cellIs" dxfId="242" priority="18" stopIfTrue="1" operator="equal">
      <formula>0</formula>
    </cfRule>
  </conditionalFormatting>
  <conditionalFormatting sqref="A89:B97">
    <cfRule type="cellIs" dxfId="241" priority="4" stopIfTrue="1" operator="equal">
      <formula>0</formula>
    </cfRule>
  </conditionalFormatting>
  <conditionalFormatting sqref="C68:C72 C74:C82">
    <cfRule type="cellIs" dxfId="240" priority="17" stopIfTrue="1" operator="equal">
      <formula>$C67</formula>
    </cfRule>
  </conditionalFormatting>
  <conditionalFormatting sqref="C83">
    <cfRule type="cellIs" dxfId="239" priority="47" stopIfTrue="1" operator="equal">
      <formula>$C68</formula>
    </cfRule>
  </conditionalFormatting>
  <conditionalFormatting sqref="C85 C100">
    <cfRule type="cellIs" dxfId="238" priority="45" stopIfTrue="1" operator="equal">
      <formula>$C84</formula>
    </cfRule>
  </conditionalFormatting>
  <conditionalFormatting sqref="C89:C91 C93:C96">
    <cfRule type="cellIs" dxfId="237" priority="3" stopIfTrue="1" operator="equal">
      <formula>$C88</formula>
    </cfRule>
  </conditionalFormatting>
  <conditionalFormatting sqref="C97">
    <cfRule type="cellIs" dxfId="236" priority="48" stopIfTrue="1" operator="equal">
      <formula>$C89</formula>
    </cfRule>
  </conditionalFormatting>
  <conditionalFormatting sqref="C73">
    <cfRule type="cellIs" dxfId="235" priority="2" stopIfTrue="1" operator="equal">
      <formula>$C72</formula>
    </cfRule>
  </conditionalFormatting>
  <conditionalFormatting sqref="C92">
    <cfRule type="cellIs" dxfId="234" priority="1" stopIfTrue="1" operator="equal">
      <formula>$C91</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236E0-9D59-406B-94C3-7F6C24CEB877}">
  <dimension ref="A1:CA113"/>
  <sheetViews>
    <sheetView topLeftCell="A38" workbookViewId="0">
      <selection activeCell="B21" sqref="B21:L21"/>
    </sheetView>
  </sheetViews>
  <sheetFormatPr defaultColWidth="9.140625" defaultRowHeight="12.75" x14ac:dyDescent="0.2"/>
  <cols>
    <col min="1" max="1" width="3.28515625" style="1" customWidth="1"/>
    <col min="2" max="2" width="3.42578125" style="1" customWidth="1"/>
    <col min="3" max="54" width="2.85546875" style="1" customWidth="1"/>
    <col min="55" max="55" width="3.7109375" style="1" customWidth="1"/>
    <col min="56" max="68" width="2.85546875" style="1" customWidth="1"/>
    <col min="69" max="69" width="4" style="1" customWidth="1"/>
    <col min="70" max="77" width="2.85546875" style="1" customWidth="1"/>
    <col min="78" max="78" width="3" style="1" customWidth="1"/>
    <col min="79" max="79" width="4.42578125" style="1" hidden="1" customWidth="1"/>
    <col min="80" max="80" width="2.28515625" style="1" customWidth="1"/>
    <col min="81" max="16384" width="9.140625" style="1"/>
  </cols>
  <sheetData>
    <row r="1" spans="1:64" ht="9" hidden="1" customHeight="1" x14ac:dyDescent="0.2"/>
    <row r="2" spans="1:64" ht="9" customHeight="1" x14ac:dyDescent="0.2">
      <c r="AO2" s="47" t="s">
        <v>60</v>
      </c>
      <c r="AP2" s="47"/>
      <c r="AQ2" s="47"/>
      <c r="AR2" s="47"/>
      <c r="AS2" s="47"/>
      <c r="AT2" s="47"/>
      <c r="AU2" s="47"/>
      <c r="AV2" s="47"/>
      <c r="AW2" s="47"/>
      <c r="AX2" s="47"/>
      <c r="AY2" s="47"/>
      <c r="AZ2" s="47"/>
      <c r="BA2" s="47"/>
      <c r="BB2" s="47"/>
      <c r="BC2" s="47"/>
      <c r="BD2" s="47"/>
      <c r="BE2" s="47"/>
      <c r="BF2" s="47"/>
      <c r="BG2" s="47"/>
      <c r="BH2" s="47"/>
      <c r="BI2" s="47"/>
      <c r="BJ2" s="47"/>
      <c r="BK2" s="47"/>
      <c r="BL2" s="47"/>
    </row>
    <row r="3" spans="1:64" ht="9" customHeight="1" x14ac:dyDescent="0.2">
      <c r="AO3" s="47"/>
      <c r="AP3" s="47"/>
      <c r="AQ3" s="47"/>
      <c r="AR3" s="47"/>
      <c r="AS3" s="47"/>
      <c r="AT3" s="47"/>
      <c r="AU3" s="47"/>
      <c r="AV3" s="47"/>
      <c r="AW3" s="47"/>
      <c r="AX3" s="47"/>
      <c r="AY3" s="47"/>
      <c r="AZ3" s="47"/>
      <c r="BA3" s="47"/>
      <c r="BB3" s="47"/>
      <c r="BC3" s="47"/>
      <c r="BD3" s="47"/>
      <c r="BE3" s="47"/>
      <c r="BF3" s="47"/>
      <c r="BG3" s="47"/>
      <c r="BH3" s="47"/>
      <c r="BI3" s="47"/>
      <c r="BJ3" s="47"/>
      <c r="BK3" s="47"/>
      <c r="BL3" s="47"/>
    </row>
    <row r="4" spans="1:64" ht="15.75" customHeight="1" x14ac:dyDescent="0.2">
      <c r="AO4" s="47"/>
      <c r="AP4" s="47"/>
      <c r="AQ4" s="47"/>
      <c r="AR4" s="47"/>
      <c r="AS4" s="47"/>
      <c r="AT4" s="47"/>
      <c r="AU4" s="47"/>
      <c r="AV4" s="47"/>
      <c r="AW4" s="47"/>
      <c r="AX4" s="47"/>
      <c r="AY4" s="47"/>
      <c r="AZ4" s="47"/>
      <c r="BA4" s="47"/>
      <c r="BB4" s="47"/>
      <c r="BC4" s="47"/>
      <c r="BD4" s="47"/>
      <c r="BE4" s="47"/>
      <c r="BF4" s="47"/>
      <c r="BG4" s="47"/>
      <c r="BH4" s="47"/>
      <c r="BI4" s="47"/>
      <c r="BJ4" s="47"/>
      <c r="BK4" s="47"/>
      <c r="BL4" s="47"/>
    </row>
    <row r="5" spans="1:64" ht="15.75" customHeight="1" x14ac:dyDescent="0.2">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7"/>
      <c r="AP5" s="47"/>
      <c r="AQ5" s="47"/>
      <c r="AR5" s="47"/>
      <c r="AS5" s="47"/>
      <c r="AT5" s="47"/>
      <c r="AU5" s="47"/>
      <c r="AV5" s="47"/>
      <c r="AW5" s="47"/>
      <c r="AX5" s="47"/>
      <c r="AY5" s="47"/>
      <c r="AZ5" s="47"/>
      <c r="BA5" s="47"/>
      <c r="BB5" s="47"/>
      <c r="BC5" s="47"/>
      <c r="BD5" s="47"/>
      <c r="BE5" s="47"/>
      <c r="BF5" s="47"/>
      <c r="BG5" s="47"/>
      <c r="BH5" s="47"/>
      <c r="BI5" s="47"/>
      <c r="BJ5" s="47"/>
      <c r="BK5" s="47"/>
      <c r="BL5" s="47"/>
    </row>
    <row r="6" spans="1:64" ht="15.7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7"/>
      <c r="AP6" s="47"/>
      <c r="AQ6" s="47"/>
      <c r="AR6" s="47"/>
      <c r="AS6" s="47"/>
      <c r="AT6" s="47"/>
      <c r="AU6" s="47"/>
      <c r="AV6" s="47"/>
      <c r="AW6" s="47"/>
      <c r="AX6" s="47"/>
      <c r="AY6" s="47"/>
      <c r="AZ6" s="47"/>
      <c r="BA6" s="47"/>
      <c r="BB6" s="47"/>
      <c r="BC6" s="47"/>
      <c r="BD6" s="47"/>
      <c r="BE6" s="47"/>
      <c r="BF6" s="47"/>
      <c r="BG6" s="47"/>
      <c r="BH6" s="47"/>
      <c r="BI6" s="47"/>
      <c r="BJ6" s="47"/>
      <c r="BK6" s="47"/>
      <c r="BL6" s="47"/>
    </row>
    <row r="7" spans="1:64" ht="9.75" hidden="1" customHeight="1" x14ac:dyDescent="0.2">
      <c r="A7" s="48"/>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row>
    <row r="8" spans="1:64" ht="9.75" hidden="1" customHeight="1" x14ac:dyDescent="0.2">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row>
    <row r="9" spans="1:64" ht="8.25" hidden="1" customHeight="1" x14ac:dyDescent="0.2">
      <c r="A9" s="48"/>
      <c r="B9" s="48"/>
      <c r="C9" s="48"/>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row>
    <row r="10" spans="1:64" ht="15.75" x14ac:dyDescent="0.2">
      <c r="A10" s="49" t="s">
        <v>18</v>
      </c>
      <c r="B10" s="49"/>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row>
    <row r="11" spans="1:64" ht="15.75" customHeight="1" x14ac:dyDescent="0.2">
      <c r="A11" s="49" t="s">
        <v>35</v>
      </c>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row>
    <row r="12" spans="1:64" ht="15.75" customHeight="1" x14ac:dyDescent="0.2">
      <c r="A12" s="49" t="s">
        <v>327</v>
      </c>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row>
    <row r="13" spans="1:64" ht="6" customHeight="1" x14ac:dyDescent="0.2">
      <c r="A13" s="38"/>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row>
    <row r="14" spans="1:64" ht="28.5" customHeight="1" x14ac:dyDescent="0.2">
      <c r="A14" s="15" t="s">
        <v>7</v>
      </c>
      <c r="B14" s="50" t="s">
        <v>123</v>
      </c>
      <c r="C14" s="51"/>
      <c r="D14" s="51"/>
      <c r="E14" s="51"/>
      <c r="F14" s="51"/>
      <c r="G14" s="51"/>
      <c r="H14" s="51"/>
      <c r="I14" s="51"/>
      <c r="J14" s="51"/>
      <c r="K14" s="51"/>
      <c r="L14" s="51"/>
      <c r="M14" s="16"/>
      <c r="N14" s="52" t="s">
        <v>218</v>
      </c>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17"/>
      <c r="AU14" s="50" t="s">
        <v>125</v>
      </c>
      <c r="AV14" s="51"/>
      <c r="AW14" s="51"/>
      <c r="AX14" s="51"/>
      <c r="AY14" s="51"/>
      <c r="AZ14" s="51"/>
      <c r="BA14" s="51"/>
      <c r="BB14" s="51"/>
      <c r="BC14" s="17"/>
      <c r="BD14" s="17"/>
      <c r="BE14" s="17"/>
      <c r="BF14" s="17"/>
      <c r="BG14" s="17"/>
      <c r="BH14" s="17"/>
      <c r="BI14" s="17"/>
      <c r="BJ14" s="17"/>
      <c r="BK14" s="17"/>
      <c r="BL14" s="17"/>
    </row>
    <row r="15" spans="1:64" ht="21.75" customHeight="1" x14ac:dyDescent="0.2">
      <c r="A15" s="18"/>
      <c r="B15" s="54" t="s">
        <v>52</v>
      </c>
      <c r="C15" s="54"/>
      <c r="D15" s="54"/>
      <c r="E15" s="54"/>
      <c r="F15" s="54"/>
      <c r="G15" s="54"/>
      <c r="H15" s="54"/>
      <c r="I15" s="54"/>
      <c r="J15" s="54"/>
      <c r="K15" s="54"/>
      <c r="L15" s="54"/>
      <c r="M15" s="18"/>
      <c r="N15" s="55" t="s">
        <v>53</v>
      </c>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18"/>
      <c r="AU15" s="54" t="s">
        <v>54</v>
      </c>
      <c r="AV15" s="54"/>
      <c r="AW15" s="54"/>
      <c r="AX15" s="54"/>
      <c r="AY15" s="54"/>
      <c r="AZ15" s="54"/>
      <c r="BA15" s="54"/>
      <c r="BB15" s="54"/>
      <c r="BC15" s="18"/>
      <c r="BD15" s="18"/>
      <c r="BE15" s="18"/>
      <c r="BF15" s="18"/>
      <c r="BG15" s="18"/>
      <c r="BH15" s="18"/>
      <c r="BI15" s="18"/>
      <c r="BJ15" s="18"/>
      <c r="BK15" s="18"/>
      <c r="BL15" s="18"/>
    </row>
    <row r="16" spans="1:64" ht="6"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19"/>
      <c r="BF16" s="19"/>
      <c r="BG16" s="19"/>
      <c r="BH16" s="19"/>
      <c r="BI16" s="19"/>
      <c r="BJ16" s="19"/>
      <c r="BK16" s="19"/>
      <c r="BL16" s="19"/>
    </row>
    <row r="17" spans="1:79" ht="28.5" customHeight="1" x14ac:dyDescent="0.2">
      <c r="A17" s="17" t="s">
        <v>33</v>
      </c>
      <c r="B17" s="50" t="s">
        <v>130</v>
      </c>
      <c r="C17" s="51"/>
      <c r="D17" s="51"/>
      <c r="E17" s="51"/>
      <c r="F17" s="51"/>
      <c r="G17" s="51"/>
      <c r="H17" s="51"/>
      <c r="I17" s="51"/>
      <c r="J17" s="51"/>
      <c r="K17" s="51"/>
      <c r="L17" s="51"/>
      <c r="M17" s="16"/>
      <c r="N17" s="52" t="s">
        <v>218</v>
      </c>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17"/>
      <c r="AU17" s="50" t="s">
        <v>125</v>
      </c>
      <c r="AV17" s="51"/>
      <c r="AW17" s="51"/>
      <c r="AX17" s="51"/>
      <c r="AY17" s="51"/>
      <c r="AZ17" s="51"/>
      <c r="BA17" s="51"/>
      <c r="BB17" s="51"/>
      <c r="BC17" s="20"/>
      <c r="BD17" s="20"/>
      <c r="BE17" s="20"/>
      <c r="BF17" s="20"/>
      <c r="BG17" s="20"/>
      <c r="BH17" s="20"/>
      <c r="BI17" s="20"/>
      <c r="BJ17" s="20"/>
      <c r="BK17" s="20"/>
      <c r="BL17" s="21"/>
    </row>
    <row r="18" spans="1:79" ht="23.25" customHeight="1" x14ac:dyDescent="0.2">
      <c r="A18" s="18"/>
      <c r="B18" s="54" t="s">
        <v>52</v>
      </c>
      <c r="C18" s="54"/>
      <c r="D18" s="54"/>
      <c r="E18" s="54"/>
      <c r="F18" s="54"/>
      <c r="G18" s="54"/>
      <c r="H18" s="54"/>
      <c r="I18" s="54"/>
      <c r="J18" s="54"/>
      <c r="K18" s="54"/>
      <c r="L18" s="54"/>
      <c r="M18" s="18"/>
      <c r="N18" s="55" t="s">
        <v>55</v>
      </c>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18"/>
      <c r="AU18" s="54" t="s">
        <v>54</v>
      </c>
      <c r="AV18" s="54"/>
      <c r="AW18" s="54"/>
      <c r="AX18" s="54"/>
      <c r="AY18" s="54"/>
      <c r="AZ18" s="54"/>
      <c r="BA18" s="54"/>
      <c r="BB18" s="54"/>
      <c r="BC18" s="22"/>
      <c r="BD18" s="22"/>
      <c r="BE18" s="22"/>
      <c r="BF18" s="22"/>
      <c r="BG18" s="22"/>
      <c r="BH18" s="22"/>
      <c r="BI18" s="22"/>
      <c r="BJ18" s="22"/>
      <c r="BK18" s="22"/>
      <c r="BL18" s="22"/>
    </row>
    <row r="19" spans="1:79" ht="6.75" customHeight="1" x14ac:dyDescent="0.2">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42.75" customHeight="1" x14ac:dyDescent="0.2">
      <c r="A20" s="15" t="s">
        <v>34</v>
      </c>
      <c r="B20" s="50" t="s">
        <v>375</v>
      </c>
      <c r="C20" s="51"/>
      <c r="D20" s="51"/>
      <c r="E20" s="51"/>
      <c r="F20" s="51"/>
      <c r="G20" s="51"/>
      <c r="H20" s="51"/>
      <c r="I20" s="51"/>
      <c r="J20" s="51"/>
      <c r="K20" s="51"/>
      <c r="L20" s="51"/>
      <c r="M20"/>
      <c r="N20" s="50">
        <v>1600</v>
      </c>
      <c r="O20" s="51"/>
      <c r="P20" s="51"/>
      <c r="Q20" s="51"/>
      <c r="R20" s="51"/>
      <c r="S20" s="51"/>
      <c r="T20" s="51"/>
      <c r="U20" s="51"/>
      <c r="V20" s="51"/>
      <c r="W20" s="51"/>
      <c r="X20" s="51"/>
      <c r="Y20" s="51"/>
      <c r="Z20" s="20"/>
      <c r="AA20" s="174" t="s">
        <v>201</v>
      </c>
      <c r="AB20" s="175"/>
      <c r="AC20" s="175"/>
      <c r="AD20" s="175"/>
      <c r="AE20" s="175"/>
      <c r="AF20" s="175"/>
      <c r="AG20" s="175"/>
      <c r="AH20" s="175"/>
      <c r="AI20" s="175"/>
      <c r="AJ20" s="20"/>
      <c r="AK20" s="56" t="s">
        <v>358</v>
      </c>
      <c r="AL20" s="53"/>
      <c r="AM20" s="53"/>
      <c r="AN20" s="53"/>
      <c r="AO20" s="53"/>
      <c r="AP20" s="53"/>
      <c r="AQ20" s="53"/>
      <c r="AR20" s="53"/>
      <c r="AS20" s="53"/>
      <c r="AT20" s="53"/>
      <c r="AU20" s="53"/>
      <c r="AV20" s="53"/>
      <c r="AW20" s="53"/>
      <c r="AX20" s="53"/>
      <c r="AY20" s="53"/>
      <c r="AZ20" s="53"/>
      <c r="BA20" s="53"/>
      <c r="BB20" s="53"/>
      <c r="BC20" s="53"/>
      <c r="BD20" s="20"/>
      <c r="BE20" s="50" t="s">
        <v>240</v>
      </c>
      <c r="BF20" s="51"/>
      <c r="BG20" s="51"/>
      <c r="BH20" s="51"/>
      <c r="BI20" s="51"/>
      <c r="BJ20" s="51"/>
      <c r="BK20" s="51"/>
      <c r="BL20" s="51"/>
    </row>
    <row r="21" spans="1:79" ht="23.25" customHeight="1" x14ac:dyDescent="0.2">
      <c r="A21"/>
      <c r="B21" s="54" t="s">
        <v>52</v>
      </c>
      <c r="C21" s="54"/>
      <c r="D21" s="54"/>
      <c r="E21" s="54"/>
      <c r="F21" s="54"/>
      <c r="G21" s="54"/>
      <c r="H21" s="54"/>
      <c r="I21" s="54"/>
      <c r="J21" s="54"/>
      <c r="K21" s="54"/>
      <c r="L21" s="54"/>
      <c r="M21"/>
      <c r="N21" s="54" t="s">
        <v>56</v>
      </c>
      <c r="O21" s="54"/>
      <c r="P21" s="54"/>
      <c r="Q21" s="54"/>
      <c r="R21" s="54"/>
      <c r="S21" s="54"/>
      <c r="T21" s="54"/>
      <c r="U21" s="54"/>
      <c r="V21" s="54"/>
      <c r="W21" s="54"/>
      <c r="X21" s="54"/>
      <c r="Y21" s="54"/>
      <c r="Z21" s="22"/>
      <c r="AA21" s="57" t="s">
        <v>57</v>
      </c>
      <c r="AB21" s="57"/>
      <c r="AC21" s="57"/>
      <c r="AD21" s="57"/>
      <c r="AE21" s="57"/>
      <c r="AF21" s="57"/>
      <c r="AG21" s="57"/>
      <c r="AH21" s="57"/>
      <c r="AI21" s="57"/>
      <c r="AJ21" s="22"/>
      <c r="AK21" s="58" t="s">
        <v>58</v>
      </c>
      <c r="AL21" s="58"/>
      <c r="AM21" s="58"/>
      <c r="AN21" s="58"/>
      <c r="AO21" s="58"/>
      <c r="AP21" s="58"/>
      <c r="AQ21" s="58"/>
      <c r="AR21" s="58"/>
      <c r="AS21" s="58"/>
      <c r="AT21" s="58"/>
      <c r="AU21" s="58"/>
      <c r="AV21" s="58"/>
      <c r="AW21" s="58"/>
      <c r="AX21" s="58"/>
      <c r="AY21" s="58"/>
      <c r="AZ21" s="58"/>
      <c r="BA21" s="58"/>
      <c r="BB21" s="58"/>
      <c r="BC21" s="58"/>
      <c r="BD21" s="22"/>
      <c r="BE21" s="54" t="s">
        <v>59</v>
      </c>
      <c r="BF21" s="54"/>
      <c r="BG21" s="54"/>
      <c r="BH21" s="54"/>
      <c r="BI21" s="54"/>
      <c r="BJ21" s="54"/>
      <c r="BK21" s="54"/>
      <c r="BL21" s="54"/>
    </row>
    <row r="22" spans="1:79" ht="6.75" customHeight="1" x14ac:dyDescent="0.2"/>
    <row r="23" spans="1:79" ht="15.75" customHeight="1" x14ac:dyDescent="0.2">
      <c r="A23" s="60" t="s">
        <v>241</v>
      </c>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row>
    <row r="24" spans="1:79" ht="27.75" customHeight="1" x14ac:dyDescent="0.2">
      <c r="A24" s="61" t="s">
        <v>3</v>
      </c>
      <c r="B24" s="61"/>
      <c r="C24" s="61"/>
      <c r="D24" s="61"/>
      <c r="E24" s="61"/>
      <c r="F24" s="61"/>
      <c r="G24" s="62" t="s">
        <v>38</v>
      </c>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4"/>
    </row>
    <row r="25" spans="1:79" ht="10.5" hidden="1" customHeight="1" x14ac:dyDescent="0.2">
      <c r="A25" s="65" t="s">
        <v>36</v>
      </c>
      <c r="B25" s="65"/>
      <c r="C25" s="65"/>
      <c r="D25" s="65"/>
      <c r="E25" s="65"/>
      <c r="F25" s="65"/>
      <c r="G25" s="66" t="s">
        <v>14</v>
      </c>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8"/>
      <c r="CA25" s="1" t="s">
        <v>50</v>
      </c>
    </row>
    <row r="26" spans="1:79" ht="25.5" customHeight="1" x14ac:dyDescent="0.2">
      <c r="A26" s="65">
        <v>1</v>
      </c>
      <c r="B26" s="65"/>
      <c r="C26" s="65"/>
      <c r="D26" s="65"/>
      <c r="E26" s="65"/>
      <c r="F26" s="65"/>
      <c r="G26" s="69" t="s">
        <v>359</v>
      </c>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1"/>
      <c r="CA26" s="1" t="s">
        <v>48</v>
      </c>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95" customHeight="1" x14ac:dyDescent="0.2">
      <c r="A28" s="60" t="s">
        <v>41</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15.95" customHeight="1" x14ac:dyDescent="0.2">
      <c r="A29" s="160" t="s">
        <v>360</v>
      </c>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row>
    <row r="30" spans="1:79" ht="12.75" customHeight="1" x14ac:dyDescent="0.2">
      <c r="A30" s="39"/>
      <c r="B30" s="39"/>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row>
    <row r="31" spans="1:79" ht="15.75" customHeight="1" x14ac:dyDescent="0.2">
      <c r="A31" s="60" t="s">
        <v>42</v>
      </c>
      <c r="B31" s="60"/>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row>
    <row r="32" spans="1:79" ht="27.75" customHeight="1" x14ac:dyDescent="0.2">
      <c r="A32" s="61" t="s">
        <v>3</v>
      </c>
      <c r="B32" s="61"/>
      <c r="C32" s="61"/>
      <c r="D32" s="61"/>
      <c r="E32" s="61"/>
      <c r="F32" s="61"/>
      <c r="G32" s="62" t="s">
        <v>39</v>
      </c>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4"/>
    </row>
    <row r="33" spans="1:79" ht="10.5" hidden="1" customHeight="1" x14ac:dyDescent="0.2">
      <c r="A33" s="65" t="s">
        <v>13</v>
      </c>
      <c r="B33" s="65"/>
      <c r="C33" s="65"/>
      <c r="D33" s="65"/>
      <c r="E33" s="65"/>
      <c r="F33" s="65"/>
      <c r="G33" s="66" t="s">
        <v>14</v>
      </c>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8"/>
      <c r="CA33" s="1" t="s">
        <v>51</v>
      </c>
    </row>
    <row r="34" spans="1:79" ht="15" customHeight="1" x14ac:dyDescent="0.2">
      <c r="A34" s="65">
        <v>1</v>
      </c>
      <c r="B34" s="65"/>
      <c r="C34" s="65"/>
      <c r="D34" s="65"/>
      <c r="E34" s="65"/>
      <c r="F34" s="65"/>
      <c r="G34" s="69" t="s">
        <v>361</v>
      </c>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1"/>
      <c r="CA34" s="1" t="s">
        <v>49</v>
      </c>
    </row>
    <row r="36" spans="1:79" ht="15.75" customHeight="1" x14ac:dyDescent="0.2">
      <c r="A36" s="60" t="s">
        <v>75</v>
      </c>
      <c r="B36" s="60"/>
      <c r="C36" s="60"/>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c r="BM36" s="60"/>
      <c r="BN36" s="60"/>
      <c r="BO36" s="60"/>
      <c r="BP36" s="60"/>
      <c r="BQ36" s="60"/>
    </row>
    <row r="37" spans="1:79" ht="15.75" customHeight="1" x14ac:dyDescent="0.2">
      <c r="A37" s="60" t="s">
        <v>76</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row>
    <row r="38" spans="1:79" ht="15" customHeight="1" x14ac:dyDescent="0.2">
      <c r="A38" s="78" t="s">
        <v>127</v>
      </c>
      <c r="B38" s="78"/>
      <c r="C38" s="78"/>
      <c r="D38" s="78"/>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c r="AQ38" s="78"/>
      <c r="AR38" s="78"/>
      <c r="AS38" s="78"/>
      <c r="AT38" s="78"/>
      <c r="AU38" s="78"/>
      <c r="AV38" s="78"/>
      <c r="AW38" s="78"/>
      <c r="AX38" s="78"/>
      <c r="AY38" s="78"/>
      <c r="AZ38" s="78"/>
      <c r="BA38" s="78"/>
      <c r="BB38" s="78"/>
      <c r="BC38" s="78"/>
      <c r="BD38" s="78"/>
      <c r="BE38" s="78"/>
      <c r="BF38" s="78"/>
      <c r="BG38" s="78"/>
      <c r="BH38" s="78"/>
      <c r="BI38" s="78"/>
      <c r="BJ38" s="78"/>
      <c r="BK38" s="78"/>
      <c r="BL38" s="78"/>
      <c r="BM38" s="78"/>
      <c r="BN38" s="78"/>
      <c r="BO38" s="78"/>
      <c r="BP38" s="78"/>
      <c r="BQ38" s="78"/>
    </row>
    <row r="39" spans="1:79" ht="48" customHeight="1" x14ac:dyDescent="0.2">
      <c r="A39" s="59" t="s">
        <v>3</v>
      </c>
      <c r="B39" s="59"/>
      <c r="C39" s="59" t="s">
        <v>68</v>
      </c>
      <c r="D39" s="59"/>
      <c r="E39" s="59"/>
      <c r="F39" s="59"/>
      <c r="G39" s="59"/>
      <c r="H39" s="59"/>
      <c r="I39" s="59"/>
      <c r="J39" s="59"/>
      <c r="K39" s="59"/>
      <c r="L39" s="59"/>
      <c r="M39" s="59"/>
      <c r="N39" s="59"/>
      <c r="O39" s="59"/>
      <c r="P39" s="59"/>
      <c r="Q39" s="59"/>
      <c r="R39" s="59"/>
      <c r="S39" s="59"/>
      <c r="T39" s="59"/>
      <c r="U39" s="59"/>
      <c r="V39" s="59"/>
      <c r="W39" s="59"/>
      <c r="X39" s="59"/>
      <c r="Y39" s="59"/>
      <c r="Z39" s="59"/>
      <c r="AA39" s="59" t="s">
        <v>25</v>
      </c>
      <c r="AB39" s="59"/>
      <c r="AC39" s="59"/>
      <c r="AD39" s="59"/>
      <c r="AE39" s="59"/>
      <c r="AF39" s="59"/>
      <c r="AG39" s="59"/>
      <c r="AH39" s="59"/>
      <c r="AI39" s="59"/>
      <c r="AJ39" s="59"/>
      <c r="AK39" s="59"/>
      <c r="AL39" s="59"/>
      <c r="AM39" s="59"/>
      <c r="AN39" s="59"/>
      <c r="AO39" s="59"/>
      <c r="AP39" s="59" t="s">
        <v>45</v>
      </c>
      <c r="AQ39" s="59"/>
      <c r="AR39" s="59"/>
      <c r="AS39" s="59"/>
      <c r="AT39" s="59"/>
      <c r="AU39" s="59"/>
      <c r="AV39" s="59"/>
      <c r="AW39" s="59"/>
      <c r="AX39" s="59"/>
      <c r="AY39" s="59"/>
      <c r="AZ39" s="59"/>
      <c r="BA39" s="59"/>
      <c r="BB39" s="59"/>
      <c r="BC39" s="59"/>
      <c r="BD39" s="59" t="s">
        <v>0</v>
      </c>
      <c r="BE39" s="59"/>
      <c r="BF39" s="59"/>
      <c r="BG39" s="59"/>
      <c r="BH39" s="59"/>
      <c r="BI39" s="59"/>
      <c r="BJ39" s="59"/>
      <c r="BK39" s="59"/>
      <c r="BL39" s="59"/>
      <c r="BM39" s="59"/>
      <c r="BN39" s="59"/>
      <c r="BO39" s="59"/>
      <c r="BP39" s="59"/>
      <c r="BQ39" s="59"/>
    </row>
    <row r="40" spans="1:79" ht="29.1" customHeight="1" x14ac:dyDescent="0.2">
      <c r="A40" s="59"/>
      <c r="B40" s="59"/>
      <c r="C40" s="59"/>
      <c r="D40" s="59"/>
      <c r="E40" s="59"/>
      <c r="F40" s="59"/>
      <c r="G40" s="59"/>
      <c r="H40" s="59"/>
      <c r="I40" s="59"/>
      <c r="J40" s="59"/>
      <c r="K40" s="59"/>
      <c r="L40" s="59"/>
      <c r="M40" s="59"/>
      <c r="N40" s="59"/>
      <c r="O40" s="59"/>
      <c r="P40" s="59"/>
      <c r="Q40" s="59"/>
      <c r="R40" s="59"/>
      <c r="S40" s="59"/>
      <c r="T40" s="59"/>
      <c r="U40" s="59"/>
      <c r="V40" s="59"/>
      <c r="W40" s="59"/>
      <c r="X40" s="59"/>
      <c r="Y40" s="59"/>
      <c r="Z40" s="59"/>
      <c r="AA40" s="59" t="s">
        <v>2</v>
      </c>
      <c r="AB40" s="59"/>
      <c r="AC40" s="59"/>
      <c r="AD40" s="59"/>
      <c r="AE40" s="59"/>
      <c r="AF40" s="59" t="s">
        <v>1</v>
      </c>
      <c r="AG40" s="59"/>
      <c r="AH40" s="59"/>
      <c r="AI40" s="59"/>
      <c r="AJ40" s="59"/>
      <c r="AK40" s="59" t="s">
        <v>26</v>
      </c>
      <c r="AL40" s="59"/>
      <c r="AM40" s="59"/>
      <c r="AN40" s="59"/>
      <c r="AO40" s="59"/>
      <c r="AP40" s="59" t="s">
        <v>2</v>
      </c>
      <c r="AQ40" s="59"/>
      <c r="AR40" s="59"/>
      <c r="AS40" s="59"/>
      <c r="AT40" s="59"/>
      <c r="AU40" s="59" t="s">
        <v>1</v>
      </c>
      <c r="AV40" s="59"/>
      <c r="AW40" s="59"/>
      <c r="AX40" s="59"/>
      <c r="AY40" s="59"/>
      <c r="AZ40" s="59" t="s">
        <v>26</v>
      </c>
      <c r="BA40" s="59"/>
      <c r="BB40" s="59"/>
      <c r="BC40" s="59"/>
      <c r="BD40" s="59" t="s">
        <v>2</v>
      </c>
      <c r="BE40" s="59"/>
      <c r="BF40" s="59"/>
      <c r="BG40" s="59"/>
      <c r="BH40" s="59"/>
      <c r="BI40" s="59" t="s">
        <v>1</v>
      </c>
      <c r="BJ40" s="59"/>
      <c r="BK40" s="59"/>
      <c r="BL40" s="59"/>
      <c r="BM40" s="59"/>
      <c r="BN40" s="59" t="s">
        <v>27</v>
      </c>
      <c r="BO40" s="59"/>
      <c r="BP40" s="59"/>
      <c r="BQ40" s="59"/>
    </row>
    <row r="41" spans="1:79" ht="15.95" customHeight="1" x14ac:dyDescent="0.2">
      <c r="A41" s="59">
        <v>1</v>
      </c>
      <c r="B41" s="59"/>
      <c r="C41" s="59">
        <v>2</v>
      </c>
      <c r="D41" s="59"/>
      <c r="E41" s="59"/>
      <c r="F41" s="59"/>
      <c r="G41" s="59"/>
      <c r="H41" s="59"/>
      <c r="I41" s="59"/>
      <c r="J41" s="59"/>
      <c r="K41" s="59"/>
      <c r="L41" s="59"/>
      <c r="M41" s="59"/>
      <c r="N41" s="59"/>
      <c r="O41" s="59"/>
      <c r="P41" s="59"/>
      <c r="Q41" s="59"/>
      <c r="R41" s="59"/>
      <c r="S41" s="59"/>
      <c r="T41" s="59"/>
      <c r="U41" s="59"/>
      <c r="V41" s="59"/>
      <c r="W41" s="59"/>
      <c r="X41" s="59"/>
      <c r="Y41" s="59"/>
      <c r="Z41" s="59"/>
      <c r="AA41" s="92">
        <v>3</v>
      </c>
      <c r="AB41" s="93"/>
      <c r="AC41" s="93"/>
      <c r="AD41" s="93"/>
      <c r="AE41" s="94"/>
      <c r="AF41" s="92">
        <v>4</v>
      </c>
      <c r="AG41" s="93"/>
      <c r="AH41" s="93"/>
      <c r="AI41" s="93"/>
      <c r="AJ41" s="94"/>
      <c r="AK41" s="92">
        <v>5</v>
      </c>
      <c r="AL41" s="93"/>
      <c r="AM41" s="93"/>
      <c r="AN41" s="93"/>
      <c r="AO41" s="94"/>
      <c r="AP41" s="92">
        <v>6</v>
      </c>
      <c r="AQ41" s="93"/>
      <c r="AR41" s="93"/>
      <c r="AS41" s="93"/>
      <c r="AT41" s="94"/>
      <c r="AU41" s="92">
        <v>7</v>
      </c>
      <c r="AV41" s="93"/>
      <c r="AW41" s="93"/>
      <c r="AX41" s="93"/>
      <c r="AY41" s="94"/>
      <c r="AZ41" s="92">
        <v>8</v>
      </c>
      <c r="BA41" s="93"/>
      <c r="BB41" s="93"/>
      <c r="BC41" s="94"/>
      <c r="BD41" s="92">
        <v>9</v>
      </c>
      <c r="BE41" s="93"/>
      <c r="BF41" s="93"/>
      <c r="BG41" s="93"/>
      <c r="BH41" s="94"/>
      <c r="BI41" s="59">
        <v>10</v>
      </c>
      <c r="BJ41" s="59"/>
      <c r="BK41" s="59"/>
      <c r="BL41" s="59"/>
      <c r="BM41" s="59"/>
      <c r="BN41" s="59">
        <v>11</v>
      </c>
      <c r="BO41" s="59"/>
      <c r="BP41" s="59"/>
      <c r="BQ41" s="59"/>
    </row>
    <row r="42" spans="1:79" ht="15.75" hidden="1" customHeight="1" x14ac:dyDescent="0.2">
      <c r="A42" s="65" t="s">
        <v>13</v>
      </c>
      <c r="B42" s="65"/>
      <c r="C42" s="80" t="s">
        <v>14</v>
      </c>
      <c r="D42" s="80"/>
      <c r="E42" s="80"/>
      <c r="F42" s="80"/>
      <c r="G42" s="80"/>
      <c r="H42" s="80"/>
      <c r="I42" s="80"/>
      <c r="J42" s="80"/>
      <c r="K42" s="80"/>
      <c r="L42" s="80"/>
      <c r="M42" s="80"/>
      <c r="N42" s="80"/>
      <c r="O42" s="80"/>
      <c r="P42" s="80"/>
      <c r="Q42" s="80"/>
      <c r="R42" s="80"/>
      <c r="S42" s="80"/>
      <c r="T42" s="80"/>
      <c r="U42" s="80"/>
      <c r="V42" s="80"/>
      <c r="W42" s="80"/>
      <c r="X42" s="80"/>
      <c r="Y42" s="80"/>
      <c r="Z42" s="81"/>
      <c r="AA42" s="75" t="s">
        <v>10</v>
      </c>
      <c r="AB42" s="75"/>
      <c r="AC42" s="75"/>
      <c r="AD42" s="75"/>
      <c r="AE42" s="75"/>
      <c r="AF42" s="75" t="s">
        <v>9</v>
      </c>
      <c r="AG42" s="75"/>
      <c r="AH42" s="75"/>
      <c r="AI42" s="75"/>
      <c r="AJ42" s="75"/>
      <c r="AK42" s="76" t="s">
        <v>16</v>
      </c>
      <c r="AL42" s="76"/>
      <c r="AM42" s="76"/>
      <c r="AN42" s="76"/>
      <c r="AO42" s="76"/>
      <c r="AP42" s="75" t="s">
        <v>11</v>
      </c>
      <c r="AQ42" s="75"/>
      <c r="AR42" s="75"/>
      <c r="AS42" s="75"/>
      <c r="AT42" s="75"/>
      <c r="AU42" s="75" t="s">
        <v>12</v>
      </c>
      <c r="AV42" s="75"/>
      <c r="AW42" s="75"/>
      <c r="AX42" s="75"/>
      <c r="AY42" s="75"/>
      <c r="AZ42" s="76" t="s">
        <v>16</v>
      </c>
      <c r="BA42" s="76"/>
      <c r="BB42" s="76"/>
      <c r="BC42" s="76"/>
      <c r="BD42" s="65" t="s">
        <v>31</v>
      </c>
      <c r="BE42" s="65"/>
      <c r="BF42" s="65"/>
      <c r="BG42" s="65"/>
      <c r="BH42" s="65"/>
      <c r="BI42" s="65" t="s">
        <v>31</v>
      </c>
      <c r="BJ42" s="65"/>
      <c r="BK42" s="65"/>
      <c r="BL42" s="65"/>
      <c r="BM42" s="65"/>
      <c r="BN42" s="77" t="s">
        <v>16</v>
      </c>
      <c r="BO42" s="77"/>
      <c r="BP42" s="77"/>
      <c r="BQ42" s="77"/>
      <c r="CA42" s="1" t="s">
        <v>19</v>
      </c>
    </row>
    <row r="43" spans="1:79" ht="15" customHeight="1" x14ac:dyDescent="0.2">
      <c r="A43" s="65">
        <v>1</v>
      </c>
      <c r="B43" s="65"/>
      <c r="C43" s="96" t="s">
        <v>91</v>
      </c>
      <c r="D43" s="97"/>
      <c r="E43" s="97"/>
      <c r="F43" s="97"/>
      <c r="G43" s="97"/>
      <c r="H43" s="97"/>
      <c r="I43" s="97"/>
      <c r="J43" s="97"/>
      <c r="K43" s="97"/>
      <c r="L43" s="97"/>
      <c r="M43" s="97"/>
      <c r="N43" s="97"/>
      <c r="O43" s="97"/>
      <c r="P43" s="97"/>
      <c r="Q43" s="97"/>
      <c r="R43" s="97"/>
      <c r="S43" s="97"/>
      <c r="T43" s="97"/>
      <c r="U43" s="97"/>
      <c r="V43" s="97"/>
      <c r="W43" s="97"/>
      <c r="X43" s="97"/>
      <c r="Y43" s="97"/>
      <c r="Z43" s="98"/>
      <c r="AA43" s="74">
        <f>561800+99670+831480</f>
        <v>1492950</v>
      </c>
      <c r="AB43" s="74"/>
      <c r="AC43" s="74"/>
      <c r="AD43" s="74"/>
      <c r="AE43" s="74"/>
      <c r="AF43" s="74">
        <v>0</v>
      </c>
      <c r="AG43" s="74"/>
      <c r="AH43" s="74"/>
      <c r="AI43" s="74"/>
      <c r="AJ43" s="74"/>
      <c r="AK43" s="74">
        <f>AA43+AF43</f>
        <v>1492950</v>
      </c>
      <c r="AL43" s="74"/>
      <c r="AM43" s="74"/>
      <c r="AN43" s="74"/>
      <c r="AO43" s="74"/>
      <c r="AP43" s="74">
        <f>692111.54+562212.4</f>
        <v>1254323.94</v>
      </c>
      <c r="AQ43" s="74"/>
      <c r="AR43" s="74"/>
      <c r="AS43" s="74"/>
      <c r="AT43" s="74"/>
      <c r="AU43" s="74">
        <v>0</v>
      </c>
      <c r="AV43" s="74"/>
      <c r="AW43" s="74"/>
      <c r="AX43" s="74"/>
      <c r="AY43" s="74"/>
      <c r="AZ43" s="74">
        <f>AP43+AU43</f>
        <v>1254323.94</v>
      </c>
      <c r="BA43" s="74"/>
      <c r="BB43" s="74"/>
      <c r="BC43" s="74"/>
      <c r="BD43" s="74">
        <f>AP43-AA43</f>
        <v>-238626.06000000006</v>
      </c>
      <c r="BE43" s="74"/>
      <c r="BF43" s="74"/>
      <c r="BG43" s="74"/>
      <c r="BH43" s="74"/>
      <c r="BI43" s="74">
        <f>AU43-AF43</f>
        <v>0</v>
      </c>
      <c r="BJ43" s="74"/>
      <c r="BK43" s="74"/>
      <c r="BL43" s="74"/>
      <c r="BM43" s="74"/>
      <c r="BN43" s="74">
        <f>BD43+BI43</f>
        <v>-238626.06000000006</v>
      </c>
      <c r="BO43" s="74"/>
      <c r="BP43" s="74"/>
      <c r="BQ43" s="74"/>
      <c r="CA43" s="1" t="s">
        <v>20</v>
      </c>
    </row>
    <row r="44" spans="1:79" ht="15" customHeight="1" x14ac:dyDescent="0.2">
      <c r="A44" s="65">
        <v>2</v>
      </c>
      <c r="B44" s="65"/>
      <c r="C44" s="96" t="s">
        <v>92</v>
      </c>
      <c r="D44" s="97"/>
      <c r="E44" s="97"/>
      <c r="F44" s="97"/>
      <c r="G44" s="97"/>
      <c r="H44" s="97"/>
      <c r="I44" s="97"/>
      <c r="J44" s="97"/>
      <c r="K44" s="97"/>
      <c r="L44" s="97"/>
      <c r="M44" s="97"/>
      <c r="N44" s="97"/>
      <c r="O44" s="97"/>
      <c r="P44" s="97"/>
      <c r="Q44" s="97"/>
      <c r="R44" s="97"/>
      <c r="S44" s="97"/>
      <c r="T44" s="97"/>
      <c r="U44" s="97"/>
      <c r="V44" s="97"/>
      <c r="W44" s="97"/>
      <c r="X44" s="97"/>
      <c r="Y44" s="97"/>
      <c r="Z44" s="98"/>
      <c r="AA44" s="74">
        <f>123600+21930+182920</f>
        <v>328450</v>
      </c>
      <c r="AB44" s="74"/>
      <c r="AC44" s="74"/>
      <c r="AD44" s="74"/>
      <c r="AE44" s="74"/>
      <c r="AF44" s="74">
        <v>0</v>
      </c>
      <c r="AG44" s="74"/>
      <c r="AH44" s="74"/>
      <c r="AI44" s="74"/>
      <c r="AJ44" s="74"/>
      <c r="AK44" s="74">
        <f>AA44+AF44</f>
        <v>328450</v>
      </c>
      <c r="AL44" s="74"/>
      <c r="AM44" s="74"/>
      <c r="AN44" s="74"/>
      <c r="AO44" s="74"/>
      <c r="AP44" s="74">
        <f>150075.91+122837.29</f>
        <v>272913.2</v>
      </c>
      <c r="AQ44" s="74"/>
      <c r="AR44" s="74"/>
      <c r="AS44" s="74"/>
      <c r="AT44" s="74"/>
      <c r="AU44" s="74">
        <v>0</v>
      </c>
      <c r="AV44" s="74"/>
      <c r="AW44" s="74"/>
      <c r="AX44" s="74"/>
      <c r="AY44" s="74"/>
      <c r="AZ44" s="74">
        <f>AP44+AU44</f>
        <v>272913.2</v>
      </c>
      <c r="BA44" s="74"/>
      <c r="BB44" s="74"/>
      <c r="BC44" s="74"/>
      <c r="BD44" s="74">
        <f>AP44-AA44</f>
        <v>-55536.799999999988</v>
      </c>
      <c r="BE44" s="74"/>
      <c r="BF44" s="74"/>
      <c r="BG44" s="74"/>
      <c r="BH44" s="74"/>
      <c r="BI44" s="74">
        <f>AU44-AF44</f>
        <v>0</v>
      </c>
      <c r="BJ44" s="74"/>
      <c r="BK44" s="74"/>
      <c r="BL44" s="74"/>
      <c r="BM44" s="74"/>
      <c r="BN44" s="74">
        <f>BD44+BI44</f>
        <v>-55536.799999999988</v>
      </c>
      <c r="BO44" s="74"/>
      <c r="BP44" s="74"/>
      <c r="BQ44" s="74"/>
    </row>
    <row r="45" spans="1:79" s="30" customFormat="1" ht="15" customHeight="1" x14ac:dyDescent="0.2">
      <c r="A45" s="76"/>
      <c r="B45" s="76"/>
      <c r="C45" s="128" t="s">
        <v>93</v>
      </c>
      <c r="D45" s="129"/>
      <c r="E45" s="129"/>
      <c r="F45" s="129"/>
      <c r="G45" s="129"/>
      <c r="H45" s="129"/>
      <c r="I45" s="129"/>
      <c r="J45" s="129"/>
      <c r="K45" s="129"/>
      <c r="L45" s="129"/>
      <c r="M45" s="129"/>
      <c r="N45" s="129"/>
      <c r="O45" s="129"/>
      <c r="P45" s="129"/>
      <c r="Q45" s="129"/>
      <c r="R45" s="129"/>
      <c r="S45" s="129"/>
      <c r="T45" s="129"/>
      <c r="U45" s="129"/>
      <c r="V45" s="129"/>
      <c r="W45" s="129"/>
      <c r="X45" s="129"/>
      <c r="Y45" s="129"/>
      <c r="Z45" s="130"/>
      <c r="AA45" s="79">
        <f>AA43+AA44</f>
        <v>1821400</v>
      </c>
      <c r="AB45" s="79"/>
      <c r="AC45" s="79"/>
      <c r="AD45" s="79"/>
      <c r="AE45" s="79"/>
      <c r="AF45" s="79">
        <v>0</v>
      </c>
      <c r="AG45" s="79"/>
      <c r="AH45" s="79"/>
      <c r="AI45" s="79"/>
      <c r="AJ45" s="79"/>
      <c r="AK45" s="79">
        <f>AA45+AF45</f>
        <v>1821400</v>
      </c>
      <c r="AL45" s="79"/>
      <c r="AM45" s="79"/>
      <c r="AN45" s="79"/>
      <c r="AO45" s="79"/>
      <c r="AP45" s="79">
        <f>AP43+AP44</f>
        <v>1527237.14</v>
      </c>
      <c r="AQ45" s="79"/>
      <c r="AR45" s="79"/>
      <c r="AS45" s="79"/>
      <c r="AT45" s="79"/>
      <c r="AU45" s="79">
        <v>0</v>
      </c>
      <c r="AV45" s="79"/>
      <c r="AW45" s="79"/>
      <c r="AX45" s="79"/>
      <c r="AY45" s="79"/>
      <c r="AZ45" s="79">
        <f>AP45+AU45</f>
        <v>1527237.14</v>
      </c>
      <c r="BA45" s="79"/>
      <c r="BB45" s="79"/>
      <c r="BC45" s="79"/>
      <c r="BD45" s="79">
        <f>AP45-AA45</f>
        <v>-294162.8600000001</v>
      </c>
      <c r="BE45" s="79"/>
      <c r="BF45" s="79"/>
      <c r="BG45" s="79"/>
      <c r="BH45" s="79"/>
      <c r="BI45" s="79">
        <f>AU45-AF45</f>
        <v>0</v>
      </c>
      <c r="BJ45" s="79"/>
      <c r="BK45" s="79"/>
      <c r="BL45" s="79"/>
      <c r="BM45" s="79"/>
      <c r="BN45" s="79">
        <f>BD45+BI45</f>
        <v>-294162.8600000001</v>
      </c>
      <c r="BO45" s="79"/>
      <c r="BP45" s="79"/>
      <c r="BQ45" s="79"/>
    </row>
    <row r="47" spans="1:79" ht="29.25" customHeight="1" x14ac:dyDescent="0.2">
      <c r="A47" s="60" t="s">
        <v>77</v>
      </c>
      <c r="B47" s="60"/>
      <c r="C47" s="60"/>
      <c r="D47" s="60"/>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60"/>
      <c r="BF47" s="60"/>
      <c r="BG47" s="60"/>
      <c r="BH47" s="60"/>
      <c r="BI47" s="60"/>
      <c r="BJ47" s="60"/>
      <c r="BK47" s="60"/>
      <c r="BL47" s="60"/>
      <c r="BM47" s="60"/>
      <c r="BN47" s="60"/>
      <c r="BO47" s="60"/>
      <c r="BP47" s="60"/>
      <c r="BQ47" s="60"/>
    </row>
    <row r="48" spans="1:79" ht="9.75" customHeight="1" x14ac:dyDescent="0.2">
      <c r="A48" s="39"/>
      <c r="B48" s="39"/>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c r="BQ48" s="39"/>
    </row>
    <row r="49" spans="1:79" ht="15.75" customHeight="1" x14ac:dyDescent="0.2">
      <c r="A49" s="59" t="s">
        <v>3</v>
      </c>
      <c r="B49" s="59"/>
      <c r="C49" s="59" t="s">
        <v>61</v>
      </c>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row>
    <row r="50" spans="1:79" ht="15.75" x14ac:dyDescent="0.2">
      <c r="A50" s="59">
        <v>1</v>
      </c>
      <c r="B50" s="59"/>
      <c r="C50" s="86" t="s">
        <v>362</v>
      </c>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6"/>
      <c r="BQ50" s="86"/>
    </row>
    <row r="51" spans="1:79" hidden="1" x14ac:dyDescent="0.2">
      <c r="A51" s="87" t="s">
        <v>13</v>
      </c>
      <c r="B51" s="88"/>
      <c r="C51" s="89" t="s">
        <v>14</v>
      </c>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0"/>
      <c r="AS51" s="90"/>
      <c r="AT51" s="90"/>
      <c r="AU51" s="90"/>
      <c r="AV51" s="90"/>
      <c r="AW51" s="90"/>
      <c r="AX51" s="90"/>
      <c r="AY51" s="90"/>
      <c r="AZ51" s="90"/>
      <c r="BA51" s="90"/>
      <c r="BB51" s="90"/>
      <c r="BC51" s="90"/>
      <c r="BD51" s="90"/>
      <c r="BE51" s="90"/>
      <c r="BF51" s="90"/>
      <c r="BG51" s="90"/>
      <c r="BH51" s="90"/>
      <c r="BI51" s="90"/>
      <c r="BJ51" s="90"/>
      <c r="BK51" s="90"/>
      <c r="BL51" s="90"/>
      <c r="BM51" s="90"/>
      <c r="BN51" s="90"/>
      <c r="BO51" s="90"/>
      <c r="BP51" s="90"/>
      <c r="BQ51" s="91"/>
      <c r="CA51" s="1" t="s">
        <v>71</v>
      </c>
    </row>
    <row r="53" spans="1:79" ht="15.75" customHeight="1" x14ac:dyDescent="0.2">
      <c r="A53" s="60" t="s">
        <v>43</v>
      </c>
      <c r="B53" s="60"/>
      <c r="C53" s="60"/>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row>
    <row r="54" spans="1:79" ht="15" customHeight="1" x14ac:dyDescent="0.2">
      <c r="A54" s="78" t="s">
        <v>127</v>
      </c>
      <c r="B54" s="78"/>
      <c r="C54" s="78"/>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row>
    <row r="55" spans="1:79" ht="28.5" customHeight="1" x14ac:dyDescent="0.2">
      <c r="A55" s="82" t="s">
        <v>3</v>
      </c>
      <c r="B55" s="83"/>
      <c r="C55" s="59" t="s">
        <v>28</v>
      </c>
      <c r="D55" s="59"/>
      <c r="E55" s="59"/>
      <c r="F55" s="59"/>
      <c r="G55" s="59"/>
      <c r="H55" s="59"/>
      <c r="I55" s="59"/>
      <c r="J55" s="59"/>
      <c r="K55" s="59"/>
      <c r="L55" s="59"/>
      <c r="M55" s="59"/>
      <c r="N55" s="59"/>
      <c r="O55" s="59"/>
      <c r="P55" s="59"/>
      <c r="Q55" s="59"/>
      <c r="R55" s="59"/>
      <c r="S55" s="59" t="s">
        <v>25</v>
      </c>
      <c r="T55" s="59"/>
      <c r="U55" s="59"/>
      <c r="V55" s="59"/>
      <c r="W55" s="59"/>
      <c r="X55" s="59"/>
      <c r="Y55" s="59"/>
      <c r="Z55" s="59"/>
      <c r="AA55" s="59"/>
      <c r="AB55" s="59"/>
      <c r="AC55" s="59"/>
      <c r="AD55" s="59"/>
      <c r="AE55" s="59"/>
      <c r="AF55" s="59"/>
      <c r="AG55" s="59"/>
      <c r="AH55" s="59"/>
      <c r="AI55" s="59" t="s">
        <v>45</v>
      </c>
      <c r="AJ55" s="59"/>
      <c r="AK55" s="59"/>
      <c r="AL55" s="59"/>
      <c r="AM55" s="59"/>
      <c r="AN55" s="59"/>
      <c r="AO55" s="59"/>
      <c r="AP55" s="59"/>
      <c r="AQ55" s="59"/>
      <c r="AR55" s="59"/>
      <c r="AS55" s="59"/>
      <c r="AT55" s="59"/>
      <c r="AU55" s="59"/>
      <c r="AV55" s="59"/>
      <c r="AW55" s="59"/>
      <c r="AX55" s="59"/>
      <c r="AY55" s="59" t="s">
        <v>0</v>
      </c>
      <c r="AZ55" s="59"/>
      <c r="BA55" s="59"/>
      <c r="BB55" s="59"/>
      <c r="BC55" s="59"/>
      <c r="BD55" s="59"/>
      <c r="BE55" s="59"/>
      <c r="BF55" s="59"/>
      <c r="BG55" s="59"/>
      <c r="BH55" s="59"/>
      <c r="BI55" s="59"/>
      <c r="BJ55" s="59"/>
      <c r="BK55" s="59"/>
      <c r="BL55" s="59"/>
      <c r="BM55" s="59"/>
      <c r="BN55" s="59"/>
      <c r="BO55" s="2"/>
      <c r="BP55" s="2"/>
      <c r="BQ55" s="2"/>
    </row>
    <row r="56" spans="1:79" ht="29.1" customHeight="1" x14ac:dyDescent="0.2">
      <c r="A56" s="84"/>
      <c r="B56" s="85"/>
      <c r="C56" s="59"/>
      <c r="D56" s="59"/>
      <c r="E56" s="59"/>
      <c r="F56" s="59"/>
      <c r="G56" s="59"/>
      <c r="H56" s="59"/>
      <c r="I56" s="59"/>
      <c r="J56" s="59"/>
      <c r="K56" s="59"/>
      <c r="L56" s="59"/>
      <c r="M56" s="59"/>
      <c r="N56" s="59"/>
      <c r="O56" s="59"/>
      <c r="P56" s="59"/>
      <c r="Q56" s="59"/>
      <c r="R56" s="59"/>
      <c r="S56" s="59" t="s">
        <v>2</v>
      </c>
      <c r="T56" s="59"/>
      <c r="U56" s="59"/>
      <c r="V56" s="59"/>
      <c r="W56" s="59"/>
      <c r="X56" s="59" t="s">
        <v>1</v>
      </c>
      <c r="Y56" s="59"/>
      <c r="Z56" s="59"/>
      <c r="AA56" s="59"/>
      <c r="AB56" s="59"/>
      <c r="AC56" s="59" t="s">
        <v>26</v>
      </c>
      <c r="AD56" s="59"/>
      <c r="AE56" s="59"/>
      <c r="AF56" s="59"/>
      <c r="AG56" s="59"/>
      <c r="AH56" s="59"/>
      <c r="AI56" s="59" t="s">
        <v>2</v>
      </c>
      <c r="AJ56" s="59"/>
      <c r="AK56" s="59"/>
      <c r="AL56" s="59"/>
      <c r="AM56" s="59"/>
      <c r="AN56" s="59" t="s">
        <v>1</v>
      </c>
      <c r="AO56" s="59"/>
      <c r="AP56" s="59"/>
      <c r="AQ56" s="59"/>
      <c r="AR56" s="59"/>
      <c r="AS56" s="59" t="s">
        <v>26</v>
      </c>
      <c r="AT56" s="59"/>
      <c r="AU56" s="59"/>
      <c r="AV56" s="59"/>
      <c r="AW56" s="59"/>
      <c r="AX56" s="59"/>
      <c r="AY56" s="92" t="s">
        <v>2</v>
      </c>
      <c r="AZ56" s="93"/>
      <c r="BA56" s="93"/>
      <c r="BB56" s="93"/>
      <c r="BC56" s="94"/>
      <c r="BD56" s="92" t="s">
        <v>1</v>
      </c>
      <c r="BE56" s="93"/>
      <c r="BF56" s="93"/>
      <c r="BG56" s="93"/>
      <c r="BH56" s="94"/>
      <c r="BI56" s="59" t="s">
        <v>26</v>
      </c>
      <c r="BJ56" s="59"/>
      <c r="BK56" s="59"/>
      <c r="BL56" s="59"/>
      <c r="BM56" s="59"/>
      <c r="BN56" s="59"/>
      <c r="BO56" s="2"/>
      <c r="BP56" s="2"/>
      <c r="BQ56" s="2"/>
    </row>
    <row r="57" spans="1:79" ht="15.95" customHeight="1" x14ac:dyDescent="0.25">
      <c r="A57" s="59">
        <v>1</v>
      </c>
      <c r="B57" s="59"/>
      <c r="C57" s="59">
        <v>2</v>
      </c>
      <c r="D57" s="59"/>
      <c r="E57" s="59"/>
      <c r="F57" s="59"/>
      <c r="G57" s="59"/>
      <c r="H57" s="59"/>
      <c r="I57" s="59"/>
      <c r="J57" s="59"/>
      <c r="K57" s="59"/>
      <c r="L57" s="59"/>
      <c r="M57" s="59"/>
      <c r="N57" s="59"/>
      <c r="O57" s="59"/>
      <c r="P57" s="59"/>
      <c r="Q57" s="59"/>
      <c r="R57" s="59"/>
      <c r="S57" s="59">
        <v>3</v>
      </c>
      <c r="T57" s="59"/>
      <c r="U57" s="59"/>
      <c r="V57" s="59"/>
      <c r="W57" s="59"/>
      <c r="X57" s="59">
        <v>4</v>
      </c>
      <c r="Y57" s="59"/>
      <c r="Z57" s="59"/>
      <c r="AA57" s="59"/>
      <c r="AB57" s="59"/>
      <c r="AC57" s="59">
        <v>5</v>
      </c>
      <c r="AD57" s="59"/>
      <c r="AE57" s="59"/>
      <c r="AF57" s="59"/>
      <c r="AG57" s="59"/>
      <c r="AH57" s="59"/>
      <c r="AI57" s="59">
        <v>6</v>
      </c>
      <c r="AJ57" s="59"/>
      <c r="AK57" s="59"/>
      <c r="AL57" s="59"/>
      <c r="AM57" s="59"/>
      <c r="AN57" s="59">
        <v>7</v>
      </c>
      <c r="AO57" s="59"/>
      <c r="AP57" s="59"/>
      <c r="AQ57" s="59"/>
      <c r="AR57" s="59"/>
      <c r="AS57" s="59">
        <v>8</v>
      </c>
      <c r="AT57" s="59"/>
      <c r="AU57" s="59"/>
      <c r="AV57" s="59"/>
      <c r="AW57" s="59"/>
      <c r="AX57" s="59"/>
      <c r="AY57" s="59">
        <v>9</v>
      </c>
      <c r="AZ57" s="59"/>
      <c r="BA57" s="59"/>
      <c r="BB57" s="59"/>
      <c r="BC57" s="59"/>
      <c r="BD57" s="59">
        <v>10</v>
      </c>
      <c r="BE57" s="59"/>
      <c r="BF57" s="59"/>
      <c r="BG57" s="59"/>
      <c r="BH57" s="59"/>
      <c r="BI57" s="92">
        <v>11</v>
      </c>
      <c r="BJ57" s="93"/>
      <c r="BK57" s="93"/>
      <c r="BL57" s="93"/>
      <c r="BM57" s="93"/>
      <c r="BN57" s="94"/>
      <c r="BO57" s="6"/>
      <c r="BP57" s="6"/>
      <c r="BQ57" s="6"/>
    </row>
    <row r="58" spans="1:79" ht="18" hidden="1" customHeight="1" x14ac:dyDescent="0.2">
      <c r="A58" s="65" t="s">
        <v>13</v>
      </c>
      <c r="B58" s="65"/>
      <c r="C58" s="101" t="s">
        <v>14</v>
      </c>
      <c r="D58" s="101"/>
      <c r="E58" s="101"/>
      <c r="F58" s="101"/>
      <c r="G58" s="101"/>
      <c r="H58" s="101"/>
      <c r="I58" s="101"/>
      <c r="J58" s="101"/>
      <c r="K58" s="101"/>
      <c r="L58" s="101"/>
      <c r="M58" s="101"/>
      <c r="N58" s="101"/>
      <c r="O58" s="101"/>
      <c r="P58" s="101"/>
      <c r="Q58" s="101"/>
      <c r="R58" s="101"/>
      <c r="S58" s="75" t="s">
        <v>10</v>
      </c>
      <c r="T58" s="75"/>
      <c r="U58" s="75"/>
      <c r="V58" s="75"/>
      <c r="W58" s="75"/>
      <c r="X58" s="75" t="s">
        <v>9</v>
      </c>
      <c r="Y58" s="75"/>
      <c r="Z58" s="75"/>
      <c r="AA58" s="75"/>
      <c r="AB58" s="75"/>
      <c r="AC58" s="76" t="s">
        <v>16</v>
      </c>
      <c r="AD58" s="77"/>
      <c r="AE58" s="77"/>
      <c r="AF58" s="77"/>
      <c r="AG58" s="77"/>
      <c r="AH58" s="77"/>
      <c r="AI58" s="75" t="s">
        <v>11</v>
      </c>
      <c r="AJ58" s="75"/>
      <c r="AK58" s="75"/>
      <c r="AL58" s="75"/>
      <c r="AM58" s="75"/>
      <c r="AN58" s="75" t="s">
        <v>12</v>
      </c>
      <c r="AO58" s="75"/>
      <c r="AP58" s="75"/>
      <c r="AQ58" s="75"/>
      <c r="AR58" s="75"/>
      <c r="AS58" s="76" t="s">
        <v>16</v>
      </c>
      <c r="AT58" s="77"/>
      <c r="AU58" s="77"/>
      <c r="AV58" s="77"/>
      <c r="AW58" s="77"/>
      <c r="AX58" s="77"/>
      <c r="AY58" s="95" t="s">
        <v>17</v>
      </c>
      <c r="AZ58" s="80"/>
      <c r="BA58" s="80"/>
      <c r="BB58" s="80"/>
      <c r="BC58" s="81"/>
      <c r="BD58" s="95" t="s">
        <v>17</v>
      </c>
      <c r="BE58" s="80"/>
      <c r="BF58" s="80"/>
      <c r="BG58" s="80"/>
      <c r="BH58" s="81"/>
      <c r="BI58" s="77" t="s">
        <v>16</v>
      </c>
      <c r="BJ58" s="77"/>
      <c r="BK58" s="77"/>
      <c r="BL58" s="77"/>
      <c r="BM58" s="77"/>
      <c r="BN58" s="77"/>
      <c r="BO58" s="7"/>
      <c r="BP58" s="7"/>
      <c r="BQ58" s="7"/>
      <c r="CA58" s="1" t="s">
        <v>21</v>
      </c>
    </row>
    <row r="59" spans="1:79" s="30" customFormat="1" ht="15" customHeight="1" x14ac:dyDescent="0.2">
      <c r="A59" s="76"/>
      <c r="B59" s="76"/>
      <c r="C59" s="100" t="s">
        <v>94</v>
      </c>
      <c r="D59" s="100"/>
      <c r="E59" s="100"/>
      <c r="F59" s="100"/>
      <c r="G59" s="100"/>
      <c r="H59" s="100"/>
      <c r="I59" s="100"/>
      <c r="J59" s="100"/>
      <c r="K59" s="100"/>
      <c r="L59" s="100"/>
      <c r="M59" s="100"/>
      <c r="N59" s="100"/>
      <c r="O59" s="100"/>
      <c r="P59" s="100"/>
      <c r="Q59" s="100"/>
      <c r="R59" s="100"/>
      <c r="S59" s="79"/>
      <c r="T59" s="79"/>
      <c r="U59" s="79"/>
      <c r="V59" s="79"/>
      <c r="W59" s="79"/>
      <c r="X59" s="79"/>
      <c r="Y59" s="79"/>
      <c r="Z59" s="79"/>
      <c r="AA59" s="79"/>
      <c r="AB59" s="79"/>
      <c r="AC59" s="79">
        <f>S59+X59</f>
        <v>0</v>
      </c>
      <c r="AD59" s="79"/>
      <c r="AE59" s="79"/>
      <c r="AF59" s="79"/>
      <c r="AG59" s="79"/>
      <c r="AH59" s="79"/>
      <c r="AI59" s="79"/>
      <c r="AJ59" s="79"/>
      <c r="AK59" s="79"/>
      <c r="AL59" s="79"/>
      <c r="AM59" s="79"/>
      <c r="AN59" s="79"/>
      <c r="AO59" s="79"/>
      <c r="AP59" s="79"/>
      <c r="AQ59" s="79"/>
      <c r="AR59" s="79"/>
      <c r="AS59" s="79">
        <f>AI59+AN59</f>
        <v>0</v>
      </c>
      <c r="AT59" s="79"/>
      <c r="AU59" s="79"/>
      <c r="AV59" s="79"/>
      <c r="AW59" s="79"/>
      <c r="AX59" s="79"/>
      <c r="AY59" s="79">
        <f>AI59-S59</f>
        <v>0</v>
      </c>
      <c r="AZ59" s="79"/>
      <c r="BA59" s="79"/>
      <c r="BB59" s="79"/>
      <c r="BC59" s="79"/>
      <c r="BD59" s="99">
        <f>AN59-X59</f>
        <v>0</v>
      </c>
      <c r="BE59" s="99"/>
      <c r="BF59" s="99"/>
      <c r="BG59" s="99"/>
      <c r="BH59" s="99"/>
      <c r="BI59" s="99">
        <f>AY59+BD59</f>
        <v>0</v>
      </c>
      <c r="BJ59" s="99"/>
      <c r="BK59" s="99"/>
      <c r="BL59" s="99"/>
      <c r="BM59" s="99"/>
      <c r="BN59" s="99"/>
      <c r="BO59" s="31"/>
      <c r="BP59" s="31"/>
      <c r="BQ59" s="31"/>
      <c r="CA59" s="30" t="s">
        <v>22</v>
      </c>
    </row>
    <row r="61" spans="1:79" ht="15.75" customHeight="1" x14ac:dyDescent="0.2">
      <c r="A61" s="60" t="s">
        <v>44</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c r="BM61" s="60"/>
      <c r="BN61" s="60"/>
      <c r="BO61" s="60"/>
      <c r="BP61" s="60"/>
      <c r="BQ61" s="60"/>
    </row>
    <row r="62" spans="1:79" ht="15.75" customHeight="1" x14ac:dyDescent="0.2">
      <c r="A62" s="60" t="s">
        <v>63</v>
      </c>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c r="BM62" s="60"/>
      <c r="BN62" s="60"/>
      <c r="BO62" s="60"/>
      <c r="BP62" s="60"/>
      <c r="BQ62" s="60"/>
    </row>
    <row r="63" spans="1:79" ht="8.25" customHeight="1" x14ac:dyDescent="0.2"/>
    <row r="64" spans="1:79" ht="45" customHeight="1" x14ac:dyDescent="0.2">
      <c r="A64" s="82" t="s">
        <v>3</v>
      </c>
      <c r="B64" s="83"/>
      <c r="C64" s="82" t="s">
        <v>6</v>
      </c>
      <c r="D64" s="102"/>
      <c r="E64" s="102"/>
      <c r="F64" s="102"/>
      <c r="G64" s="102"/>
      <c r="H64" s="102"/>
      <c r="I64" s="83"/>
      <c r="J64" s="82" t="s">
        <v>5</v>
      </c>
      <c r="K64" s="102"/>
      <c r="L64" s="102"/>
      <c r="M64" s="102"/>
      <c r="N64" s="83"/>
      <c r="O64" s="82" t="s">
        <v>4</v>
      </c>
      <c r="P64" s="102"/>
      <c r="Q64" s="102"/>
      <c r="R64" s="102"/>
      <c r="S64" s="102"/>
      <c r="T64" s="102"/>
      <c r="U64" s="102"/>
      <c r="V64" s="102"/>
      <c r="W64" s="102"/>
      <c r="X64" s="83"/>
      <c r="Y64" s="59" t="s">
        <v>25</v>
      </c>
      <c r="Z64" s="59"/>
      <c r="AA64" s="59"/>
      <c r="AB64" s="59"/>
      <c r="AC64" s="59"/>
      <c r="AD64" s="59"/>
      <c r="AE64" s="59"/>
      <c r="AF64" s="59"/>
      <c r="AG64" s="59"/>
      <c r="AH64" s="59"/>
      <c r="AI64" s="59"/>
      <c r="AJ64" s="59"/>
      <c r="AK64" s="59"/>
      <c r="AL64" s="59"/>
      <c r="AM64" s="59"/>
      <c r="AN64" s="59" t="s">
        <v>46</v>
      </c>
      <c r="AO64" s="59"/>
      <c r="AP64" s="59"/>
      <c r="AQ64" s="59"/>
      <c r="AR64" s="59"/>
      <c r="AS64" s="59"/>
      <c r="AT64" s="59"/>
      <c r="AU64" s="59"/>
      <c r="AV64" s="59"/>
      <c r="AW64" s="59"/>
      <c r="AX64" s="59"/>
      <c r="AY64" s="59"/>
      <c r="AZ64" s="59"/>
      <c r="BA64" s="59"/>
      <c r="BB64" s="59"/>
      <c r="BC64" s="104" t="s">
        <v>0</v>
      </c>
      <c r="BD64" s="104"/>
      <c r="BE64" s="104"/>
      <c r="BF64" s="104"/>
      <c r="BG64" s="104"/>
      <c r="BH64" s="104"/>
      <c r="BI64" s="104"/>
      <c r="BJ64" s="104"/>
      <c r="BK64" s="104"/>
      <c r="BL64" s="104"/>
      <c r="BM64" s="104"/>
      <c r="BN64" s="104"/>
      <c r="BO64" s="104"/>
      <c r="BP64" s="104"/>
      <c r="BQ64" s="104"/>
      <c r="BR64" s="9"/>
      <c r="BS64" s="9"/>
      <c r="BT64" s="9"/>
      <c r="BU64" s="9"/>
      <c r="BV64" s="9"/>
      <c r="BW64" s="9"/>
      <c r="BX64" s="9"/>
      <c r="BY64" s="9"/>
    </row>
    <row r="65" spans="1:79" ht="32.25" customHeight="1" x14ac:dyDescent="0.2">
      <c r="A65" s="84"/>
      <c r="B65" s="85"/>
      <c r="C65" s="84"/>
      <c r="D65" s="103"/>
      <c r="E65" s="103"/>
      <c r="F65" s="103"/>
      <c r="G65" s="103"/>
      <c r="H65" s="103"/>
      <c r="I65" s="85"/>
      <c r="J65" s="84"/>
      <c r="K65" s="103"/>
      <c r="L65" s="103"/>
      <c r="M65" s="103"/>
      <c r="N65" s="85"/>
      <c r="O65" s="84"/>
      <c r="P65" s="103"/>
      <c r="Q65" s="103"/>
      <c r="R65" s="103"/>
      <c r="S65" s="103"/>
      <c r="T65" s="103"/>
      <c r="U65" s="103"/>
      <c r="V65" s="103"/>
      <c r="W65" s="103"/>
      <c r="X65" s="85"/>
      <c r="Y65" s="92" t="s">
        <v>2</v>
      </c>
      <c r="Z65" s="93"/>
      <c r="AA65" s="93"/>
      <c r="AB65" s="93"/>
      <c r="AC65" s="94"/>
      <c r="AD65" s="92" t="s">
        <v>1</v>
      </c>
      <c r="AE65" s="93"/>
      <c r="AF65" s="93"/>
      <c r="AG65" s="93"/>
      <c r="AH65" s="94"/>
      <c r="AI65" s="59" t="s">
        <v>26</v>
      </c>
      <c r="AJ65" s="59"/>
      <c r="AK65" s="59"/>
      <c r="AL65" s="59"/>
      <c r="AM65" s="59"/>
      <c r="AN65" s="59" t="s">
        <v>2</v>
      </c>
      <c r="AO65" s="59"/>
      <c r="AP65" s="59"/>
      <c r="AQ65" s="59"/>
      <c r="AR65" s="59"/>
      <c r="AS65" s="59" t="s">
        <v>1</v>
      </c>
      <c r="AT65" s="59"/>
      <c r="AU65" s="59"/>
      <c r="AV65" s="59"/>
      <c r="AW65" s="59"/>
      <c r="AX65" s="59" t="s">
        <v>26</v>
      </c>
      <c r="AY65" s="59"/>
      <c r="AZ65" s="59"/>
      <c r="BA65" s="59"/>
      <c r="BB65" s="59"/>
      <c r="BC65" s="59" t="s">
        <v>2</v>
      </c>
      <c r="BD65" s="59"/>
      <c r="BE65" s="59"/>
      <c r="BF65" s="59"/>
      <c r="BG65" s="59"/>
      <c r="BH65" s="59" t="s">
        <v>1</v>
      </c>
      <c r="BI65" s="59"/>
      <c r="BJ65" s="59"/>
      <c r="BK65" s="59"/>
      <c r="BL65" s="59"/>
      <c r="BM65" s="59" t="s">
        <v>26</v>
      </c>
      <c r="BN65" s="59"/>
      <c r="BO65" s="59"/>
      <c r="BP65" s="59"/>
      <c r="BQ65" s="59"/>
      <c r="BR65" s="2"/>
      <c r="BS65" s="2"/>
      <c r="BT65" s="2"/>
      <c r="BU65" s="2"/>
      <c r="BV65" s="2"/>
      <c r="BW65" s="2"/>
      <c r="BX65" s="2"/>
      <c r="BY65" s="2"/>
    </row>
    <row r="66" spans="1:79" ht="15.95" customHeight="1" x14ac:dyDescent="0.2">
      <c r="A66" s="59">
        <v>1</v>
      </c>
      <c r="B66" s="59"/>
      <c r="C66" s="59">
        <v>2</v>
      </c>
      <c r="D66" s="59"/>
      <c r="E66" s="59"/>
      <c r="F66" s="59"/>
      <c r="G66" s="59"/>
      <c r="H66" s="59"/>
      <c r="I66" s="59"/>
      <c r="J66" s="59">
        <v>3</v>
      </c>
      <c r="K66" s="59"/>
      <c r="L66" s="59"/>
      <c r="M66" s="59"/>
      <c r="N66" s="59"/>
      <c r="O66" s="59">
        <v>4</v>
      </c>
      <c r="P66" s="59"/>
      <c r="Q66" s="59"/>
      <c r="R66" s="59"/>
      <c r="S66" s="59"/>
      <c r="T66" s="59"/>
      <c r="U66" s="59"/>
      <c r="V66" s="59"/>
      <c r="W66" s="59"/>
      <c r="X66" s="59"/>
      <c r="Y66" s="59">
        <v>5</v>
      </c>
      <c r="Z66" s="59"/>
      <c r="AA66" s="59"/>
      <c r="AB66" s="59"/>
      <c r="AC66" s="59"/>
      <c r="AD66" s="59">
        <v>6</v>
      </c>
      <c r="AE66" s="59"/>
      <c r="AF66" s="59"/>
      <c r="AG66" s="59"/>
      <c r="AH66" s="59"/>
      <c r="AI66" s="59">
        <v>7</v>
      </c>
      <c r="AJ66" s="59"/>
      <c r="AK66" s="59"/>
      <c r="AL66" s="59"/>
      <c r="AM66" s="59"/>
      <c r="AN66" s="92">
        <v>8</v>
      </c>
      <c r="AO66" s="93"/>
      <c r="AP66" s="93"/>
      <c r="AQ66" s="93"/>
      <c r="AR66" s="94"/>
      <c r="AS66" s="92">
        <v>9</v>
      </c>
      <c r="AT66" s="93"/>
      <c r="AU66" s="93"/>
      <c r="AV66" s="93"/>
      <c r="AW66" s="94"/>
      <c r="AX66" s="92">
        <v>10</v>
      </c>
      <c r="AY66" s="93"/>
      <c r="AZ66" s="93"/>
      <c r="BA66" s="93"/>
      <c r="BB66" s="94"/>
      <c r="BC66" s="92">
        <v>11</v>
      </c>
      <c r="BD66" s="93"/>
      <c r="BE66" s="93"/>
      <c r="BF66" s="93"/>
      <c r="BG66" s="94"/>
      <c r="BH66" s="92">
        <v>12</v>
      </c>
      <c r="BI66" s="93"/>
      <c r="BJ66" s="93"/>
      <c r="BK66" s="93"/>
      <c r="BL66" s="94"/>
      <c r="BM66" s="92">
        <v>13</v>
      </c>
      <c r="BN66" s="93"/>
      <c r="BO66" s="93"/>
      <c r="BP66" s="93"/>
      <c r="BQ66" s="94"/>
      <c r="BR66" s="2"/>
      <c r="BS66" s="2"/>
      <c r="BT66" s="2"/>
      <c r="BU66" s="2"/>
      <c r="BV66" s="2"/>
      <c r="BW66" s="2"/>
      <c r="BX66" s="2"/>
      <c r="BY66" s="2"/>
    </row>
    <row r="67" spans="1:79" ht="12.75" hidden="1" customHeight="1" x14ac:dyDescent="0.2">
      <c r="A67" s="65" t="s">
        <v>36</v>
      </c>
      <c r="B67" s="65"/>
      <c r="C67" s="66" t="s">
        <v>14</v>
      </c>
      <c r="D67" s="67"/>
      <c r="E67" s="67"/>
      <c r="F67" s="67"/>
      <c r="G67" s="67"/>
      <c r="H67" s="67"/>
      <c r="I67" s="68"/>
      <c r="J67" s="65" t="s">
        <v>15</v>
      </c>
      <c r="K67" s="65"/>
      <c r="L67" s="65"/>
      <c r="M67" s="65"/>
      <c r="N67" s="65"/>
      <c r="O67" s="101" t="s">
        <v>37</v>
      </c>
      <c r="P67" s="101"/>
      <c r="Q67" s="101"/>
      <c r="R67" s="101"/>
      <c r="S67" s="101"/>
      <c r="T67" s="101"/>
      <c r="U67" s="101"/>
      <c r="V67" s="101"/>
      <c r="W67" s="101"/>
      <c r="X67" s="66"/>
      <c r="Y67" s="75" t="s">
        <v>10</v>
      </c>
      <c r="Z67" s="75"/>
      <c r="AA67" s="75"/>
      <c r="AB67" s="75"/>
      <c r="AC67" s="75"/>
      <c r="AD67" s="75" t="s">
        <v>29</v>
      </c>
      <c r="AE67" s="75"/>
      <c r="AF67" s="75"/>
      <c r="AG67" s="75"/>
      <c r="AH67" s="75"/>
      <c r="AI67" s="75" t="s">
        <v>79</v>
      </c>
      <c r="AJ67" s="75"/>
      <c r="AK67" s="75"/>
      <c r="AL67" s="75"/>
      <c r="AM67" s="75"/>
      <c r="AN67" s="75" t="s">
        <v>30</v>
      </c>
      <c r="AO67" s="75"/>
      <c r="AP67" s="75"/>
      <c r="AQ67" s="75"/>
      <c r="AR67" s="75"/>
      <c r="AS67" s="75" t="s">
        <v>11</v>
      </c>
      <c r="AT67" s="75"/>
      <c r="AU67" s="75"/>
      <c r="AV67" s="75"/>
      <c r="AW67" s="75"/>
      <c r="AX67" s="75" t="s">
        <v>80</v>
      </c>
      <c r="AY67" s="75"/>
      <c r="AZ67" s="75"/>
      <c r="BA67" s="75"/>
      <c r="BB67" s="75"/>
      <c r="BC67" s="75" t="s">
        <v>32</v>
      </c>
      <c r="BD67" s="75"/>
      <c r="BE67" s="75"/>
      <c r="BF67" s="75"/>
      <c r="BG67" s="75"/>
      <c r="BH67" s="75" t="s">
        <v>32</v>
      </c>
      <c r="BI67" s="75"/>
      <c r="BJ67" s="75"/>
      <c r="BK67" s="75"/>
      <c r="BL67" s="75"/>
      <c r="BM67" s="170" t="s">
        <v>16</v>
      </c>
      <c r="BN67" s="170"/>
      <c r="BO67" s="170"/>
      <c r="BP67" s="170"/>
      <c r="BQ67" s="170"/>
      <c r="CA67" s="1" t="s">
        <v>23</v>
      </c>
    </row>
    <row r="68" spans="1:79" s="30" customFormat="1" ht="15.75" x14ac:dyDescent="0.2">
      <c r="A68" s="76">
        <v>0</v>
      </c>
      <c r="B68" s="76"/>
      <c r="C68" s="113" t="s">
        <v>95</v>
      </c>
      <c r="D68" s="113"/>
      <c r="E68" s="113"/>
      <c r="F68" s="113"/>
      <c r="G68" s="113"/>
      <c r="H68" s="113"/>
      <c r="I68" s="113"/>
      <c r="J68" s="113" t="s">
        <v>96</v>
      </c>
      <c r="K68" s="113"/>
      <c r="L68" s="113"/>
      <c r="M68" s="113"/>
      <c r="N68" s="113"/>
      <c r="O68" s="113" t="s">
        <v>96</v>
      </c>
      <c r="P68" s="113"/>
      <c r="Q68" s="113"/>
      <c r="R68" s="113"/>
      <c r="S68" s="113"/>
      <c r="T68" s="113"/>
      <c r="U68" s="113"/>
      <c r="V68" s="113"/>
      <c r="W68" s="113"/>
      <c r="X68" s="113"/>
      <c r="Y68" s="79"/>
      <c r="Z68" s="79"/>
      <c r="AA68" s="79"/>
      <c r="AB68" s="79"/>
      <c r="AC68" s="79"/>
      <c r="AD68" s="79"/>
      <c r="AE68" s="79"/>
      <c r="AF68" s="79"/>
      <c r="AG68" s="79"/>
      <c r="AH68" s="79"/>
      <c r="AI68" s="79"/>
      <c r="AJ68" s="79"/>
      <c r="AK68" s="79"/>
      <c r="AL68" s="79"/>
      <c r="AM68" s="79"/>
      <c r="AN68" s="79"/>
      <c r="AO68" s="79"/>
      <c r="AP68" s="79"/>
      <c r="AQ68" s="79"/>
      <c r="AR68" s="79"/>
      <c r="AS68" s="79"/>
      <c r="AT68" s="79"/>
      <c r="AU68" s="79"/>
      <c r="AV68" s="79"/>
      <c r="AW68" s="79"/>
      <c r="AX68" s="79"/>
      <c r="AY68" s="79"/>
      <c r="AZ68" s="79"/>
      <c r="BA68" s="79"/>
      <c r="BB68" s="79"/>
      <c r="BC68" s="79"/>
      <c r="BD68" s="79"/>
      <c r="BE68" s="79"/>
      <c r="BF68" s="79"/>
      <c r="BG68" s="79"/>
      <c r="BH68" s="79"/>
      <c r="BI68" s="79"/>
      <c r="BJ68" s="79"/>
      <c r="BK68" s="79"/>
      <c r="BL68" s="79"/>
      <c r="BM68" s="79"/>
      <c r="BN68" s="79"/>
      <c r="BO68" s="79"/>
      <c r="BP68" s="79"/>
      <c r="BQ68" s="79"/>
      <c r="BR68" s="32"/>
      <c r="BS68" s="32"/>
      <c r="BT68" s="32"/>
      <c r="BU68" s="32"/>
      <c r="BV68" s="32"/>
      <c r="BW68" s="32"/>
      <c r="BX68" s="32"/>
      <c r="BY68" s="32"/>
      <c r="CA68" s="30" t="s">
        <v>24</v>
      </c>
    </row>
    <row r="69" spans="1:79" ht="15.75" customHeight="1" x14ac:dyDescent="0.2">
      <c r="A69" s="65">
        <v>0</v>
      </c>
      <c r="B69" s="65"/>
      <c r="C69" s="110" t="s">
        <v>168</v>
      </c>
      <c r="D69" s="97"/>
      <c r="E69" s="97"/>
      <c r="F69" s="97"/>
      <c r="G69" s="97"/>
      <c r="H69" s="97"/>
      <c r="I69" s="98"/>
      <c r="J69" s="111" t="s">
        <v>98</v>
      </c>
      <c r="K69" s="111"/>
      <c r="L69" s="111"/>
      <c r="M69" s="111"/>
      <c r="N69" s="111"/>
      <c r="O69" s="111" t="s">
        <v>137</v>
      </c>
      <c r="P69" s="111"/>
      <c r="Q69" s="111"/>
      <c r="R69" s="111"/>
      <c r="S69" s="111"/>
      <c r="T69" s="111"/>
      <c r="U69" s="111"/>
      <c r="V69" s="111"/>
      <c r="W69" s="111"/>
      <c r="X69" s="111"/>
      <c r="Y69" s="112">
        <v>2</v>
      </c>
      <c r="Z69" s="112"/>
      <c r="AA69" s="112"/>
      <c r="AB69" s="112"/>
      <c r="AC69" s="112"/>
      <c r="AD69" s="112">
        <v>0</v>
      </c>
      <c r="AE69" s="112"/>
      <c r="AF69" s="112"/>
      <c r="AG69" s="112"/>
      <c r="AH69" s="112"/>
      <c r="AI69" s="112">
        <v>2</v>
      </c>
      <c r="AJ69" s="112"/>
      <c r="AK69" s="112"/>
      <c r="AL69" s="112"/>
      <c r="AM69" s="112"/>
      <c r="AN69" s="112">
        <v>2</v>
      </c>
      <c r="AO69" s="112"/>
      <c r="AP69" s="112"/>
      <c r="AQ69" s="112"/>
      <c r="AR69" s="112"/>
      <c r="AS69" s="112">
        <v>0</v>
      </c>
      <c r="AT69" s="112"/>
      <c r="AU69" s="112"/>
      <c r="AV69" s="112"/>
      <c r="AW69" s="112"/>
      <c r="AX69" s="112">
        <v>2</v>
      </c>
      <c r="AY69" s="112"/>
      <c r="AZ69" s="112"/>
      <c r="BA69" s="112"/>
      <c r="BB69" s="112"/>
      <c r="BC69" s="112">
        <f>AN69-Y69</f>
        <v>0</v>
      </c>
      <c r="BD69" s="112"/>
      <c r="BE69" s="112"/>
      <c r="BF69" s="112"/>
      <c r="BG69" s="112"/>
      <c r="BH69" s="112">
        <f>AS69-AD69</f>
        <v>0</v>
      </c>
      <c r="BI69" s="112"/>
      <c r="BJ69" s="112"/>
      <c r="BK69" s="112"/>
      <c r="BL69" s="112"/>
      <c r="BM69" s="112">
        <v>0</v>
      </c>
      <c r="BN69" s="112"/>
      <c r="BO69" s="112"/>
      <c r="BP69" s="112"/>
      <c r="BQ69" s="112"/>
      <c r="BR69" s="10"/>
      <c r="BS69" s="10"/>
      <c r="BT69" s="10"/>
      <c r="BU69" s="10"/>
      <c r="BV69" s="10"/>
      <c r="BW69" s="10"/>
      <c r="BX69" s="10"/>
      <c r="BY69" s="10"/>
    </row>
    <row r="70" spans="1:79" ht="17.25" customHeight="1" x14ac:dyDescent="0.2">
      <c r="A70" s="65">
        <v>0</v>
      </c>
      <c r="B70" s="65"/>
      <c r="C70" s="110" t="s">
        <v>157</v>
      </c>
      <c r="D70" s="97"/>
      <c r="E70" s="97"/>
      <c r="F70" s="97"/>
      <c r="G70" s="97"/>
      <c r="H70" s="97"/>
      <c r="I70" s="98"/>
      <c r="J70" s="111" t="s">
        <v>98</v>
      </c>
      <c r="K70" s="111"/>
      <c r="L70" s="111"/>
      <c r="M70" s="111"/>
      <c r="N70" s="111"/>
      <c r="O70" s="111" t="s">
        <v>137</v>
      </c>
      <c r="P70" s="111"/>
      <c r="Q70" s="111"/>
      <c r="R70" s="111"/>
      <c r="S70" s="111"/>
      <c r="T70" s="111"/>
      <c r="U70" s="111"/>
      <c r="V70" s="111"/>
      <c r="W70" s="111"/>
      <c r="X70" s="111"/>
      <c r="Y70" s="112">
        <v>36</v>
      </c>
      <c r="Z70" s="112"/>
      <c r="AA70" s="112"/>
      <c r="AB70" s="112"/>
      <c r="AC70" s="112"/>
      <c r="AD70" s="112">
        <v>0</v>
      </c>
      <c r="AE70" s="112"/>
      <c r="AF70" s="112"/>
      <c r="AG70" s="112"/>
      <c r="AH70" s="112"/>
      <c r="AI70" s="112">
        <f>Y70</f>
        <v>36</v>
      </c>
      <c r="AJ70" s="112"/>
      <c r="AK70" s="112"/>
      <c r="AL70" s="112"/>
      <c r="AM70" s="112"/>
      <c r="AN70" s="112">
        <v>36</v>
      </c>
      <c r="AO70" s="112"/>
      <c r="AP70" s="112"/>
      <c r="AQ70" s="112"/>
      <c r="AR70" s="112"/>
      <c r="AS70" s="112">
        <v>0</v>
      </c>
      <c r="AT70" s="112"/>
      <c r="AU70" s="112"/>
      <c r="AV70" s="112"/>
      <c r="AW70" s="112"/>
      <c r="AX70" s="112">
        <f>AN70</f>
        <v>36</v>
      </c>
      <c r="AY70" s="112"/>
      <c r="AZ70" s="112"/>
      <c r="BA70" s="112"/>
      <c r="BB70" s="112"/>
      <c r="BC70" s="112">
        <f>AN70-Y70</f>
        <v>0</v>
      </c>
      <c r="BD70" s="112"/>
      <c r="BE70" s="112"/>
      <c r="BF70" s="112"/>
      <c r="BG70" s="112"/>
      <c r="BH70" s="112">
        <f>AS70-AD70</f>
        <v>0</v>
      </c>
      <c r="BI70" s="112"/>
      <c r="BJ70" s="112"/>
      <c r="BK70" s="112"/>
      <c r="BL70" s="112"/>
      <c r="BM70" s="112">
        <v>0</v>
      </c>
      <c r="BN70" s="112"/>
      <c r="BO70" s="112"/>
      <c r="BP70" s="112"/>
      <c r="BQ70" s="112"/>
      <c r="BR70" s="10"/>
      <c r="BS70" s="10"/>
      <c r="BT70" s="10"/>
      <c r="BU70" s="10"/>
      <c r="BV70" s="10"/>
      <c r="BW70" s="10"/>
      <c r="BX70" s="10"/>
      <c r="BY70" s="10"/>
    </row>
    <row r="71" spans="1:79" ht="31.5" customHeight="1" x14ac:dyDescent="0.2">
      <c r="A71" s="65">
        <v>0</v>
      </c>
      <c r="B71" s="65"/>
      <c r="C71" s="110" t="s">
        <v>354</v>
      </c>
      <c r="D71" s="172"/>
      <c r="E71" s="172"/>
      <c r="F71" s="172"/>
      <c r="G71" s="172"/>
      <c r="H71" s="172"/>
      <c r="I71" s="173"/>
      <c r="J71" s="111" t="s">
        <v>96</v>
      </c>
      <c r="K71" s="111"/>
      <c r="L71" s="111"/>
      <c r="M71" s="111"/>
      <c r="N71" s="111"/>
      <c r="O71" s="111" t="s">
        <v>99</v>
      </c>
      <c r="P71" s="111"/>
      <c r="Q71" s="111"/>
      <c r="R71" s="111"/>
      <c r="S71" s="111"/>
      <c r="T71" s="111"/>
      <c r="U71" s="111"/>
      <c r="V71" s="111"/>
      <c r="W71" s="111"/>
      <c r="X71" s="111"/>
      <c r="Y71" s="74">
        <v>150</v>
      </c>
      <c r="Z71" s="74"/>
      <c r="AA71" s="74"/>
      <c r="AB71" s="74"/>
      <c r="AC71" s="74"/>
      <c r="AD71" s="74">
        <v>0</v>
      </c>
      <c r="AE71" s="74"/>
      <c r="AF71" s="74"/>
      <c r="AG71" s="74"/>
      <c r="AH71" s="74"/>
      <c r="AI71" s="74">
        <f>Y71</f>
        <v>150</v>
      </c>
      <c r="AJ71" s="74"/>
      <c r="AK71" s="74"/>
      <c r="AL71" s="74"/>
      <c r="AM71" s="74"/>
      <c r="AN71" s="74">
        <v>150</v>
      </c>
      <c r="AO71" s="74"/>
      <c r="AP71" s="74"/>
      <c r="AQ71" s="74"/>
      <c r="AR71" s="74"/>
      <c r="AS71" s="74">
        <v>0</v>
      </c>
      <c r="AT71" s="74"/>
      <c r="AU71" s="74"/>
      <c r="AV71" s="74"/>
      <c r="AW71" s="74"/>
      <c r="AX71" s="74">
        <f>AN71+AS71</f>
        <v>150</v>
      </c>
      <c r="AY71" s="74"/>
      <c r="AZ71" s="74"/>
      <c r="BA71" s="74"/>
      <c r="BB71" s="74"/>
      <c r="BC71" s="74">
        <f>AN71-Y71</f>
        <v>0</v>
      </c>
      <c r="BD71" s="74"/>
      <c r="BE71" s="74"/>
      <c r="BF71" s="74"/>
      <c r="BG71" s="74"/>
      <c r="BH71" s="74">
        <f>AS71-AD71</f>
        <v>0</v>
      </c>
      <c r="BI71" s="74"/>
      <c r="BJ71" s="74"/>
      <c r="BK71" s="74"/>
      <c r="BL71" s="74"/>
      <c r="BM71" s="74">
        <f>BC71+BH71</f>
        <v>0</v>
      </c>
      <c r="BN71" s="74"/>
      <c r="BO71" s="74"/>
      <c r="BP71" s="74"/>
      <c r="BQ71" s="74"/>
      <c r="BR71" s="10"/>
      <c r="BS71" s="10"/>
      <c r="BT71" s="10"/>
      <c r="BU71" s="10"/>
      <c r="BV71" s="10"/>
      <c r="BW71" s="10"/>
      <c r="BX71" s="10"/>
      <c r="BY71" s="10"/>
    </row>
    <row r="72" spans="1:79" ht="26.25" customHeight="1" x14ac:dyDescent="0.2">
      <c r="A72" s="65">
        <v>0</v>
      </c>
      <c r="B72" s="65"/>
      <c r="C72" s="110" t="s">
        <v>355</v>
      </c>
      <c r="D72" s="97"/>
      <c r="E72" s="97"/>
      <c r="F72" s="97"/>
      <c r="G72" s="97"/>
      <c r="H72" s="97"/>
      <c r="I72" s="98"/>
      <c r="J72" s="111" t="s">
        <v>101</v>
      </c>
      <c r="K72" s="111"/>
      <c r="L72" s="111"/>
      <c r="M72" s="111"/>
      <c r="N72" s="111"/>
      <c r="O72" s="111" t="s">
        <v>99</v>
      </c>
      <c r="P72" s="111"/>
      <c r="Q72" s="111"/>
      <c r="R72" s="111"/>
      <c r="S72" s="111"/>
      <c r="T72" s="111"/>
      <c r="U72" s="111"/>
      <c r="V72" s="111"/>
      <c r="W72" s="111"/>
      <c r="X72" s="111"/>
      <c r="Y72" s="74">
        <v>78.5</v>
      </c>
      <c r="Z72" s="74"/>
      <c r="AA72" s="74"/>
      <c r="AB72" s="74"/>
      <c r="AC72" s="74"/>
      <c r="AD72" s="74">
        <v>0</v>
      </c>
      <c r="AE72" s="74"/>
      <c r="AF72" s="74"/>
      <c r="AG72" s="74"/>
      <c r="AH72" s="74"/>
      <c r="AI72" s="74">
        <f t="shared" ref="AI72:AI79" si="0">Y72</f>
        <v>78.5</v>
      </c>
      <c r="AJ72" s="74"/>
      <c r="AK72" s="74"/>
      <c r="AL72" s="74"/>
      <c r="AM72" s="74"/>
      <c r="AN72" s="74">
        <v>78.5</v>
      </c>
      <c r="AO72" s="74"/>
      <c r="AP72" s="74"/>
      <c r="AQ72" s="74"/>
      <c r="AR72" s="74"/>
      <c r="AS72" s="74">
        <v>0</v>
      </c>
      <c r="AT72" s="74"/>
      <c r="AU72" s="74"/>
      <c r="AV72" s="74"/>
      <c r="AW72" s="74"/>
      <c r="AX72" s="74">
        <f>AN72+AS72</f>
        <v>78.5</v>
      </c>
      <c r="AY72" s="74"/>
      <c r="AZ72" s="74"/>
      <c r="BA72" s="74"/>
      <c r="BB72" s="74"/>
      <c r="BC72" s="74">
        <f>AN72-Y72</f>
        <v>0</v>
      </c>
      <c r="BD72" s="74"/>
      <c r="BE72" s="74"/>
      <c r="BF72" s="74"/>
      <c r="BG72" s="74"/>
      <c r="BH72" s="74">
        <f>AS72-AD72</f>
        <v>0</v>
      </c>
      <c r="BI72" s="74"/>
      <c r="BJ72" s="74"/>
      <c r="BK72" s="74"/>
      <c r="BL72" s="74"/>
      <c r="BM72" s="74">
        <v>0</v>
      </c>
      <c r="BN72" s="74"/>
      <c r="BO72" s="74"/>
      <c r="BP72" s="74"/>
      <c r="BQ72" s="74"/>
      <c r="BR72" s="10"/>
      <c r="BS72" s="10"/>
      <c r="BT72" s="10"/>
      <c r="BU72" s="10"/>
      <c r="BV72" s="10"/>
      <c r="BW72" s="10"/>
      <c r="BX72" s="10"/>
      <c r="BY72" s="10"/>
    </row>
    <row r="73" spans="1:79" ht="15.75" customHeight="1" x14ac:dyDescent="0.2">
      <c r="A73" s="65">
        <v>0</v>
      </c>
      <c r="B73" s="65"/>
      <c r="C73" s="132" t="s">
        <v>104</v>
      </c>
      <c r="D73" s="129"/>
      <c r="E73" s="129"/>
      <c r="F73" s="129"/>
      <c r="G73" s="129"/>
      <c r="H73" s="129"/>
      <c r="I73" s="130"/>
      <c r="J73" s="111"/>
      <c r="K73" s="111"/>
      <c r="L73" s="111"/>
      <c r="M73" s="111"/>
      <c r="N73" s="111"/>
      <c r="O73" s="111"/>
      <c r="P73" s="111"/>
      <c r="Q73" s="111"/>
      <c r="R73" s="111"/>
      <c r="S73" s="111"/>
      <c r="T73" s="111"/>
      <c r="U73" s="111"/>
      <c r="V73" s="111"/>
      <c r="W73" s="111"/>
      <c r="X73" s="111"/>
      <c r="Y73" s="74"/>
      <c r="Z73" s="74"/>
      <c r="AA73" s="74"/>
      <c r="AB73" s="74"/>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c r="BN73" s="74"/>
      <c r="BO73" s="74"/>
      <c r="BP73" s="74"/>
      <c r="BQ73" s="74"/>
      <c r="BR73" s="10"/>
      <c r="BS73" s="10"/>
      <c r="BT73" s="10"/>
      <c r="BU73" s="10"/>
      <c r="BV73" s="10"/>
      <c r="BW73" s="10"/>
      <c r="BX73" s="10"/>
      <c r="BY73" s="10"/>
    </row>
    <row r="74" spans="1:79" ht="15.75" customHeight="1" x14ac:dyDescent="0.2">
      <c r="A74" s="65">
        <v>0</v>
      </c>
      <c r="B74" s="65"/>
      <c r="C74" s="110" t="s">
        <v>161</v>
      </c>
      <c r="D74" s="97"/>
      <c r="E74" s="97"/>
      <c r="F74" s="97"/>
      <c r="G74" s="97"/>
      <c r="H74" s="97"/>
      <c r="I74" s="98"/>
      <c r="J74" s="111" t="s">
        <v>101</v>
      </c>
      <c r="K74" s="111"/>
      <c r="L74" s="111"/>
      <c r="M74" s="111"/>
      <c r="N74" s="111"/>
      <c r="O74" s="111" t="s">
        <v>137</v>
      </c>
      <c r="P74" s="111"/>
      <c r="Q74" s="111"/>
      <c r="R74" s="111"/>
      <c r="S74" s="111"/>
      <c r="T74" s="111"/>
      <c r="U74" s="111"/>
      <c r="V74" s="111"/>
      <c r="W74" s="111"/>
      <c r="X74" s="111"/>
      <c r="Y74" s="112">
        <v>718</v>
      </c>
      <c r="Z74" s="112"/>
      <c r="AA74" s="112"/>
      <c r="AB74" s="112"/>
      <c r="AC74" s="112"/>
      <c r="AD74" s="112">
        <v>0</v>
      </c>
      <c r="AE74" s="112"/>
      <c r="AF74" s="112"/>
      <c r="AG74" s="112"/>
      <c r="AH74" s="112"/>
      <c r="AI74" s="112">
        <f t="shared" si="0"/>
        <v>718</v>
      </c>
      <c r="AJ74" s="112"/>
      <c r="AK74" s="112"/>
      <c r="AL74" s="112"/>
      <c r="AM74" s="112"/>
      <c r="AN74" s="112">
        <v>716</v>
      </c>
      <c r="AO74" s="112"/>
      <c r="AP74" s="112"/>
      <c r="AQ74" s="112"/>
      <c r="AR74" s="112"/>
      <c r="AS74" s="112">
        <v>0</v>
      </c>
      <c r="AT74" s="112"/>
      <c r="AU74" s="112"/>
      <c r="AV74" s="112"/>
      <c r="AW74" s="112"/>
      <c r="AX74" s="112">
        <f>AN74</f>
        <v>716</v>
      </c>
      <c r="AY74" s="112"/>
      <c r="AZ74" s="112"/>
      <c r="BA74" s="112"/>
      <c r="BB74" s="112"/>
      <c r="BC74" s="112">
        <f>AN74-Y74</f>
        <v>-2</v>
      </c>
      <c r="BD74" s="112"/>
      <c r="BE74" s="112"/>
      <c r="BF74" s="112"/>
      <c r="BG74" s="112"/>
      <c r="BH74" s="112">
        <f>AS74-AD74</f>
        <v>0</v>
      </c>
      <c r="BI74" s="112"/>
      <c r="BJ74" s="112"/>
      <c r="BK74" s="112"/>
      <c r="BL74" s="112"/>
      <c r="BM74" s="112">
        <f>BC74</f>
        <v>-2</v>
      </c>
      <c r="BN74" s="112"/>
      <c r="BO74" s="112"/>
      <c r="BP74" s="112"/>
      <c r="BQ74" s="112"/>
      <c r="BR74" s="10"/>
      <c r="BS74" s="10"/>
      <c r="BT74" s="10"/>
      <c r="BU74" s="10"/>
      <c r="BV74" s="10"/>
      <c r="BW74" s="10"/>
      <c r="BX74" s="10"/>
      <c r="BY74" s="10"/>
    </row>
    <row r="75" spans="1:79" s="30" customFormat="1" ht="15.75" x14ac:dyDescent="0.2">
      <c r="A75" s="76">
        <v>0</v>
      </c>
      <c r="B75" s="76"/>
      <c r="C75" s="132" t="s">
        <v>108</v>
      </c>
      <c r="D75" s="129"/>
      <c r="E75" s="129"/>
      <c r="F75" s="129"/>
      <c r="G75" s="129"/>
      <c r="H75" s="129"/>
      <c r="I75" s="130"/>
      <c r="J75" s="113" t="s">
        <v>96</v>
      </c>
      <c r="K75" s="113"/>
      <c r="L75" s="113"/>
      <c r="M75" s="113"/>
      <c r="N75" s="113"/>
      <c r="O75" s="113" t="s">
        <v>96</v>
      </c>
      <c r="P75" s="113"/>
      <c r="Q75" s="113"/>
      <c r="R75" s="113"/>
      <c r="S75" s="113"/>
      <c r="T75" s="113"/>
      <c r="U75" s="113"/>
      <c r="V75" s="113"/>
      <c r="W75" s="113"/>
      <c r="X75" s="113"/>
      <c r="Y75" s="79"/>
      <c r="Z75" s="79"/>
      <c r="AA75" s="79"/>
      <c r="AB75" s="79"/>
      <c r="AC75" s="79"/>
      <c r="AD75" s="79"/>
      <c r="AE75" s="79"/>
      <c r="AF75" s="79"/>
      <c r="AG75" s="79"/>
      <c r="AH75" s="79"/>
      <c r="AI75" s="74"/>
      <c r="AJ75" s="74"/>
      <c r="AK75" s="74"/>
      <c r="AL75" s="74"/>
      <c r="AM75" s="74"/>
      <c r="AN75" s="79"/>
      <c r="AO75" s="79"/>
      <c r="AP75" s="79"/>
      <c r="AQ75" s="79"/>
      <c r="AR75" s="79"/>
      <c r="AS75" s="79"/>
      <c r="AT75" s="79"/>
      <c r="AU75" s="79"/>
      <c r="AV75" s="79"/>
      <c r="AW75" s="79"/>
      <c r="AX75" s="79"/>
      <c r="AY75" s="79"/>
      <c r="AZ75" s="79"/>
      <c r="BA75" s="79"/>
      <c r="BB75" s="79"/>
      <c r="BC75" s="79"/>
      <c r="BD75" s="79"/>
      <c r="BE75" s="79"/>
      <c r="BF75" s="79"/>
      <c r="BG75" s="79"/>
      <c r="BH75" s="79"/>
      <c r="BI75" s="79"/>
      <c r="BJ75" s="79"/>
      <c r="BK75" s="79"/>
      <c r="BL75" s="79"/>
      <c r="BM75" s="79"/>
      <c r="BN75" s="79"/>
      <c r="BO75" s="79"/>
      <c r="BP75" s="79"/>
      <c r="BQ75" s="79"/>
      <c r="BR75" s="32"/>
      <c r="BS75" s="32"/>
      <c r="BT75" s="32"/>
      <c r="BU75" s="32"/>
      <c r="BV75" s="32"/>
      <c r="BW75" s="32"/>
      <c r="BX75" s="32"/>
      <c r="BY75" s="32"/>
    </row>
    <row r="76" spans="1:79" ht="25.5" customHeight="1" x14ac:dyDescent="0.2">
      <c r="A76" s="65">
        <v>0</v>
      </c>
      <c r="B76" s="65"/>
      <c r="C76" s="110" t="s">
        <v>162</v>
      </c>
      <c r="D76" s="97"/>
      <c r="E76" s="97"/>
      <c r="F76" s="97"/>
      <c r="G76" s="97"/>
      <c r="H76" s="97"/>
      <c r="I76" s="98"/>
      <c r="J76" s="111" t="s">
        <v>172</v>
      </c>
      <c r="K76" s="111"/>
      <c r="L76" s="111"/>
      <c r="M76" s="111"/>
      <c r="N76" s="111"/>
      <c r="O76" s="111" t="s">
        <v>110</v>
      </c>
      <c r="P76" s="111"/>
      <c r="Q76" s="111"/>
      <c r="R76" s="111"/>
      <c r="S76" s="111"/>
      <c r="T76" s="111"/>
      <c r="U76" s="111"/>
      <c r="V76" s="111"/>
      <c r="W76" s="111"/>
      <c r="X76" s="111"/>
      <c r="Y76" s="74">
        <f>AA45/Y74</f>
        <v>2536.7688022284124</v>
      </c>
      <c r="Z76" s="74"/>
      <c r="AA76" s="74"/>
      <c r="AB76" s="74"/>
      <c r="AC76" s="74"/>
      <c r="AD76" s="74">
        <v>0</v>
      </c>
      <c r="AE76" s="74"/>
      <c r="AF76" s="74"/>
      <c r="AG76" s="74"/>
      <c r="AH76" s="74"/>
      <c r="AI76" s="74">
        <f t="shared" si="0"/>
        <v>2536.7688022284124</v>
      </c>
      <c r="AJ76" s="74"/>
      <c r="AK76" s="74"/>
      <c r="AL76" s="74"/>
      <c r="AM76" s="74"/>
      <c r="AN76" s="74">
        <f>AP45/AN74</f>
        <v>2133.0127653631284</v>
      </c>
      <c r="AO76" s="74"/>
      <c r="AP76" s="74"/>
      <c r="AQ76" s="74"/>
      <c r="AR76" s="74"/>
      <c r="AS76" s="74">
        <v>0</v>
      </c>
      <c r="AT76" s="74"/>
      <c r="AU76" s="74"/>
      <c r="AV76" s="74"/>
      <c r="AW76" s="74"/>
      <c r="AX76" s="74">
        <f>AN76</f>
        <v>2133.0127653631284</v>
      </c>
      <c r="AY76" s="74"/>
      <c r="AZ76" s="74"/>
      <c r="BA76" s="74"/>
      <c r="BB76" s="74"/>
      <c r="BC76" s="74">
        <f>AN76-Y76</f>
        <v>-403.75603686528393</v>
      </c>
      <c r="BD76" s="74"/>
      <c r="BE76" s="74"/>
      <c r="BF76" s="74"/>
      <c r="BG76" s="74"/>
      <c r="BH76" s="74">
        <f>AS76-AD76</f>
        <v>0</v>
      </c>
      <c r="BI76" s="74"/>
      <c r="BJ76" s="74"/>
      <c r="BK76" s="74"/>
      <c r="BL76" s="74"/>
      <c r="BM76" s="74">
        <f>BC76</f>
        <v>-403.75603686528393</v>
      </c>
      <c r="BN76" s="74"/>
      <c r="BO76" s="74"/>
      <c r="BP76" s="74"/>
      <c r="BQ76" s="74"/>
      <c r="BR76" s="10"/>
      <c r="BS76" s="10"/>
      <c r="BT76" s="10"/>
      <c r="BU76" s="10"/>
      <c r="BV76" s="10"/>
      <c r="BW76" s="10"/>
      <c r="BX76" s="10"/>
      <c r="BY76" s="10"/>
    </row>
    <row r="77" spans="1:79" ht="25.5" hidden="1" customHeight="1" x14ac:dyDescent="0.2">
      <c r="A77" s="65">
        <v>0</v>
      </c>
      <c r="B77" s="65"/>
      <c r="C77" s="110" t="s">
        <v>169</v>
      </c>
      <c r="D77" s="97"/>
      <c r="E77" s="97"/>
      <c r="F77" s="97"/>
      <c r="G77" s="97"/>
      <c r="H77" s="97"/>
      <c r="I77" s="98"/>
      <c r="J77" s="111" t="s">
        <v>101</v>
      </c>
      <c r="K77" s="111"/>
      <c r="L77" s="111"/>
      <c r="M77" s="111"/>
      <c r="N77" s="111"/>
      <c r="O77" s="111" t="s">
        <v>110</v>
      </c>
      <c r="P77" s="111"/>
      <c r="Q77" s="111"/>
      <c r="R77" s="111"/>
      <c r="S77" s="111"/>
      <c r="T77" s="111"/>
      <c r="U77" s="111"/>
      <c r="V77" s="111"/>
      <c r="W77" s="111"/>
      <c r="X77" s="111"/>
      <c r="Y77" s="74">
        <v>9</v>
      </c>
      <c r="Z77" s="74"/>
      <c r="AA77" s="74"/>
      <c r="AB77" s="74"/>
      <c r="AC77" s="74"/>
      <c r="AD77" s="74">
        <v>0</v>
      </c>
      <c r="AE77" s="74"/>
      <c r="AF77" s="74"/>
      <c r="AG77" s="74"/>
      <c r="AH77" s="74"/>
      <c r="AI77" s="74">
        <f t="shared" si="0"/>
        <v>9</v>
      </c>
      <c r="AJ77" s="74"/>
      <c r="AK77" s="74"/>
      <c r="AL77" s="74"/>
      <c r="AM77" s="74"/>
      <c r="AN77" s="74">
        <v>9</v>
      </c>
      <c r="AO77" s="74"/>
      <c r="AP77" s="74"/>
      <c r="AQ77" s="74"/>
      <c r="AR77" s="74"/>
      <c r="AS77" s="74">
        <v>0</v>
      </c>
      <c r="AT77" s="74"/>
      <c r="AU77" s="74"/>
      <c r="AV77" s="74"/>
      <c r="AW77" s="74"/>
      <c r="AX77" s="74">
        <v>9</v>
      </c>
      <c r="AY77" s="74"/>
      <c r="AZ77" s="74"/>
      <c r="BA77" s="74"/>
      <c r="BB77" s="74"/>
      <c r="BC77" s="74">
        <f>AN77-Y77</f>
        <v>0</v>
      </c>
      <c r="BD77" s="74"/>
      <c r="BE77" s="74"/>
      <c r="BF77" s="74"/>
      <c r="BG77" s="74"/>
      <c r="BH77" s="74">
        <f>AS77-AD77</f>
        <v>0</v>
      </c>
      <c r="BI77" s="74"/>
      <c r="BJ77" s="74"/>
      <c r="BK77" s="74"/>
      <c r="BL77" s="74"/>
      <c r="BM77" s="74">
        <v>0</v>
      </c>
      <c r="BN77" s="74"/>
      <c r="BO77" s="74"/>
      <c r="BP77" s="74"/>
      <c r="BQ77" s="74"/>
      <c r="BR77" s="10"/>
      <c r="BS77" s="10"/>
      <c r="BT77" s="10"/>
      <c r="BU77" s="10"/>
      <c r="BV77" s="10"/>
      <c r="BW77" s="10"/>
      <c r="BX77" s="10"/>
      <c r="BY77" s="10"/>
    </row>
    <row r="78" spans="1:79" ht="15.75" hidden="1" customHeight="1" x14ac:dyDescent="0.2">
      <c r="A78" s="65">
        <v>0</v>
      </c>
      <c r="B78" s="65"/>
      <c r="C78" s="110" t="s">
        <v>145</v>
      </c>
      <c r="D78" s="97"/>
      <c r="E78" s="97"/>
      <c r="F78" s="97"/>
      <c r="G78" s="97"/>
      <c r="H78" s="97"/>
      <c r="I78" s="98"/>
      <c r="J78" s="111" t="s">
        <v>172</v>
      </c>
      <c r="K78" s="111"/>
      <c r="L78" s="111"/>
      <c r="M78" s="111"/>
      <c r="N78" s="111"/>
      <c r="O78" s="111" t="s">
        <v>110</v>
      </c>
      <c r="P78" s="111"/>
      <c r="Q78" s="111"/>
      <c r="R78" s="111"/>
      <c r="S78" s="111"/>
      <c r="T78" s="111"/>
      <c r="U78" s="111"/>
      <c r="V78" s="111"/>
      <c r="W78" s="111"/>
      <c r="X78" s="111"/>
      <c r="Y78" s="74">
        <v>7520520</v>
      </c>
      <c r="Z78" s="74"/>
      <c r="AA78" s="74"/>
      <c r="AB78" s="74"/>
      <c r="AC78" s="74"/>
      <c r="AD78" s="74">
        <v>0</v>
      </c>
      <c r="AE78" s="74"/>
      <c r="AF78" s="74"/>
      <c r="AG78" s="74"/>
      <c r="AH78" s="74"/>
      <c r="AI78" s="74">
        <f t="shared" si="0"/>
        <v>7520520</v>
      </c>
      <c r="AJ78" s="74"/>
      <c r="AK78" s="74"/>
      <c r="AL78" s="74"/>
      <c r="AM78" s="74"/>
      <c r="AN78" s="74">
        <v>7520520</v>
      </c>
      <c r="AO78" s="74"/>
      <c r="AP78" s="74"/>
      <c r="AQ78" s="74"/>
      <c r="AR78" s="74"/>
      <c r="AS78" s="74">
        <v>0</v>
      </c>
      <c r="AT78" s="74"/>
      <c r="AU78" s="74"/>
      <c r="AV78" s="74"/>
      <c r="AW78" s="74"/>
      <c r="AX78" s="74">
        <v>7520520</v>
      </c>
      <c r="AY78" s="74"/>
      <c r="AZ78" s="74"/>
      <c r="BA78" s="74"/>
      <c r="BB78" s="74"/>
      <c r="BC78" s="74">
        <f>AN78-Y78</f>
        <v>0</v>
      </c>
      <c r="BD78" s="74"/>
      <c r="BE78" s="74"/>
      <c r="BF78" s="74"/>
      <c r="BG78" s="74"/>
      <c r="BH78" s="74">
        <f>AS78-AD78</f>
        <v>0</v>
      </c>
      <c r="BI78" s="74"/>
      <c r="BJ78" s="74"/>
      <c r="BK78" s="74"/>
      <c r="BL78" s="74"/>
      <c r="BM78" s="74">
        <v>0</v>
      </c>
      <c r="BN78" s="74"/>
      <c r="BO78" s="74"/>
      <c r="BP78" s="74"/>
      <c r="BQ78" s="74"/>
      <c r="BR78" s="10"/>
      <c r="BS78" s="10"/>
      <c r="BT78" s="10"/>
      <c r="BU78" s="10"/>
      <c r="BV78" s="10"/>
      <c r="BW78" s="10"/>
      <c r="BX78" s="10"/>
      <c r="BY78" s="10"/>
    </row>
    <row r="79" spans="1:79" ht="15.75" hidden="1" customHeight="1" x14ac:dyDescent="0.2">
      <c r="A79" s="65">
        <v>0</v>
      </c>
      <c r="B79" s="65"/>
      <c r="C79" s="110" t="s">
        <v>146</v>
      </c>
      <c r="D79" s="97"/>
      <c r="E79" s="97"/>
      <c r="F79" s="97"/>
      <c r="G79" s="97"/>
      <c r="H79" s="97"/>
      <c r="I79" s="98"/>
      <c r="J79" s="111" t="s">
        <v>172</v>
      </c>
      <c r="K79" s="111"/>
      <c r="L79" s="111"/>
      <c r="M79" s="111"/>
      <c r="N79" s="111"/>
      <c r="O79" s="111" t="s">
        <v>110</v>
      </c>
      <c r="P79" s="111"/>
      <c r="Q79" s="111"/>
      <c r="R79" s="111"/>
      <c r="S79" s="111"/>
      <c r="T79" s="111"/>
      <c r="U79" s="111"/>
      <c r="V79" s="111"/>
      <c r="W79" s="111"/>
      <c r="X79" s="111"/>
      <c r="Y79" s="74">
        <v>7424380</v>
      </c>
      <c r="Z79" s="74"/>
      <c r="AA79" s="74"/>
      <c r="AB79" s="74"/>
      <c r="AC79" s="74"/>
      <c r="AD79" s="74">
        <v>0</v>
      </c>
      <c r="AE79" s="74"/>
      <c r="AF79" s="74"/>
      <c r="AG79" s="74"/>
      <c r="AH79" s="74"/>
      <c r="AI79" s="74">
        <f t="shared" si="0"/>
        <v>7424380</v>
      </c>
      <c r="AJ79" s="74"/>
      <c r="AK79" s="74"/>
      <c r="AL79" s="74"/>
      <c r="AM79" s="74"/>
      <c r="AN79" s="74">
        <v>7424380</v>
      </c>
      <c r="AO79" s="74"/>
      <c r="AP79" s="74"/>
      <c r="AQ79" s="74"/>
      <c r="AR79" s="74"/>
      <c r="AS79" s="74">
        <v>0</v>
      </c>
      <c r="AT79" s="74"/>
      <c r="AU79" s="74"/>
      <c r="AV79" s="74"/>
      <c r="AW79" s="74"/>
      <c r="AX79" s="74">
        <v>7424380</v>
      </c>
      <c r="AY79" s="74"/>
      <c r="AZ79" s="74"/>
      <c r="BA79" s="74"/>
      <c r="BB79" s="74"/>
      <c r="BC79" s="74">
        <f>AN79-Y79</f>
        <v>0</v>
      </c>
      <c r="BD79" s="74"/>
      <c r="BE79" s="74"/>
      <c r="BF79" s="74"/>
      <c r="BG79" s="74"/>
      <c r="BH79" s="74">
        <f>AS79-AD79</f>
        <v>0</v>
      </c>
      <c r="BI79" s="74"/>
      <c r="BJ79" s="74"/>
      <c r="BK79" s="74"/>
      <c r="BL79" s="74"/>
      <c r="BM79" s="74">
        <v>0</v>
      </c>
      <c r="BN79" s="74"/>
      <c r="BO79" s="74"/>
      <c r="BP79" s="74"/>
      <c r="BQ79" s="74"/>
      <c r="BR79" s="10"/>
      <c r="BS79" s="10"/>
      <c r="BT79" s="10"/>
      <c r="BU79" s="10"/>
      <c r="BV79" s="10"/>
      <c r="BW79" s="10"/>
      <c r="BX79" s="10"/>
      <c r="BY79" s="10"/>
    </row>
    <row r="80" spans="1:79" s="30" customFormat="1" ht="15.75" x14ac:dyDescent="0.2">
      <c r="A80" s="76">
        <v>0</v>
      </c>
      <c r="B80" s="76"/>
      <c r="C80" s="132" t="s">
        <v>115</v>
      </c>
      <c r="D80" s="129"/>
      <c r="E80" s="129"/>
      <c r="F80" s="129"/>
      <c r="G80" s="129"/>
      <c r="H80" s="129"/>
      <c r="I80" s="130"/>
      <c r="J80" s="113" t="s">
        <v>96</v>
      </c>
      <c r="K80" s="113"/>
      <c r="L80" s="113"/>
      <c r="M80" s="113"/>
      <c r="N80" s="113"/>
      <c r="O80" s="113" t="s">
        <v>96</v>
      </c>
      <c r="P80" s="113"/>
      <c r="Q80" s="113"/>
      <c r="R80" s="113"/>
      <c r="S80" s="113"/>
      <c r="T80" s="113"/>
      <c r="U80" s="113"/>
      <c r="V80" s="113"/>
      <c r="W80" s="113"/>
      <c r="X80" s="113"/>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32"/>
      <c r="BS80" s="32"/>
      <c r="BT80" s="32"/>
      <c r="BU80" s="32"/>
      <c r="BV80" s="32"/>
      <c r="BW80" s="32"/>
      <c r="BX80" s="32"/>
      <c r="BY80" s="32"/>
    </row>
    <row r="81" spans="1:79" ht="45" customHeight="1" x14ac:dyDescent="0.2">
      <c r="A81" s="65">
        <v>0</v>
      </c>
      <c r="B81" s="65"/>
      <c r="C81" s="110" t="s">
        <v>348</v>
      </c>
      <c r="D81" s="97"/>
      <c r="E81" s="97"/>
      <c r="F81" s="97"/>
      <c r="G81" s="97"/>
      <c r="H81" s="97"/>
      <c r="I81" s="98"/>
      <c r="J81" s="111" t="s">
        <v>117</v>
      </c>
      <c r="K81" s="111"/>
      <c r="L81" s="111"/>
      <c r="M81" s="111"/>
      <c r="N81" s="111"/>
      <c r="O81" s="111" t="s">
        <v>110</v>
      </c>
      <c r="P81" s="111"/>
      <c r="Q81" s="111"/>
      <c r="R81" s="111"/>
      <c r="S81" s="111"/>
      <c r="T81" s="111"/>
      <c r="U81" s="111"/>
      <c r="V81" s="111"/>
      <c r="W81" s="111"/>
      <c r="X81" s="111"/>
      <c r="Y81" s="74">
        <v>100</v>
      </c>
      <c r="Z81" s="74"/>
      <c r="AA81" s="74"/>
      <c r="AB81" s="74"/>
      <c r="AC81" s="74"/>
      <c r="AD81" s="74">
        <v>0</v>
      </c>
      <c r="AE81" s="74"/>
      <c r="AF81" s="74"/>
      <c r="AG81" s="74"/>
      <c r="AH81" s="74"/>
      <c r="AI81" s="74">
        <v>100</v>
      </c>
      <c r="AJ81" s="74"/>
      <c r="AK81" s="74"/>
      <c r="AL81" s="74"/>
      <c r="AM81" s="74"/>
      <c r="AN81" s="74">
        <v>100</v>
      </c>
      <c r="AO81" s="74"/>
      <c r="AP81" s="74"/>
      <c r="AQ81" s="74"/>
      <c r="AR81" s="74"/>
      <c r="AS81" s="74">
        <v>0</v>
      </c>
      <c r="AT81" s="74"/>
      <c r="AU81" s="74"/>
      <c r="AV81" s="74"/>
      <c r="AW81" s="74"/>
      <c r="AX81" s="74">
        <v>100</v>
      </c>
      <c r="AY81" s="74"/>
      <c r="AZ81" s="74"/>
      <c r="BA81" s="74"/>
      <c r="BB81" s="74"/>
      <c r="BC81" s="74">
        <f>AN81-Y81</f>
        <v>0</v>
      </c>
      <c r="BD81" s="74"/>
      <c r="BE81" s="74"/>
      <c r="BF81" s="74"/>
      <c r="BG81" s="74"/>
      <c r="BH81" s="74">
        <f>AS81-AD81</f>
        <v>0</v>
      </c>
      <c r="BI81" s="74"/>
      <c r="BJ81" s="74"/>
      <c r="BK81" s="74"/>
      <c r="BL81" s="74"/>
      <c r="BM81" s="74">
        <v>0</v>
      </c>
      <c r="BN81" s="74"/>
      <c r="BO81" s="74"/>
      <c r="BP81" s="74"/>
      <c r="BQ81" s="74"/>
      <c r="BR81" s="10"/>
      <c r="BS81" s="10"/>
      <c r="BT81" s="10"/>
      <c r="BU81" s="10"/>
      <c r="BV81" s="10"/>
      <c r="BW81" s="10"/>
      <c r="BX81" s="10"/>
      <c r="BY81" s="10"/>
    </row>
    <row r="82" spans="1:79" ht="25.5" customHeight="1" x14ac:dyDescent="0.2">
      <c r="A82" s="65">
        <v>0</v>
      </c>
      <c r="B82" s="65"/>
      <c r="C82" s="110" t="s">
        <v>148</v>
      </c>
      <c r="D82" s="97"/>
      <c r="E82" s="97"/>
      <c r="F82" s="97"/>
      <c r="G82" s="97"/>
      <c r="H82" s="97"/>
      <c r="I82" s="98"/>
      <c r="J82" s="111" t="s">
        <v>147</v>
      </c>
      <c r="K82" s="111"/>
      <c r="L82" s="111"/>
      <c r="M82" s="111"/>
      <c r="N82" s="111"/>
      <c r="O82" s="111" t="s">
        <v>110</v>
      </c>
      <c r="P82" s="111"/>
      <c r="Q82" s="111"/>
      <c r="R82" s="111"/>
      <c r="S82" s="111"/>
      <c r="T82" s="111"/>
      <c r="U82" s="111"/>
      <c r="V82" s="111"/>
      <c r="W82" s="111"/>
      <c r="X82" s="111"/>
      <c r="Y82" s="74">
        <v>175</v>
      </c>
      <c r="Z82" s="74"/>
      <c r="AA82" s="74"/>
      <c r="AB82" s="74"/>
      <c r="AC82" s="74"/>
      <c r="AD82" s="74">
        <v>0</v>
      </c>
      <c r="AE82" s="74"/>
      <c r="AF82" s="74"/>
      <c r="AG82" s="74"/>
      <c r="AH82" s="74"/>
      <c r="AI82" s="74">
        <f>Y82</f>
        <v>175</v>
      </c>
      <c r="AJ82" s="74"/>
      <c r="AK82" s="74"/>
      <c r="AL82" s="74"/>
      <c r="AM82" s="74"/>
      <c r="AN82" s="74">
        <v>175</v>
      </c>
      <c r="AO82" s="74"/>
      <c r="AP82" s="74"/>
      <c r="AQ82" s="74"/>
      <c r="AR82" s="74"/>
      <c r="AS82" s="74">
        <v>0</v>
      </c>
      <c r="AT82" s="74"/>
      <c r="AU82" s="74"/>
      <c r="AV82" s="74"/>
      <c r="AW82" s="74"/>
      <c r="AX82" s="74">
        <f>AN82</f>
        <v>175</v>
      </c>
      <c r="AY82" s="74"/>
      <c r="AZ82" s="74"/>
      <c r="BA82" s="74"/>
      <c r="BB82" s="74"/>
      <c r="BC82" s="74">
        <f>AN82-Y82</f>
        <v>0</v>
      </c>
      <c r="BD82" s="74"/>
      <c r="BE82" s="74"/>
      <c r="BF82" s="74"/>
      <c r="BG82" s="74"/>
      <c r="BH82" s="74">
        <f>AS82-AD82</f>
        <v>0</v>
      </c>
      <c r="BI82" s="74"/>
      <c r="BJ82" s="74"/>
      <c r="BK82" s="74"/>
      <c r="BL82" s="74"/>
      <c r="BM82" s="74">
        <v>0</v>
      </c>
      <c r="BN82" s="74"/>
      <c r="BO82" s="74"/>
      <c r="BP82" s="74"/>
      <c r="BQ82" s="74"/>
      <c r="BR82" s="10"/>
      <c r="BS82" s="10"/>
      <c r="BT82" s="10"/>
      <c r="BU82" s="10"/>
      <c r="BV82" s="10"/>
      <c r="BW82" s="10"/>
      <c r="BX82" s="10"/>
      <c r="BY82" s="10"/>
    </row>
    <row r="83" spans="1:79" ht="15.75" x14ac:dyDescent="0.2">
      <c r="A83" s="25"/>
      <c r="B83" s="25"/>
      <c r="C83" s="26"/>
      <c r="D83" s="26"/>
      <c r="E83" s="26"/>
      <c r="F83" s="26"/>
      <c r="G83" s="26"/>
      <c r="H83" s="26"/>
      <c r="I83" s="26"/>
      <c r="J83" s="26"/>
      <c r="K83" s="26"/>
      <c r="L83" s="26"/>
      <c r="M83" s="26"/>
      <c r="N83" s="26"/>
      <c r="O83" s="26"/>
      <c r="P83" s="26"/>
      <c r="Q83" s="26"/>
      <c r="R83" s="26"/>
      <c r="S83" s="26"/>
      <c r="T83" s="26"/>
      <c r="U83" s="26"/>
      <c r="V83" s="26"/>
      <c r="W83" s="26"/>
      <c r="X83" s="26"/>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8"/>
      <c r="AY83" s="28"/>
      <c r="AZ83" s="28"/>
      <c r="BA83" s="28"/>
      <c r="BB83" s="28"/>
      <c r="BC83" s="28"/>
      <c r="BD83" s="28"/>
      <c r="BE83" s="28"/>
      <c r="BF83" s="28"/>
      <c r="BG83" s="28"/>
      <c r="BH83" s="28"/>
      <c r="BI83" s="28"/>
      <c r="BJ83" s="28"/>
      <c r="BK83" s="28"/>
      <c r="BL83" s="28"/>
      <c r="BM83" s="28"/>
      <c r="BN83" s="28"/>
      <c r="BO83" s="28"/>
      <c r="BP83" s="28"/>
      <c r="BQ83" s="28"/>
      <c r="BR83" s="10"/>
      <c r="BS83" s="10"/>
      <c r="BT83" s="10"/>
      <c r="BU83" s="10"/>
      <c r="BV83" s="10"/>
      <c r="BW83" s="10"/>
      <c r="BX83" s="10"/>
      <c r="BY83" s="10"/>
    </row>
    <row r="84" spans="1:79" ht="15.75" customHeight="1" x14ac:dyDescent="0.2">
      <c r="A84" s="60" t="s">
        <v>64</v>
      </c>
      <c r="B84" s="60"/>
      <c r="C84" s="60"/>
      <c r="D84" s="60"/>
      <c r="E84" s="60"/>
      <c r="F84" s="60"/>
      <c r="G84" s="60"/>
      <c r="H84" s="60"/>
      <c r="I84" s="60"/>
      <c r="J84" s="60"/>
      <c r="K84" s="60"/>
      <c r="L84" s="60"/>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c r="AR84" s="60"/>
      <c r="AS84" s="60"/>
      <c r="AT84" s="60"/>
      <c r="AU84" s="60"/>
      <c r="AV84" s="60"/>
      <c r="AW84" s="60"/>
      <c r="AX84" s="60"/>
      <c r="AY84" s="60"/>
      <c r="AZ84" s="60"/>
      <c r="BA84" s="60"/>
      <c r="BB84" s="60"/>
      <c r="BC84" s="60"/>
      <c r="BD84" s="60"/>
      <c r="BE84" s="60"/>
      <c r="BF84" s="60"/>
      <c r="BG84" s="60"/>
      <c r="BH84" s="60"/>
      <c r="BI84" s="60"/>
      <c r="BJ84" s="60"/>
      <c r="BK84" s="60"/>
      <c r="BL84" s="60"/>
      <c r="BM84" s="60"/>
      <c r="BN84" s="60"/>
      <c r="BO84" s="60"/>
      <c r="BP84" s="60"/>
      <c r="BQ84" s="60"/>
    </row>
    <row r="85" spans="1:79" ht="9" customHeight="1" x14ac:dyDescent="0.2">
      <c r="A85" s="25"/>
      <c r="B85" s="25"/>
      <c r="C85" s="26"/>
      <c r="D85" s="26"/>
      <c r="E85" s="26"/>
      <c r="F85" s="26"/>
      <c r="G85" s="26"/>
      <c r="H85" s="26"/>
      <c r="I85" s="26"/>
      <c r="J85" s="26"/>
      <c r="K85" s="26"/>
      <c r="L85" s="26"/>
      <c r="M85" s="26"/>
      <c r="N85" s="26"/>
      <c r="O85" s="26"/>
      <c r="P85" s="26"/>
      <c r="Q85" s="26"/>
      <c r="R85" s="26"/>
      <c r="S85" s="26"/>
      <c r="T85" s="26"/>
      <c r="U85" s="26"/>
      <c r="V85" s="26"/>
      <c r="W85" s="26"/>
      <c r="X85" s="26"/>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8"/>
      <c r="AY85" s="28"/>
      <c r="AZ85" s="28"/>
      <c r="BA85" s="28"/>
      <c r="BB85" s="28"/>
      <c r="BC85" s="28"/>
      <c r="BD85" s="28"/>
      <c r="BE85" s="28"/>
      <c r="BF85" s="28"/>
      <c r="BG85" s="28"/>
      <c r="BH85" s="28"/>
      <c r="BI85" s="28"/>
      <c r="BJ85" s="28"/>
      <c r="BK85" s="28"/>
      <c r="BL85" s="28"/>
      <c r="BM85" s="28"/>
      <c r="BN85" s="28"/>
      <c r="BO85" s="28"/>
      <c r="BP85" s="28"/>
      <c r="BQ85" s="28"/>
      <c r="BR85" s="10"/>
      <c r="BS85" s="10"/>
      <c r="BT85" s="10"/>
      <c r="BU85" s="10"/>
      <c r="BV85" s="10"/>
      <c r="BW85" s="10"/>
      <c r="BX85" s="10"/>
      <c r="BY85" s="10"/>
    </row>
    <row r="86" spans="1:79" ht="45" customHeight="1" x14ac:dyDescent="0.2">
      <c r="A86" s="82" t="s">
        <v>3</v>
      </c>
      <c r="B86" s="83"/>
      <c r="C86" s="82" t="s">
        <v>6</v>
      </c>
      <c r="D86" s="102"/>
      <c r="E86" s="102"/>
      <c r="F86" s="102"/>
      <c r="G86" s="102"/>
      <c r="H86" s="102"/>
      <c r="I86" s="83"/>
      <c r="J86" s="82" t="s">
        <v>5</v>
      </c>
      <c r="K86" s="102"/>
      <c r="L86" s="102"/>
      <c r="M86" s="102"/>
      <c r="N86" s="83"/>
      <c r="O86" s="92" t="s">
        <v>65</v>
      </c>
      <c r="P86" s="108"/>
      <c r="Q86" s="108"/>
      <c r="R86" s="108"/>
      <c r="S86" s="108"/>
      <c r="T86" s="108"/>
      <c r="U86" s="108"/>
      <c r="V86" s="108"/>
      <c r="W86" s="108"/>
      <c r="X86" s="108"/>
      <c r="Y86" s="108"/>
      <c r="Z86" s="108"/>
      <c r="AA86" s="108"/>
      <c r="AB86" s="108"/>
      <c r="AC86" s="108"/>
      <c r="AD86" s="108"/>
      <c r="AE86" s="108"/>
      <c r="AF86" s="108"/>
      <c r="AG86" s="108"/>
      <c r="AH86" s="108"/>
      <c r="AI86" s="108"/>
      <c r="AJ86" s="108"/>
      <c r="AK86" s="108"/>
      <c r="AL86" s="108"/>
      <c r="AM86" s="108"/>
      <c r="AN86" s="108"/>
      <c r="AO86" s="108"/>
      <c r="AP86" s="108"/>
      <c r="AQ86" s="108"/>
      <c r="AR86" s="108"/>
      <c r="AS86" s="108"/>
      <c r="AT86" s="108"/>
      <c r="AU86" s="108"/>
      <c r="AV86" s="108"/>
      <c r="AW86" s="108"/>
      <c r="AX86" s="108"/>
      <c r="AY86" s="108"/>
      <c r="AZ86" s="108"/>
      <c r="BA86" s="108"/>
      <c r="BB86" s="108"/>
      <c r="BC86" s="108"/>
      <c r="BD86" s="108"/>
      <c r="BE86" s="108"/>
      <c r="BF86" s="108"/>
      <c r="BG86" s="108"/>
      <c r="BH86" s="108"/>
      <c r="BI86" s="108"/>
      <c r="BJ86" s="108"/>
      <c r="BK86" s="108"/>
      <c r="BL86" s="108"/>
      <c r="BM86" s="108"/>
      <c r="BN86" s="108"/>
      <c r="BO86" s="108"/>
      <c r="BP86" s="108"/>
      <c r="BQ86" s="109"/>
      <c r="BR86" s="9"/>
      <c r="BS86" s="9"/>
      <c r="BT86" s="9"/>
      <c r="BU86" s="9"/>
      <c r="BV86" s="9"/>
      <c r="BW86" s="9"/>
      <c r="BX86" s="9"/>
      <c r="BY86" s="9"/>
    </row>
    <row r="87" spans="1:79" ht="15.95" customHeight="1" x14ac:dyDescent="0.2">
      <c r="A87" s="59">
        <v>1</v>
      </c>
      <c r="B87" s="59"/>
      <c r="C87" s="59">
        <v>2</v>
      </c>
      <c r="D87" s="59"/>
      <c r="E87" s="59"/>
      <c r="F87" s="59"/>
      <c r="G87" s="59"/>
      <c r="H87" s="59"/>
      <c r="I87" s="59"/>
      <c r="J87" s="59">
        <v>3</v>
      </c>
      <c r="K87" s="59"/>
      <c r="L87" s="59"/>
      <c r="M87" s="59"/>
      <c r="N87" s="59"/>
      <c r="O87" s="92">
        <v>4</v>
      </c>
      <c r="P87" s="126"/>
      <c r="Q87" s="126"/>
      <c r="R87" s="126"/>
      <c r="S87" s="126"/>
      <c r="T87" s="126"/>
      <c r="U87" s="126"/>
      <c r="V87" s="126"/>
      <c r="W87" s="126"/>
      <c r="X87" s="126"/>
      <c r="Y87" s="126"/>
      <c r="Z87" s="126"/>
      <c r="AA87" s="126"/>
      <c r="AB87" s="126"/>
      <c r="AC87" s="126"/>
      <c r="AD87" s="126"/>
      <c r="AE87" s="126"/>
      <c r="AF87" s="126"/>
      <c r="AG87" s="126"/>
      <c r="AH87" s="126"/>
      <c r="AI87" s="126"/>
      <c r="AJ87" s="126"/>
      <c r="AK87" s="126"/>
      <c r="AL87" s="126"/>
      <c r="AM87" s="126"/>
      <c r="AN87" s="126"/>
      <c r="AO87" s="126"/>
      <c r="AP87" s="126"/>
      <c r="AQ87" s="126"/>
      <c r="AR87" s="126"/>
      <c r="AS87" s="126"/>
      <c r="AT87" s="126"/>
      <c r="AU87" s="126"/>
      <c r="AV87" s="126"/>
      <c r="AW87" s="126"/>
      <c r="AX87" s="126"/>
      <c r="AY87" s="126"/>
      <c r="AZ87" s="126"/>
      <c r="BA87" s="126"/>
      <c r="BB87" s="126"/>
      <c r="BC87" s="126"/>
      <c r="BD87" s="126"/>
      <c r="BE87" s="126"/>
      <c r="BF87" s="126"/>
      <c r="BG87" s="126"/>
      <c r="BH87" s="126"/>
      <c r="BI87" s="126"/>
      <c r="BJ87" s="126"/>
      <c r="BK87" s="126"/>
      <c r="BL87" s="126"/>
      <c r="BM87" s="126"/>
      <c r="BN87" s="126"/>
      <c r="BO87" s="126"/>
      <c r="BP87" s="126"/>
      <c r="BQ87" s="127"/>
      <c r="BR87" s="2"/>
      <c r="BS87" s="2"/>
      <c r="BT87" s="2"/>
      <c r="BU87" s="2"/>
      <c r="BV87" s="2"/>
      <c r="BW87" s="2"/>
      <c r="BX87" s="2"/>
      <c r="BY87" s="2"/>
    </row>
    <row r="88" spans="1:79" ht="12.75" hidden="1" customHeight="1" x14ac:dyDescent="0.2">
      <c r="A88" s="65" t="s">
        <v>36</v>
      </c>
      <c r="B88" s="65"/>
      <c r="C88" s="66" t="s">
        <v>14</v>
      </c>
      <c r="D88" s="67"/>
      <c r="E88" s="67"/>
      <c r="F88" s="67"/>
      <c r="G88" s="67"/>
      <c r="H88" s="67"/>
      <c r="I88" s="68"/>
      <c r="J88" s="65" t="s">
        <v>15</v>
      </c>
      <c r="K88" s="65"/>
      <c r="L88" s="65"/>
      <c r="M88" s="65"/>
      <c r="N88" s="65"/>
      <c r="O88" s="96" t="s">
        <v>73</v>
      </c>
      <c r="P88" s="105"/>
      <c r="Q88" s="105"/>
      <c r="R88" s="105"/>
      <c r="S88" s="105"/>
      <c r="T88" s="105"/>
      <c r="U88" s="105"/>
      <c r="V88" s="105"/>
      <c r="W88" s="105"/>
      <c r="X88" s="105"/>
      <c r="Y88" s="106"/>
      <c r="Z88" s="106"/>
      <c r="AA88" s="106"/>
      <c r="AB88" s="106"/>
      <c r="AC88" s="106"/>
      <c r="AD88" s="106"/>
      <c r="AE88" s="106"/>
      <c r="AF88" s="106"/>
      <c r="AG88" s="106"/>
      <c r="AH88" s="106"/>
      <c r="AI88" s="106"/>
      <c r="AJ88" s="106"/>
      <c r="AK88" s="106"/>
      <c r="AL88" s="106"/>
      <c r="AM88" s="106"/>
      <c r="AN88" s="106"/>
      <c r="AO88" s="106"/>
      <c r="AP88" s="106"/>
      <c r="AQ88" s="106"/>
      <c r="AR88" s="106"/>
      <c r="AS88" s="106"/>
      <c r="AT88" s="106"/>
      <c r="AU88" s="106"/>
      <c r="AV88" s="106"/>
      <c r="AW88" s="106"/>
      <c r="AX88" s="106"/>
      <c r="AY88" s="106"/>
      <c r="AZ88" s="106"/>
      <c r="BA88" s="106"/>
      <c r="BB88" s="106"/>
      <c r="BC88" s="106"/>
      <c r="BD88" s="106"/>
      <c r="BE88" s="106"/>
      <c r="BF88" s="106"/>
      <c r="BG88" s="106"/>
      <c r="BH88" s="106"/>
      <c r="BI88" s="106"/>
      <c r="BJ88" s="106"/>
      <c r="BK88" s="106"/>
      <c r="BL88" s="106"/>
      <c r="BM88" s="106"/>
      <c r="BN88" s="106"/>
      <c r="BO88" s="106"/>
      <c r="BP88" s="106"/>
      <c r="BQ88" s="107"/>
      <c r="CA88" s="1" t="s">
        <v>72</v>
      </c>
    </row>
    <row r="89" spans="1:79" s="30" customFormat="1" ht="15.75" x14ac:dyDescent="0.2">
      <c r="A89" s="76">
        <v>0</v>
      </c>
      <c r="B89" s="76"/>
      <c r="C89" s="76" t="s">
        <v>95</v>
      </c>
      <c r="D89" s="76"/>
      <c r="E89" s="76"/>
      <c r="F89" s="76"/>
      <c r="G89" s="76"/>
      <c r="H89" s="76"/>
      <c r="I89" s="76"/>
      <c r="J89" s="76"/>
      <c r="K89" s="76"/>
      <c r="L89" s="76"/>
      <c r="M89" s="76"/>
      <c r="N89" s="76"/>
      <c r="O89" s="114"/>
      <c r="P89" s="115"/>
      <c r="Q89" s="115"/>
      <c r="R89" s="115"/>
      <c r="S89" s="115"/>
      <c r="T89" s="115"/>
      <c r="U89" s="115"/>
      <c r="V89" s="115"/>
      <c r="W89" s="115"/>
      <c r="X89" s="115"/>
      <c r="Y89" s="116"/>
      <c r="Z89" s="116"/>
      <c r="AA89" s="116"/>
      <c r="AB89" s="116"/>
      <c r="AC89" s="116"/>
      <c r="AD89" s="116"/>
      <c r="AE89" s="116"/>
      <c r="AF89" s="116"/>
      <c r="AG89" s="116"/>
      <c r="AH89" s="116"/>
      <c r="AI89" s="116"/>
      <c r="AJ89" s="116"/>
      <c r="AK89" s="116"/>
      <c r="AL89" s="116"/>
      <c r="AM89" s="116"/>
      <c r="AN89" s="116"/>
      <c r="AO89" s="116"/>
      <c r="AP89" s="116"/>
      <c r="AQ89" s="116"/>
      <c r="AR89" s="116"/>
      <c r="AS89" s="116"/>
      <c r="AT89" s="116"/>
      <c r="AU89" s="116"/>
      <c r="AV89" s="116"/>
      <c r="AW89" s="116"/>
      <c r="AX89" s="116"/>
      <c r="AY89" s="116"/>
      <c r="AZ89" s="116"/>
      <c r="BA89" s="116"/>
      <c r="BB89" s="116"/>
      <c r="BC89" s="116"/>
      <c r="BD89" s="116"/>
      <c r="BE89" s="116"/>
      <c r="BF89" s="116"/>
      <c r="BG89" s="116"/>
      <c r="BH89" s="116"/>
      <c r="BI89" s="116"/>
      <c r="BJ89" s="116"/>
      <c r="BK89" s="116"/>
      <c r="BL89" s="116"/>
      <c r="BM89" s="116"/>
      <c r="BN89" s="116"/>
      <c r="BO89" s="116"/>
      <c r="BP89" s="116"/>
      <c r="BQ89" s="117"/>
      <c r="BR89" s="33"/>
      <c r="BS89" s="33"/>
      <c r="BT89" s="33"/>
      <c r="BU89" s="33"/>
      <c r="BV89" s="33"/>
      <c r="BW89" s="33"/>
      <c r="BX89" s="33"/>
      <c r="BY89" s="33"/>
      <c r="CA89" s="30" t="s">
        <v>67</v>
      </c>
    </row>
    <row r="90" spans="1:79" s="30" customFormat="1" ht="15.75" x14ac:dyDescent="0.2">
      <c r="A90" s="76">
        <v>0</v>
      </c>
      <c r="B90" s="76"/>
      <c r="C90" s="76"/>
      <c r="D90" s="76"/>
      <c r="E90" s="76"/>
      <c r="F90" s="76"/>
      <c r="G90" s="76"/>
      <c r="H90" s="76"/>
      <c r="I90" s="76"/>
      <c r="J90" s="76"/>
      <c r="K90" s="76"/>
      <c r="L90" s="76"/>
      <c r="M90" s="76"/>
      <c r="N90" s="76"/>
      <c r="O90" s="114"/>
      <c r="P90" s="115"/>
      <c r="Q90" s="115"/>
      <c r="R90" s="115"/>
      <c r="S90" s="115"/>
      <c r="T90" s="115"/>
      <c r="U90" s="115"/>
      <c r="V90" s="115"/>
      <c r="W90" s="115"/>
      <c r="X90" s="115"/>
      <c r="Y90" s="116"/>
      <c r="Z90" s="116"/>
      <c r="AA90" s="116"/>
      <c r="AB90" s="116"/>
      <c r="AC90" s="116"/>
      <c r="AD90" s="116"/>
      <c r="AE90" s="116"/>
      <c r="AF90" s="116"/>
      <c r="AG90" s="116"/>
      <c r="AH90" s="116"/>
      <c r="AI90" s="116"/>
      <c r="AJ90" s="116"/>
      <c r="AK90" s="116"/>
      <c r="AL90" s="116"/>
      <c r="AM90" s="116"/>
      <c r="AN90" s="116"/>
      <c r="AO90" s="116"/>
      <c r="AP90" s="116"/>
      <c r="AQ90" s="116"/>
      <c r="AR90" s="116"/>
      <c r="AS90" s="116"/>
      <c r="AT90" s="116"/>
      <c r="AU90" s="116"/>
      <c r="AV90" s="116"/>
      <c r="AW90" s="116"/>
      <c r="AX90" s="116"/>
      <c r="AY90" s="116"/>
      <c r="AZ90" s="116"/>
      <c r="BA90" s="116"/>
      <c r="BB90" s="116"/>
      <c r="BC90" s="116"/>
      <c r="BD90" s="116"/>
      <c r="BE90" s="116"/>
      <c r="BF90" s="116"/>
      <c r="BG90" s="116"/>
      <c r="BH90" s="116"/>
      <c r="BI90" s="116"/>
      <c r="BJ90" s="116"/>
      <c r="BK90" s="116"/>
      <c r="BL90" s="116"/>
      <c r="BM90" s="116"/>
      <c r="BN90" s="116"/>
      <c r="BO90" s="116"/>
      <c r="BP90" s="116"/>
      <c r="BQ90" s="117"/>
      <c r="BR90" s="33"/>
      <c r="BS90" s="33"/>
      <c r="BT90" s="33"/>
      <c r="BU90" s="33"/>
      <c r="BV90" s="33"/>
      <c r="BW90" s="33"/>
      <c r="BX90" s="33"/>
      <c r="BY90" s="33"/>
    </row>
    <row r="91" spans="1:79" s="30" customFormat="1" ht="15.75" x14ac:dyDescent="0.2">
      <c r="A91" s="76">
        <v>0</v>
      </c>
      <c r="B91" s="76"/>
      <c r="C91" s="76" t="s">
        <v>104</v>
      </c>
      <c r="D91" s="76"/>
      <c r="E91" s="76"/>
      <c r="F91" s="76"/>
      <c r="G91" s="76"/>
      <c r="H91" s="76"/>
      <c r="I91" s="76"/>
      <c r="J91" s="76"/>
      <c r="K91" s="76"/>
      <c r="L91" s="76"/>
      <c r="M91" s="76"/>
      <c r="N91" s="76"/>
      <c r="O91" s="114"/>
      <c r="P91" s="115"/>
      <c r="Q91" s="115"/>
      <c r="R91" s="115"/>
      <c r="S91" s="115"/>
      <c r="T91" s="115"/>
      <c r="U91" s="115"/>
      <c r="V91" s="115"/>
      <c r="W91" s="115"/>
      <c r="X91" s="115"/>
      <c r="Y91" s="116"/>
      <c r="Z91" s="116"/>
      <c r="AA91" s="116"/>
      <c r="AB91" s="116"/>
      <c r="AC91" s="116"/>
      <c r="AD91" s="116"/>
      <c r="AE91" s="116"/>
      <c r="AF91" s="116"/>
      <c r="AG91" s="116"/>
      <c r="AH91" s="116"/>
      <c r="AI91" s="116"/>
      <c r="AJ91" s="116"/>
      <c r="AK91" s="116"/>
      <c r="AL91" s="116"/>
      <c r="AM91" s="116"/>
      <c r="AN91" s="116"/>
      <c r="AO91" s="116"/>
      <c r="AP91" s="116"/>
      <c r="AQ91" s="116"/>
      <c r="AR91" s="116"/>
      <c r="AS91" s="116"/>
      <c r="AT91" s="116"/>
      <c r="AU91" s="116"/>
      <c r="AV91" s="116"/>
      <c r="AW91" s="116"/>
      <c r="AX91" s="116"/>
      <c r="AY91" s="116"/>
      <c r="AZ91" s="116"/>
      <c r="BA91" s="116"/>
      <c r="BB91" s="116"/>
      <c r="BC91" s="116"/>
      <c r="BD91" s="116"/>
      <c r="BE91" s="116"/>
      <c r="BF91" s="116"/>
      <c r="BG91" s="116"/>
      <c r="BH91" s="116"/>
      <c r="BI91" s="116"/>
      <c r="BJ91" s="116"/>
      <c r="BK91" s="116"/>
      <c r="BL91" s="116"/>
      <c r="BM91" s="116"/>
      <c r="BN91" s="116"/>
      <c r="BO91" s="116"/>
      <c r="BP91" s="116"/>
      <c r="BQ91" s="117"/>
      <c r="BR91" s="33"/>
      <c r="BS91" s="33"/>
      <c r="BT91" s="33"/>
      <c r="BU91" s="33"/>
      <c r="BV91" s="33"/>
      <c r="BW91" s="33"/>
      <c r="BX91" s="33"/>
      <c r="BY91" s="33"/>
    </row>
    <row r="92" spans="1:79" s="30" customFormat="1" ht="15.75" customHeight="1" x14ac:dyDescent="0.2">
      <c r="A92" s="76">
        <v>0</v>
      </c>
      <c r="B92" s="76"/>
      <c r="C92" s="110" t="s">
        <v>161</v>
      </c>
      <c r="D92" s="97"/>
      <c r="E92" s="97"/>
      <c r="F92" s="97"/>
      <c r="G92" s="97"/>
      <c r="H92" s="97"/>
      <c r="I92" s="98"/>
      <c r="J92" s="76" t="s">
        <v>101</v>
      </c>
      <c r="K92" s="76"/>
      <c r="L92" s="76"/>
      <c r="M92" s="76"/>
      <c r="N92" s="76"/>
      <c r="O92" s="120" t="s">
        <v>356</v>
      </c>
      <c r="P92" s="121"/>
      <c r="Q92" s="121"/>
      <c r="R92" s="121"/>
      <c r="S92" s="121"/>
      <c r="T92" s="121"/>
      <c r="U92" s="121"/>
      <c r="V92" s="121"/>
      <c r="W92" s="121"/>
      <c r="X92" s="121"/>
      <c r="Y92" s="124"/>
      <c r="Z92" s="124"/>
      <c r="AA92" s="124"/>
      <c r="AB92" s="124"/>
      <c r="AC92" s="124"/>
      <c r="AD92" s="124"/>
      <c r="AE92" s="124"/>
      <c r="AF92" s="124"/>
      <c r="AG92" s="124"/>
      <c r="AH92" s="124"/>
      <c r="AI92" s="124"/>
      <c r="AJ92" s="124"/>
      <c r="AK92" s="124"/>
      <c r="AL92" s="124"/>
      <c r="AM92" s="124"/>
      <c r="AN92" s="124"/>
      <c r="AO92" s="124"/>
      <c r="AP92" s="124"/>
      <c r="AQ92" s="124"/>
      <c r="AR92" s="124"/>
      <c r="AS92" s="124"/>
      <c r="AT92" s="124"/>
      <c r="AU92" s="124"/>
      <c r="AV92" s="124"/>
      <c r="AW92" s="124"/>
      <c r="AX92" s="124"/>
      <c r="AY92" s="124"/>
      <c r="AZ92" s="124"/>
      <c r="BA92" s="124"/>
      <c r="BB92" s="124"/>
      <c r="BC92" s="124"/>
      <c r="BD92" s="124"/>
      <c r="BE92" s="124"/>
      <c r="BF92" s="124"/>
      <c r="BG92" s="124"/>
      <c r="BH92" s="124"/>
      <c r="BI92" s="124"/>
      <c r="BJ92" s="124"/>
      <c r="BK92" s="124"/>
      <c r="BL92" s="124"/>
      <c r="BM92" s="124"/>
      <c r="BN92" s="124"/>
      <c r="BO92" s="124"/>
      <c r="BP92" s="124"/>
      <c r="BQ92" s="125"/>
      <c r="BR92" s="33"/>
      <c r="BS92" s="33"/>
      <c r="BT92" s="33"/>
      <c r="BU92" s="33"/>
      <c r="BV92" s="33"/>
      <c r="BW92" s="33"/>
      <c r="BX92" s="33"/>
      <c r="BY92" s="33"/>
    </row>
    <row r="93" spans="1:79" s="30" customFormat="1" ht="15.75" x14ac:dyDescent="0.2">
      <c r="A93" s="76">
        <v>0</v>
      </c>
      <c r="B93" s="76"/>
      <c r="C93" s="76" t="s">
        <v>108</v>
      </c>
      <c r="D93" s="76"/>
      <c r="E93" s="76"/>
      <c r="F93" s="76"/>
      <c r="G93" s="76"/>
      <c r="H93" s="76"/>
      <c r="I93" s="76"/>
      <c r="J93" s="76"/>
      <c r="K93" s="76"/>
      <c r="L93" s="76"/>
      <c r="M93" s="76"/>
      <c r="N93" s="76"/>
      <c r="O93" s="114"/>
      <c r="P93" s="115"/>
      <c r="Q93" s="115"/>
      <c r="R93" s="115"/>
      <c r="S93" s="115"/>
      <c r="T93" s="115"/>
      <c r="U93" s="115"/>
      <c r="V93" s="115"/>
      <c r="W93" s="115"/>
      <c r="X93" s="115"/>
      <c r="Y93" s="116"/>
      <c r="Z93" s="116"/>
      <c r="AA93" s="116"/>
      <c r="AB93" s="116"/>
      <c r="AC93" s="116"/>
      <c r="AD93" s="116"/>
      <c r="AE93" s="116"/>
      <c r="AF93" s="116"/>
      <c r="AG93" s="116"/>
      <c r="AH93" s="116"/>
      <c r="AI93" s="116"/>
      <c r="AJ93" s="116"/>
      <c r="AK93" s="116"/>
      <c r="AL93" s="116"/>
      <c r="AM93" s="116"/>
      <c r="AN93" s="116"/>
      <c r="AO93" s="116"/>
      <c r="AP93" s="116"/>
      <c r="AQ93" s="116"/>
      <c r="AR93" s="116"/>
      <c r="AS93" s="116"/>
      <c r="AT93" s="116"/>
      <c r="AU93" s="116"/>
      <c r="AV93" s="116"/>
      <c r="AW93" s="116"/>
      <c r="AX93" s="116"/>
      <c r="AY93" s="116"/>
      <c r="AZ93" s="116"/>
      <c r="BA93" s="116"/>
      <c r="BB93" s="116"/>
      <c r="BC93" s="116"/>
      <c r="BD93" s="116"/>
      <c r="BE93" s="116"/>
      <c r="BF93" s="116"/>
      <c r="BG93" s="116"/>
      <c r="BH93" s="116"/>
      <c r="BI93" s="116"/>
      <c r="BJ93" s="116"/>
      <c r="BK93" s="116"/>
      <c r="BL93" s="116"/>
      <c r="BM93" s="116"/>
      <c r="BN93" s="116"/>
      <c r="BO93" s="116"/>
      <c r="BP93" s="116"/>
      <c r="BQ93" s="117"/>
      <c r="BR93" s="33"/>
      <c r="BS93" s="33"/>
      <c r="BT93" s="33"/>
      <c r="BU93" s="33"/>
      <c r="BV93" s="33"/>
      <c r="BW93" s="33"/>
      <c r="BX93" s="33"/>
      <c r="BY93" s="33"/>
    </row>
    <row r="94" spans="1:79" ht="24" customHeight="1" x14ac:dyDescent="0.2">
      <c r="A94" s="65">
        <v>0</v>
      </c>
      <c r="B94" s="65"/>
      <c r="C94" s="65" t="s">
        <v>162</v>
      </c>
      <c r="D94" s="65"/>
      <c r="E94" s="65"/>
      <c r="F94" s="65"/>
      <c r="G94" s="65"/>
      <c r="H94" s="65"/>
      <c r="I94" s="65"/>
      <c r="J94" s="65" t="s">
        <v>172</v>
      </c>
      <c r="K94" s="65"/>
      <c r="L94" s="65"/>
      <c r="M94" s="65"/>
      <c r="N94" s="65"/>
      <c r="O94" s="120" t="s">
        <v>363</v>
      </c>
      <c r="P94" s="121"/>
      <c r="Q94" s="121"/>
      <c r="R94" s="121"/>
      <c r="S94" s="121"/>
      <c r="T94" s="121"/>
      <c r="U94" s="121"/>
      <c r="V94" s="121"/>
      <c r="W94" s="121"/>
      <c r="X94" s="121"/>
      <c r="Y94" s="124"/>
      <c r="Z94" s="124"/>
      <c r="AA94" s="124"/>
      <c r="AB94" s="124"/>
      <c r="AC94" s="124"/>
      <c r="AD94" s="124"/>
      <c r="AE94" s="124"/>
      <c r="AF94" s="124"/>
      <c r="AG94" s="124"/>
      <c r="AH94" s="124"/>
      <c r="AI94" s="124"/>
      <c r="AJ94" s="124"/>
      <c r="AK94" s="124"/>
      <c r="AL94" s="124"/>
      <c r="AM94" s="124"/>
      <c r="AN94" s="124"/>
      <c r="AO94" s="124"/>
      <c r="AP94" s="124"/>
      <c r="AQ94" s="124"/>
      <c r="AR94" s="124"/>
      <c r="AS94" s="124"/>
      <c r="AT94" s="124"/>
      <c r="AU94" s="124"/>
      <c r="AV94" s="124"/>
      <c r="AW94" s="124"/>
      <c r="AX94" s="124"/>
      <c r="AY94" s="124"/>
      <c r="AZ94" s="124"/>
      <c r="BA94" s="124"/>
      <c r="BB94" s="124"/>
      <c r="BC94" s="124"/>
      <c r="BD94" s="124"/>
      <c r="BE94" s="124"/>
      <c r="BF94" s="124"/>
      <c r="BG94" s="124"/>
      <c r="BH94" s="124"/>
      <c r="BI94" s="124"/>
      <c r="BJ94" s="124"/>
      <c r="BK94" s="124"/>
      <c r="BL94" s="124"/>
      <c r="BM94" s="124"/>
      <c r="BN94" s="124"/>
      <c r="BO94" s="124"/>
      <c r="BP94" s="124"/>
      <c r="BQ94" s="125"/>
      <c r="BR94" s="2"/>
      <c r="BS94" s="2"/>
      <c r="BT94" s="2"/>
      <c r="BU94" s="2"/>
      <c r="BV94" s="2"/>
      <c r="BW94" s="2"/>
      <c r="BX94" s="2"/>
      <c r="BY94" s="2"/>
    </row>
    <row r="95" spans="1:79" s="30" customFormat="1" ht="15.75" x14ac:dyDescent="0.2">
      <c r="A95" s="76">
        <v>0</v>
      </c>
      <c r="B95" s="76"/>
      <c r="C95" s="76" t="s">
        <v>115</v>
      </c>
      <c r="D95" s="76"/>
      <c r="E95" s="76"/>
      <c r="F95" s="76"/>
      <c r="G95" s="76"/>
      <c r="H95" s="76"/>
      <c r="I95" s="76"/>
      <c r="J95" s="76"/>
      <c r="K95" s="76"/>
      <c r="L95" s="76"/>
      <c r="M95" s="76"/>
      <c r="N95" s="76"/>
      <c r="O95" s="114"/>
      <c r="P95" s="115"/>
      <c r="Q95" s="115"/>
      <c r="R95" s="115"/>
      <c r="S95" s="115"/>
      <c r="T95" s="115"/>
      <c r="U95" s="115"/>
      <c r="V95" s="115"/>
      <c r="W95" s="115"/>
      <c r="X95" s="115"/>
      <c r="Y95" s="116"/>
      <c r="Z95" s="116"/>
      <c r="AA95" s="116"/>
      <c r="AB95" s="116"/>
      <c r="AC95" s="116"/>
      <c r="AD95" s="116"/>
      <c r="AE95" s="116"/>
      <c r="AF95" s="116"/>
      <c r="AG95" s="116"/>
      <c r="AH95" s="116"/>
      <c r="AI95" s="116"/>
      <c r="AJ95" s="116"/>
      <c r="AK95" s="116"/>
      <c r="AL95" s="116"/>
      <c r="AM95" s="116"/>
      <c r="AN95" s="116"/>
      <c r="AO95" s="116"/>
      <c r="AP95" s="116"/>
      <c r="AQ95" s="116"/>
      <c r="AR95" s="116"/>
      <c r="AS95" s="116"/>
      <c r="AT95" s="116"/>
      <c r="AU95" s="116"/>
      <c r="AV95" s="116"/>
      <c r="AW95" s="116"/>
      <c r="AX95" s="116"/>
      <c r="AY95" s="116"/>
      <c r="AZ95" s="116"/>
      <c r="BA95" s="116"/>
      <c r="BB95" s="116"/>
      <c r="BC95" s="116"/>
      <c r="BD95" s="116"/>
      <c r="BE95" s="116"/>
      <c r="BF95" s="116"/>
      <c r="BG95" s="116"/>
      <c r="BH95" s="116"/>
      <c r="BI95" s="116"/>
      <c r="BJ95" s="116"/>
      <c r="BK95" s="116"/>
      <c r="BL95" s="116"/>
      <c r="BM95" s="116"/>
      <c r="BN95" s="116"/>
      <c r="BO95" s="116"/>
      <c r="BP95" s="116"/>
      <c r="BQ95" s="117"/>
      <c r="BR95" s="33"/>
      <c r="BS95" s="33"/>
      <c r="BT95" s="33"/>
      <c r="BU95" s="33"/>
      <c r="BV95" s="33"/>
      <c r="BW95" s="33"/>
      <c r="BX95" s="33"/>
      <c r="BY95" s="33"/>
    </row>
    <row r="96" spans="1:79" s="30" customFormat="1" ht="15.75" x14ac:dyDescent="0.2">
      <c r="A96" s="76">
        <v>0</v>
      </c>
      <c r="B96" s="76"/>
      <c r="C96" s="76"/>
      <c r="D96" s="76"/>
      <c r="E96" s="76"/>
      <c r="F96" s="76"/>
      <c r="G96" s="76"/>
      <c r="H96" s="76"/>
      <c r="I96" s="76"/>
      <c r="J96" s="76"/>
      <c r="K96" s="76"/>
      <c r="L96" s="76"/>
      <c r="M96" s="76"/>
      <c r="N96" s="76"/>
      <c r="O96" s="114"/>
      <c r="P96" s="115"/>
      <c r="Q96" s="115"/>
      <c r="R96" s="115"/>
      <c r="S96" s="115"/>
      <c r="T96" s="115"/>
      <c r="U96" s="115"/>
      <c r="V96" s="115"/>
      <c r="W96" s="115"/>
      <c r="X96" s="115"/>
      <c r="Y96" s="116"/>
      <c r="Z96" s="116"/>
      <c r="AA96" s="116"/>
      <c r="AB96" s="116"/>
      <c r="AC96" s="116"/>
      <c r="AD96" s="116"/>
      <c r="AE96" s="116"/>
      <c r="AF96" s="116"/>
      <c r="AG96" s="116"/>
      <c r="AH96" s="116"/>
      <c r="AI96" s="116"/>
      <c r="AJ96" s="116"/>
      <c r="AK96" s="116"/>
      <c r="AL96" s="116"/>
      <c r="AM96" s="116"/>
      <c r="AN96" s="116"/>
      <c r="AO96" s="116"/>
      <c r="AP96" s="116"/>
      <c r="AQ96" s="116"/>
      <c r="AR96" s="116"/>
      <c r="AS96" s="116"/>
      <c r="AT96" s="116"/>
      <c r="AU96" s="116"/>
      <c r="AV96" s="116"/>
      <c r="AW96" s="116"/>
      <c r="AX96" s="116"/>
      <c r="AY96" s="116"/>
      <c r="AZ96" s="116"/>
      <c r="BA96" s="116"/>
      <c r="BB96" s="116"/>
      <c r="BC96" s="116"/>
      <c r="BD96" s="116"/>
      <c r="BE96" s="116"/>
      <c r="BF96" s="116"/>
      <c r="BG96" s="116"/>
      <c r="BH96" s="116"/>
      <c r="BI96" s="116"/>
      <c r="BJ96" s="116"/>
      <c r="BK96" s="116"/>
      <c r="BL96" s="116"/>
      <c r="BM96" s="116"/>
      <c r="BN96" s="116"/>
      <c r="BO96" s="116"/>
      <c r="BP96" s="116"/>
      <c r="BQ96" s="117"/>
      <c r="BR96" s="33"/>
      <c r="BS96" s="33"/>
      <c r="BT96" s="33"/>
      <c r="BU96" s="33"/>
      <c r="BV96" s="33"/>
      <c r="BW96" s="33"/>
      <c r="BX96" s="33"/>
      <c r="BY96" s="33"/>
    </row>
    <row r="97" spans="1:77" ht="15.75" x14ac:dyDescent="0.2">
      <c r="A97" s="25"/>
      <c r="B97" s="25"/>
      <c r="C97" s="26"/>
      <c r="D97" s="26"/>
      <c r="E97" s="26"/>
      <c r="F97" s="26"/>
      <c r="G97" s="26"/>
      <c r="H97" s="26"/>
      <c r="I97" s="26"/>
      <c r="J97" s="26"/>
      <c r="K97" s="26"/>
      <c r="L97" s="26"/>
      <c r="M97" s="26"/>
      <c r="N97" s="26"/>
      <c r="O97" s="26"/>
      <c r="P97" s="26"/>
      <c r="Q97" s="26"/>
      <c r="R97" s="26"/>
      <c r="S97" s="26"/>
      <c r="T97" s="26"/>
      <c r="U97" s="26"/>
      <c r="V97" s="26"/>
      <c r="W97" s="26"/>
      <c r="X97" s="26"/>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8"/>
      <c r="AY97" s="28"/>
      <c r="AZ97" s="28"/>
      <c r="BA97" s="28"/>
      <c r="BB97" s="28"/>
      <c r="BC97" s="28"/>
      <c r="BD97" s="28"/>
      <c r="BE97" s="28"/>
      <c r="BF97" s="28"/>
      <c r="BG97" s="28"/>
      <c r="BH97" s="28"/>
      <c r="BI97" s="28"/>
      <c r="BJ97" s="28"/>
      <c r="BK97" s="28"/>
      <c r="BL97" s="28"/>
      <c r="BM97" s="28"/>
      <c r="BN97" s="28"/>
      <c r="BO97" s="28"/>
      <c r="BP97" s="28"/>
      <c r="BQ97" s="28"/>
      <c r="BR97" s="10"/>
      <c r="BS97" s="10"/>
      <c r="BT97" s="10"/>
      <c r="BU97" s="10"/>
      <c r="BV97" s="10"/>
      <c r="BW97" s="10"/>
      <c r="BX97" s="10"/>
      <c r="BY97" s="10"/>
    </row>
    <row r="98" spans="1:77" ht="15.95" customHeight="1" x14ac:dyDescent="0.2">
      <c r="A98" s="60" t="s">
        <v>66</v>
      </c>
      <c r="B98" s="60"/>
      <c r="C98" s="60"/>
      <c r="D98" s="60"/>
      <c r="E98" s="60"/>
      <c r="F98" s="60"/>
      <c r="G98" s="60"/>
      <c r="H98" s="60"/>
      <c r="I98" s="60"/>
      <c r="J98" s="60"/>
      <c r="K98" s="60"/>
      <c r="L98" s="60"/>
      <c r="M98" s="60"/>
      <c r="N98" s="60"/>
      <c r="O98" s="60"/>
      <c r="P98" s="60"/>
      <c r="Q98" s="60"/>
      <c r="R98" s="60"/>
      <c r="S98" s="60"/>
      <c r="T98" s="60"/>
      <c r="U98" s="60"/>
      <c r="V98" s="60"/>
      <c r="W98" s="60"/>
      <c r="X98" s="60"/>
      <c r="Y98" s="60"/>
      <c r="Z98" s="60"/>
      <c r="AA98" s="60"/>
      <c r="AB98" s="60"/>
      <c r="AC98" s="60"/>
      <c r="AD98" s="60"/>
      <c r="AE98" s="60"/>
      <c r="AF98" s="60"/>
      <c r="AG98" s="60"/>
      <c r="AH98" s="60"/>
      <c r="AI98" s="60"/>
      <c r="AJ98" s="60"/>
      <c r="AK98" s="60"/>
      <c r="AL98" s="60"/>
      <c r="AM98" s="60"/>
      <c r="AN98" s="60"/>
      <c r="AO98" s="60"/>
      <c r="AP98" s="60"/>
      <c r="AQ98" s="60"/>
      <c r="AR98" s="60"/>
      <c r="AS98" s="60"/>
      <c r="AT98" s="60"/>
      <c r="AU98" s="60"/>
      <c r="AV98" s="60"/>
      <c r="AW98" s="60"/>
      <c r="AX98" s="60"/>
      <c r="AY98" s="60"/>
      <c r="AZ98" s="60"/>
      <c r="BA98" s="60"/>
      <c r="BB98" s="60"/>
      <c r="BC98" s="60"/>
      <c r="BD98" s="60"/>
      <c r="BE98" s="60"/>
      <c r="BF98" s="60"/>
      <c r="BG98" s="60"/>
      <c r="BH98" s="60"/>
      <c r="BI98" s="60"/>
      <c r="BJ98" s="60"/>
      <c r="BK98" s="60"/>
      <c r="BL98" s="60"/>
    </row>
    <row r="99" spans="1:77" ht="31.5" customHeight="1" x14ac:dyDescent="0.2">
      <c r="A99" s="118" t="s">
        <v>260</v>
      </c>
      <c r="B99" s="119"/>
      <c r="C99" s="119"/>
      <c r="D99" s="119"/>
      <c r="E99" s="119"/>
      <c r="F99" s="119"/>
      <c r="G99" s="119"/>
      <c r="H99" s="119"/>
      <c r="I99" s="119"/>
      <c r="J99" s="119"/>
      <c r="K99" s="119"/>
      <c r="L99" s="119"/>
      <c r="M99" s="119"/>
      <c r="N99" s="119"/>
      <c r="O99" s="119"/>
      <c r="P99" s="119"/>
      <c r="Q99" s="119"/>
      <c r="R99" s="119"/>
      <c r="S99" s="119"/>
      <c r="T99" s="119"/>
      <c r="U99" s="119"/>
      <c r="V99" s="119"/>
      <c r="W99" s="119"/>
      <c r="X99" s="119"/>
      <c r="Y99" s="119"/>
      <c r="Z99" s="119"/>
      <c r="AA99" s="119"/>
      <c r="AB99" s="119"/>
      <c r="AC99" s="119"/>
      <c r="AD99" s="119"/>
      <c r="AE99" s="119"/>
      <c r="AF99" s="119"/>
      <c r="AG99" s="119"/>
      <c r="AH99" s="119"/>
      <c r="AI99" s="119"/>
      <c r="AJ99" s="119"/>
      <c r="AK99" s="119"/>
      <c r="AL99" s="119"/>
      <c r="AM99" s="119"/>
      <c r="AN99" s="119"/>
      <c r="AO99" s="119"/>
      <c r="AP99" s="119"/>
      <c r="AQ99" s="119"/>
      <c r="AR99" s="119"/>
      <c r="AS99" s="119"/>
      <c r="AT99" s="119"/>
      <c r="AU99" s="119"/>
      <c r="AV99" s="119"/>
      <c r="AW99" s="119"/>
      <c r="AX99" s="119"/>
      <c r="AY99" s="119"/>
      <c r="AZ99" s="119"/>
      <c r="BA99" s="119"/>
      <c r="BB99" s="119"/>
      <c r="BC99" s="119"/>
      <c r="BD99" s="119"/>
      <c r="BE99" s="119"/>
      <c r="BF99" s="119"/>
      <c r="BG99" s="119"/>
      <c r="BH99" s="119"/>
      <c r="BI99" s="119"/>
      <c r="BJ99" s="119"/>
      <c r="BK99" s="119"/>
      <c r="BL99" s="119"/>
    </row>
    <row r="100" spans="1:77" ht="15.75" x14ac:dyDescent="0.2">
      <c r="A100" s="25"/>
      <c r="B100" s="25"/>
      <c r="C100" s="26"/>
      <c r="D100" s="26"/>
      <c r="E100" s="26"/>
      <c r="F100" s="26"/>
      <c r="G100" s="26"/>
      <c r="H100" s="26"/>
      <c r="I100" s="26"/>
      <c r="J100" s="26"/>
      <c r="K100" s="26"/>
      <c r="L100" s="26"/>
      <c r="M100" s="26"/>
      <c r="N100" s="26"/>
      <c r="O100" s="26"/>
      <c r="P100" s="26"/>
      <c r="Q100" s="26"/>
      <c r="R100" s="26"/>
      <c r="S100" s="26"/>
      <c r="T100" s="26"/>
      <c r="U100" s="26"/>
      <c r="V100" s="26"/>
      <c r="W100" s="26"/>
      <c r="X100" s="26"/>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8"/>
      <c r="AY100" s="28"/>
      <c r="AZ100" s="28"/>
      <c r="BA100" s="28"/>
      <c r="BB100" s="28"/>
      <c r="BC100" s="28"/>
      <c r="BD100" s="28"/>
      <c r="BE100" s="28"/>
      <c r="BF100" s="28"/>
      <c r="BG100" s="28"/>
      <c r="BH100" s="28"/>
      <c r="BI100" s="28"/>
      <c r="BJ100" s="28"/>
      <c r="BK100" s="28"/>
      <c r="BL100" s="28"/>
      <c r="BM100" s="28"/>
      <c r="BN100" s="28"/>
      <c r="BO100" s="28"/>
      <c r="BP100" s="28"/>
      <c r="BQ100" s="28"/>
      <c r="BR100" s="10"/>
      <c r="BS100" s="10"/>
      <c r="BT100" s="10"/>
      <c r="BU100" s="10"/>
      <c r="BV100" s="10"/>
      <c r="BW100" s="10"/>
      <c r="BX100" s="10"/>
      <c r="BY100" s="10"/>
    </row>
    <row r="101" spans="1:77" ht="15.95" customHeight="1" x14ac:dyDescent="0.2">
      <c r="A101" s="60" t="s">
        <v>47</v>
      </c>
      <c r="B101" s="60"/>
      <c r="C101" s="60"/>
      <c r="D101" s="60"/>
      <c r="E101" s="60"/>
      <c r="F101" s="60"/>
      <c r="G101" s="60"/>
      <c r="H101" s="60"/>
      <c r="I101" s="60"/>
      <c r="J101" s="60"/>
      <c r="K101" s="60"/>
      <c r="L101" s="60"/>
      <c r="M101" s="60"/>
      <c r="N101" s="60"/>
      <c r="O101" s="60"/>
      <c r="P101" s="60"/>
      <c r="Q101" s="60"/>
      <c r="R101" s="60"/>
      <c r="S101" s="60"/>
      <c r="T101" s="60"/>
      <c r="U101" s="60"/>
      <c r="V101" s="60"/>
      <c r="W101" s="60"/>
      <c r="X101" s="60"/>
      <c r="Y101" s="60"/>
      <c r="Z101" s="60"/>
      <c r="AA101" s="60"/>
      <c r="AB101" s="60"/>
      <c r="AC101" s="60"/>
      <c r="AD101" s="60"/>
      <c r="AE101" s="60"/>
      <c r="AF101" s="60"/>
      <c r="AG101" s="60"/>
      <c r="AH101" s="60"/>
      <c r="AI101" s="60"/>
      <c r="AJ101" s="60"/>
      <c r="AK101" s="60"/>
      <c r="AL101" s="60"/>
      <c r="AM101" s="60"/>
      <c r="AN101" s="60"/>
      <c r="AO101" s="60"/>
      <c r="AP101" s="60"/>
      <c r="AQ101" s="60"/>
      <c r="AR101" s="60"/>
      <c r="AS101" s="60"/>
      <c r="AT101" s="60"/>
      <c r="AU101" s="60"/>
      <c r="AV101" s="60"/>
      <c r="AW101" s="60"/>
      <c r="AX101" s="60"/>
      <c r="AY101" s="60"/>
      <c r="AZ101" s="60"/>
      <c r="BA101" s="60"/>
      <c r="BB101" s="60"/>
      <c r="BC101" s="60"/>
      <c r="BD101" s="60"/>
      <c r="BE101" s="60"/>
      <c r="BF101" s="60"/>
      <c r="BG101" s="60"/>
      <c r="BH101" s="60"/>
      <c r="BI101" s="60"/>
      <c r="BJ101" s="60"/>
      <c r="BK101" s="60"/>
      <c r="BL101" s="60"/>
    </row>
    <row r="102" spans="1:77" ht="31.5" customHeight="1" x14ac:dyDescent="0.2">
      <c r="A102" s="118" t="s">
        <v>261</v>
      </c>
      <c r="B102" s="119"/>
      <c r="C102" s="119"/>
      <c r="D102" s="119"/>
      <c r="E102" s="119"/>
      <c r="F102" s="119"/>
      <c r="G102" s="119"/>
      <c r="H102" s="119"/>
      <c r="I102" s="119"/>
      <c r="J102" s="119"/>
      <c r="K102" s="119"/>
      <c r="L102" s="119"/>
      <c r="M102" s="119"/>
      <c r="N102" s="119"/>
      <c r="O102" s="119"/>
      <c r="P102" s="119"/>
      <c r="Q102" s="119"/>
      <c r="R102" s="119"/>
      <c r="S102" s="119"/>
      <c r="T102" s="119"/>
      <c r="U102" s="119"/>
      <c r="V102" s="119"/>
      <c r="W102" s="119"/>
      <c r="X102" s="119"/>
      <c r="Y102" s="119"/>
      <c r="Z102" s="119"/>
      <c r="AA102" s="119"/>
      <c r="AB102" s="119"/>
      <c r="AC102" s="119"/>
      <c r="AD102" s="119"/>
      <c r="AE102" s="119"/>
      <c r="AF102" s="119"/>
      <c r="AG102" s="119"/>
      <c r="AH102" s="119"/>
      <c r="AI102" s="119"/>
      <c r="AJ102" s="119"/>
      <c r="AK102" s="119"/>
      <c r="AL102" s="119"/>
      <c r="AM102" s="119"/>
      <c r="AN102" s="119"/>
      <c r="AO102" s="119"/>
      <c r="AP102" s="119"/>
      <c r="AQ102" s="119"/>
      <c r="AR102" s="119"/>
      <c r="AS102" s="119"/>
      <c r="AT102" s="119"/>
      <c r="AU102" s="119"/>
      <c r="AV102" s="119"/>
      <c r="AW102" s="119"/>
      <c r="AX102" s="119"/>
      <c r="AY102" s="119"/>
      <c r="AZ102" s="119"/>
      <c r="BA102" s="119"/>
      <c r="BB102" s="119"/>
      <c r="BC102" s="119"/>
      <c r="BD102" s="119"/>
      <c r="BE102" s="119"/>
      <c r="BF102" s="119"/>
      <c r="BG102" s="119"/>
      <c r="BH102" s="119"/>
      <c r="BI102" s="119"/>
      <c r="BJ102" s="119"/>
      <c r="BK102" s="119"/>
      <c r="BL102" s="119"/>
    </row>
    <row r="103" spans="1:77" ht="15.95" customHeight="1" x14ac:dyDescent="0.2">
      <c r="A103" s="14"/>
      <c r="B103" s="14"/>
      <c r="C103" s="14"/>
      <c r="D103" s="14"/>
      <c r="E103" s="14"/>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row>
    <row r="104" spans="1:77" ht="12" customHeight="1" x14ac:dyDescent="0.2">
      <c r="A104" s="24" t="s">
        <v>78</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row>
    <row r="105" spans="1:77" ht="12" customHeight="1" x14ac:dyDescent="0.2">
      <c r="A105" s="24" t="s">
        <v>69</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row>
    <row r="106" spans="1:77" s="24" customFormat="1" ht="12" customHeight="1" x14ac:dyDescent="0.2">
      <c r="A106" s="24" t="s">
        <v>70</v>
      </c>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row>
    <row r="107" spans="1:77" ht="15.95" customHeight="1" x14ac:dyDescent="0.25">
      <c r="A107" s="2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row>
    <row r="108" spans="1:77" ht="42" customHeight="1" x14ac:dyDescent="0.25">
      <c r="A108" s="118" t="s">
        <v>247</v>
      </c>
      <c r="B108" s="119"/>
      <c r="C108" s="119"/>
      <c r="D108" s="119"/>
      <c r="E108" s="119"/>
      <c r="F108" s="119"/>
      <c r="G108" s="119"/>
      <c r="H108" s="119"/>
      <c r="I108" s="119"/>
      <c r="J108" s="119"/>
      <c r="K108" s="119"/>
      <c r="L108" s="119"/>
      <c r="M108" s="119"/>
      <c r="N108" s="119"/>
      <c r="O108" s="119"/>
      <c r="P108" s="119"/>
      <c r="Q108" s="119"/>
      <c r="R108" s="119"/>
      <c r="S108" s="119"/>
      <c r="T108" s="119"/>
      <c r="U108" s="119"/>
      <c r="V108" s="119"/>
      <c r="W108" s="134"/>
      <c r="X108" s="134"/>
      <c r="Y108" s="134"/>
      <c r="Z108" s="134"/>
      <c r="AA108" s="134"/>
      <c r="AB108" s="134"/>
      <c r="AC108" s="134"/>
      <c r="AD108" s="134"/>
      <c r="AE108" s="134"/>
      <c r="AF108" s="134"/>
      <c r="AG108" s="134"/>
      <c r="AH108" s="134"/>
      <c r="AI108" s="134"/>
      <c r="AJ108" s="134"/>
      <c r="AK108" s="134"/>
      <c r="AL108" s="134"/>
      <c r="AM108" s="134"/>
      <c r="AN108" s="3"/>
      <c r="AO108" s="3"/>
      <c r="AP108" s="135" t="s">
        <v>215</v>
      </c>
      <c r="AQ108" s="136"/>
      <c r="AR108" s="136"/>
      <c r="AS108" s="136"/>
      <c r="AT108" s="136"/>
      <c r="AU108" s="136"/>
      <c r="AV108" s="136"/>
      <c r="AW108" s="136"/>
      <c r="AX108" s="136"/>
      <c r="AY108" s="136"/>
      <c r="AZ108" s="136"/>
      <c r="BA108" s="136"/>
      <c r="BB108" s="136"/>
      <c r="BC108" s="136"/>
      <c r="BD108" s="136"/>
      <c r="BE108" s="136"/>
      <c r="BF108" s="136"/>
      <c r="BG108" s="136"/>
      <c r="BH108" s="136"/>
    </row>
    <row r="109" spans="1:77" x14ac:dyDescent="0.2">
      <c r="W109" s="137" t="s">
        <v>8</v>
      </c>
      <c r="X109" s="137"/>
      <c r="Y109" s="137"/>
      <c r="Z109" s="137"/>
      <c r="AA109" s="137"/>
      <c r="AB109" s="137"/>
      <c r="AC109" s="137"/>
      <c r="AD109" s="137"/>
      <c r="AE109" s="137"/>
      <c r="AF109" s="137"/>
      <c r="AG109" s="137"/>
      <c r="AH109" s="137"/>
      <c r="AI109" s="137"/>
      <c r="AJ109" s="137"/>
      <c r="AK109" s="137"/>
      <c r="AL109" s="137"/>
      <c r="AM109" s="137"/>
      <c r="AN109" s="40"/>
      <c r="AO109" s="40"/>
      <c r="AP109" s="137" t="s">
        <v>74</v>
      </c>
      <c r="AQ109" s="137"/>
      <c r="AR109" s="137"/>
      <c r="AS109" s="137"/>
      <c r="AT109" s="137"/>
      <c r="AU109" s="137"/>
      <c r="AV109" s="137"/>
      <c r="AW109" s="137"/>
      <c r="AX109" s="137"/>
      <c r="AY109" s="137"/>
      <c r="AZ109" s="137"/>
      <c r="BA109" s="137"/>
      <c r="BB109" s="137"/>
      <c r="BC109" s="137"/>
      <c r="BD109" s="137"/>
      <c r="BE109" s="137"/>
      <c r="BF109" s="137"/>
      <c r="BG109" s="137"/>
      <c r="BH109" s="137"/>
    </row>
    <row r="112" spans="1:77" ht="29.25" customHeight="1" x14ac:dyDescent="0.25">
      <c r="A112" s="118" t="s">
        <v>216</v>
      </c>
      <c r="B112" s="119"/>
      <c r="C112" s="119"/>
      <c r="D112" s="119"/>
      <c r="E112" s="119"/>
      <c r="F112" s="119"/>
      <c r="G112" s="119"/>
      <c r="H112" s="119"/>
      <c r="I112" s="119"/>
      <c r="J112" s="119"/>
      <c r="K112" s="119"/>
      <c r="L112" s="119"/>
      <c r="M112" s="119"/>
      <c r="N112" s="119"/>
      <c r="O112" s="119"/>
      <c r="P112" s="119"/>
      <c r="Q112" s="119"/>
      <c r="R112" s="119"/>
      <c r="S112" s="119"/>
      <c r="T112" s="119"/>
      <c r="U112" s="119"/>
      <c r="V112" s="119"/>
      <c r="W112" s="134"/>
      <c r="X112" s="134"/>
      <c r="Y112" s="134"/>
      <c r="Z112" s="134"/>
      <c r="AA112" s="134"/>
      <c r="AB112" s="134"/>
      <c r="AC112" s="134"/>
      <c r="AD112" s="134"/>
      <c r="AE112" s="134"/>
      <c r="AF112" s="134"/>
      <c r="AG112" s="134"/>
      <c r="AH112" s="134"/>
      <c r="AI112" s="134"/>
      <c r="AJ112" s="134"/>
      <c r="AK112" s="134"/>
      <c r="AL112" s="134"/>
      <c r="AM112" s="134"/>
      <c r="AN112" s="3"/>
      <c r="AO112" s="3"/>
      <c r="AP112" s="135" t="s">
        <v>217</v>
      </c>
      <c r="AQ112" s="136"/>
      <c r="AR112" s="136"/>
      <c r="AS112" s="136"/>
      <c r="AT112" s="136"/>
      <c r="AU112" s="136"/>
      <c r="AV112" s="136"/>
      <c r="AW112" s="136"/>
      <c r="AX112" s="136"/>
      <c r="AY112" s="136"/>
      <c r="AZ112" s="136"/>
      <c r="BA112" s="136"/>
      <c r="BB112" s="136"/>
      <c r="BC112" s="136"/>
      <c r="BD112" s="136"/>
      <c r="BE112" s="136"/>
      <c r="BF112" s="136"/>
      <c r="BG112" s="136"/>
      <c r="BH112" s="136"/>
    </row>
    <row r="113" spans="23:60" x14ac:dyDescent="0.2">
      <c r="W113" s="137" t="s">
        <v>8</v>
      </c>
      <c r="X113" s="137"/>
      <c r="Y113" s="137"/>
      <c r="Z113" s="137"/>
      <c r="AA113" s="137"/>
      <c r="AB113" s="137"/>
      <c r="AC113" s="137"/>
      <c r="AD113" s="137"/>
      <c r="AE113" s="137"/>
      <c r="AF113" s="137"/>
      <c r="AG113" s="137"/>
      <c r="AH113" s="137"/>
      <c r="AI113" s="137"/>
      <c r="AJ113" s="137"/>
      <c r="AK113" s="137"/>
      <c r="AL113" s="137"/>
      <c r="AM113" s="137"/>
      <c r="AN113" s="40"/>
      <c r="AO113" s="40"/>
      <c r="AP113" s="137" t="s">
        <v>74</v>
      </c>
      <c r="AQ113" s="137"/>
      <c r="AR113" s="137"/>
      <c r="AS113" s="137"/>
      <c r="AT113" s="137"/>
      <c r="AU113" s="137"/>
      <c r="AV113" s="137"/>
      <c r="AW113" s="137"/>
      <c r="AX113" s="137"/>
      <c r="AY113" s="137"/>
      <c r="AZ113" s="137"/>
      <c r="BA113" s="137"/>
      <c r="BB113" s="137"/>
      <c r="BC113" s="137"/>
      <c r="BD113" s="137"/>
      <c r="BE113" s="137"/>
      <c r="BF113" s="137"/>
      <c r="BG113" s="137"/>
      <c r="BH113" s="137"/>
    </row>
  </sheetData>
  <mergeCells count="471">
    <mergeCell ref="AO2:BL6"/>
    <mergeCell ref="A7:BL7"/>
    <mergeCell ref="A8:BL8"/>
    <mergeCell ref="A9:BL9"/>
    <mergeCell ref="A10:BL10"/>
    <mergeCell ref="A11:BL1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B20:L20"/>
    <mergeCell ref="N20:Y20"/>
    <mergeCell ref="AA20:AI20"/>
    <mergeCell ref="AK20:BC20"/>
    <mergeCell ref="BE20:BL20"/>
    <mergeCell ref="B21:L21"/>
    <mergeCell ref="N21:Y21"/>
    <mergeCell ref="AA21:AI21"/>
    <mergeCell ref="AK21:BC21"/>
    <mergeCell ref="BE21:BL21"/>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AA40:AE40"/>
    <mergeCell ref="AF40:AJ40"/>
    <mergeCell ref="AK40:AO40"/>
    <mergeCell ref="AP40:AT40"/>
    <mergeCell ref="AU40:AY40"/>
    <mergeCell ref="A34:F34"/>
    <mergeCell ref="G34:BL34"/>
    <mergeCell ref="A36:BQ36"/>
    <mergeCell ref="A37:BQ37"/>
    <mergeCell ref="A38:BQ38"/>
    <mergeCell ref="A39:B40"/>
    <mergeCell ref="C39:Z40"/>
    <mergeCell ref="AA39:AO39"/>
    <mergeCell ref="AP39:BC39"/>
    <mergeCell ref="BD39:BQ39"/>
    <mergeCell ref="BD40:BH40"/>
    <mergeCell ref="BI40:BM40"/>
    <mergeCell ref="BN40:BQ40"/>
    <mergeCell ref="AZ40:BC40"/>
    <mergeCell ref="AU43:AY43"/>
    <mergeCell ref="AZ43:BC43"/>
    <mergeCell ref="BD43:BH43"/>
    <mergeCell ref="BI43:BM43"/>
    <mergeCell ref="BN43:BQ43"/>
    <mergeCell ref="AU42:AY42"/>
    <mergeCell ref="AZ42:BC42"/>
    <mergeCell ref="BD42:BH42"/>
    <mergeCell ref="A41:B41"/>
    <mergeCell ref="C41:Z41"/>
    <mergeCell ref="AA41:AE41"/>
    <mergeCell ref="AF41:AJ41"/>
    <mergeCell ref="AK41:AO41"/>
    <mergeCell ref="AP41:AT41"/>
    <mergeCell ref="AU41:AY41"/>
    <mergeCell ref="AZ41:BC41"/>
    <mergeCell ref="BD41:BH41"/>
    <mergeCell ref="BI41:BM41"/>
    <mergeCell ref="BN41:BQ41"/>
    <mergeCell ref="A42:B42"/>
    <mergeCell ref="C42:Z42"/>
    <mergeCell ref="AA42:AE42"/>
    <mergeCell ref="AF42:AJ42"/>
    <mergeCell ref="AK42:AO42"/>
    <mergeCell ref="AP42:AT42"/>
    <mergeCell ref="BI42:BM42"/>
    <mergeCell ref="BN42:BQ42"/>
    <mergeCell ref="AU44:AY44"/>
    <mergeCell ref="AZ44:BC44"/>
    <mergeCell ref="BD44:BH44"/>
    <mergeCell ref="BI44:BM44"/>
    <mergeCell ref="BN44:BQ44"/>
    <mergeCell ref="A45:B45"/>
    <mergeCell ref="C45:Z45"/>
    <mergeCell ref="AA45:AE45"/>
    <mergeCell ref="AF45:AJ45"/>
    <mergeCell ref="AK45:AO45"/>
    <mergeCell ref="A44:B44"/>
    <mergeCell ref="C44:Z44"/>
    <mergeCell ref="AA44:AE44"/>
    <mergeCell ref="AF44:AJ44"/>
    <mergeCell ref="AK44:AO44"/>
    <mergeCell ref="AP44:AT44"/>
    <mergeCell ref="A43:B43"/>
    <mergeCell ref="C43:Z43"/>
    <mergeCell ref="AA43:AE43"/>
    <mergeCell ref="AF43:AJ43"/>
    <mergeCell ref="AK43:AO43"/>
    <mergeCell ref="AP43:AT43"/>
    <mergeCell ref="A47:BQ47"/>
    <mergeCell ref="A49:B49"/>
    <mergeCell ref="C49:BQ49"/>
    <mergeCell ref="A50:B50"/>
    <mergeCell ref="C50:BQ50"/>
    <mergeCell ref="A51:B51"/>
    <mergeCell ref="C51:BQ51"/>
    <mergeCell ref="AP45:AT45"/>
    <mergeCell ref="AU45:AY45"/>
    <mergeCell ref="AZ45:BC45"/>
    <mergeCell ref="BD45:BH45"/>
    <mergeCell ref="BI45:BM45"/>
    <mergeCell ref="BN45:BQ45"/>
    <mergeCell ref="AI56:AM56"/>
    <mergeCell ref="AN56:AR56"/>
    <mergeCell ref="AS56:AX56"/>
    <mergeCell ref="AY56:BC56"/>
    <mergeCell ref="BD56:BH56"/>
    <mergeCell ref="BI56:BN56"/>
    <mergeCell ref="A53:BN53"/>
    <mergeCell ref="A54:BN54"/>
    <mergeCell ref="A55:B56"/>
    <mergeCell ref="C55:R56"/>
    <mergeCell ref="S55:AH55"/>
    <mergeCell ref="AI55:AX55"/>
    <mergeCell ref="AY55:BN55"/>
    <mergeCell ref="S56:W56"/>
    <mergeCell ref="X56:AB56"/>
    <mergeCell ref="AC56:AH56"/>
    <mergeCell ref="A58:B58"/>
    <mergeCell ref="C58:R58"/>
    <mergeCell ref="S58:W58"/>
    <mergeCell ref="X58:AB58"/>
    <mergeCell ref="AC58:AH58"/>
    <mergeCell ref="A57:B57"/>
    <mergeCell ref="C57:R57"/>
    <mergeCell ref="S57:W57"/>
    <mergeCell ref="X57:AB57"/>
    <mergeCell ref="AC57:AH57"/>
    <mergeCell ref="AI58:AM58"/>
    <mergeCell ref="AN58:AR58"/>
    <mergeCell ref="AS58:AX58"/>
    <mergeCell ref="AY58:BC58"/>
    <mergeCell ref="BD58:BH58"/>
    <mergeCell ref="BI58:BN58"/>
    <mergeCell ref="AN57:AR57"/>
    <mergeCell ref="AS57:AX57"/>
    <mergeCell ref="AY57:BC57"/>
    <mergeCell ref="BD57:BH57"/>
    <mergeCell ref="BI57:BN57"/>
    <mergeCell ref="AI57:AM57"/>
    <mergeCell ref="AN59:AR59"/>
    <mergeCell ref="AS59:AX59"/>
    <mergeCell ref="AY59:BC59"/>
    <mergeCell ref="BD59:BH59"/>
    <mergeCell ref="BI59:BN59"/>
    <mergeCell ref="A61:BQ61"/>
    <mergeCell ref="A59:B59"/>
    <mergeCell ref="C59:R59"/>
    <mergeCell ref="S59:W59"/>
    <mergeCell ref="X59:AB59"/>
    <mergeCell ref="AC59:AH59"/>
    <mergeCell ref="AI59:AM59"/>
    <mergeCell ref="AN66:AR66"/>
    <mergeCell ref="AS66:AW66"/>
    <mergeCell ref="A62:BQ62"/>
    <mergeCell ref="A64:B65"/>
    <mergeCell ref="C64:I65"/>
    <mergeCell ref="J64:N65"/>
    <mergeCell ref="O64:X65"/>
    <mergeCell ref="Y64:AM64"/>
    <mergeCell ref="AN64:BB64"/>
    <mergeCell ref="BC64:BQ64"/>
    <mergeCell ref="Y65:AC65"/>
    <mergeCell ref="AD65:AH65"/>
    <mergeCell ref="BM65:BQ65"/>
    <mergeCell ref="AI65:AM65"/>
    <mergeCell ref="AN65:AR65"/>
    <mergeCell ref="AS65:AW65"/>
    <mergeCell ref="AX65:BB65"/>
    <mergeCell ref="BC65:BG65"/>
    <mergeCell ref="BH65:BL65"/>
    <mergeCell ref="AX66:BB66"/>
    <mergeCell ref="BC66:BG66"/>
    <mergeCell ref="BH66:BL66"/>
    <mergeCell ref="BM66:BQ66"/>
    <mergeCell ref="A67:B67"/>
    <mergeCell ref="C67:I67"/>
    <mergeCell ref="J67:N67"/>
    <mergeCell ref="O67:X67"/>
    <mergeCell ref="Y67:AC67"/>
    <mergeCell ref="AD67:AH67"/>
    <mergeCell ref="BM67:BQ67"/>
    <mergeCell ref="AI67:AM67"/>
    <mergeCell ref="AN67:AR67"/>
    <mergeCell ref="AS67:AW67"/>
    <mergeCell ref="AX67:BB67"/>
    <mergeCell ref="BC67:BG67"/>
    <mergeCell ref="BH67:BL67"/>
    <mergeCell ref="A66:B66"/>
    <mergeCell ref="C66:I66"/>
    <mergeCell ref="J66:N66"/>
    <mergeCell ref="O66:X66"/>
    <mergeCell ref="Y66:AC66"/>
    <mergeCell ref="AD66:AH66"/>
    <mergeCell ref="AI66:AM66"/>
    <mergeCell ref="BM68:BQ68"/>
    <mergeCell ref="A69:B69"/>
    <mergeCell ref="C69:I69"/>
    <mergeCell ref="J69:N69"/>
    <mergeCell ref="O69:X69"/>
    <mergeCell ref="Y69:AC69"/>
    <mergeCell ref="AD69:AH69"/>
    <mergeCell ref="BM69:BQ69"/>
    <mergeCell ref="AI69:AM69"/>
    <mergeCell ref="AN69:AR69"/>
    <mergeCell ref="AS69:AW69"/>
    <mergeCell ref="AX69:BB69"/>
    <mergeCell ref="BC69:BG69"/>
    <mergeCell ref="BH69:BL69"/>
    <mergeCell ref="A68:B68"/>
    <mergeCell ref="C68:I68"/>
    <mergeCell ref="J68:N68"/>
    <mergeCell ref="O68:X68"/>
    <mergeCell ref="Y68:AC68"/>
    <mergeCell ref="AD68:AH68"/>
    <mergeCell ref="AI68:AM68"/>
    <mergeCell ref="AN68:AR68"/>
    <mergeCell ref="AS68:AW68"/>
    <mergeCell ref="O70:X70"/>
    <mergeCell ref="Y70:AC70"/>
    <mergeCell ref="AD70:AH70"/>
    <mergeCell ref="AI70:AM70"/>
    <mergeCell ref="AN70:AR70"/>
    <mergeCell ref="AS70:AW70"/>
    <mergeCell ref="AX68:BB68"/>
    <mergeCell ref="BC68:BG68"/>
    <mergeCell ref="BH68:BL68"/>
    <mergeCell ref="AD72:AH72"/>
    <mergeCell ref="AI72:AM72"/>
    <mergeCell ref="AN72:AR72"/>
    <mergeCell ref="AS72:AW72"/>
    <mergeCell ref="AX70:BB70"/>
    <mergeCell ref="BC70:BG70"/>
    <mergeCell ref="BH70:BL70"/>
    <mergeCell ref="BM70:BQ70"/>
    <mergeCell ref="A71:B71"/>
    <mergeCell ref="C71:I71"/>
    <mergeCell ref="J71:N71"/>
    <mergeCell ref="O71:X71"/>
    <mergeCell ref="Y71:AC71"/>
    <mergeCell ref="AD71:AH71"/>
    <mergeCell ref="BM71:BQ71"/>
    <mergeCell ref="AI71:AM71"/>
    <mergeCell ref="AN71:AR71"/>
    <mergeCell ref="AS71:AW71"/>
    <mergeCell ref="AX71:BB71"/>
    <mergeCell ref="BC71:BG71"/>
    <mergeCell ref="BH71:BL71"/>
    <mergeCell ref="A70:B70"/>
    <mergeCell ref="C70:I70"/>
    <mergeCell ref="J70:N70"/>
    <mergeCell ref="AN74:AR74"/>
    <mergeCell ref="AS74:AW74"/>
    <mergeCell ref="AX72:BB72"/>
    <mergeCell ref="BC72:BG72"/>
    <mergeCell ref="BH72:BL72"/>
    <mergeCell ref="BM72:BQ72"/>
    <mergeCell ref="A73:B73"/>
    <mergeCell ref="C73:I73"/>
    <mergeCell ref="J73:N73"/>
    <mergeCell ref="O73:X73"/>
    <mergeCell ref="Y73:AC73"/>
    <mergeCell ref="AD73:AH73"/>
    <mergeCell ref="BM73:BQ73"/>
    <mergeCell ref="AI73:AM73"/>
    <mergeCell ref="AN73:AR73"/>
    <mergeCell ref="AS73:AW73"/>
    <mergeCell ref="AX73:BB73"/>
    <mergeCell ref="BC73:BG73"/>
    <mergeCell ref="BH73:BL73"/>
    <mergeCell ref="A72:B72"/>
    <mergeCell ref="C72:I72"/>
    <mergeCell ref="J72:N72"/>
    <mergeCell ref="O72:X72"/>
    <mergeCell ref="Y72:AC72"/>
    <mergeCell ref="AX74:BB74"/>
    <mergeCell ref="BC74:BG74"/>
    <mergeCell ref="BH74:BL74"/>
    <mergeCell ref="BM74:BQ74"/>
    <mergeCell ref="A75:B75"/>
    <mergeCell ref="C75:I75"/>
    <mergeCell ref="J75:N75"/>
    <mergeCell ref="O75:X75"/>
    <mergeCell ref="Y75:AC75"/>
    <mergeCell ref="AD75:AH75"/>
    <mergeCell ref="BM75:BQ75"/>
    <mergeCell ref="AI75:AM75"/>
    <mergeCell ref="AN75:AR75"/>
    <mergeCell ref="AS75:AW75"/>
    <mergeCell ref="AX75:BB75"/>
    <mergeCell ref="BC75:BG75"/>
    <mergeCell ref="BH75:BL75"/>
    <mergeCell ref="A74:B74"/>
    <mergeCell ref="C74:I74"/>
    <mergeCell ref="J74:N74"/>
    <mergeCell ref="O74:X74"/>
    <mergeCell ref="Y74:AC74"/>
    <mergeCell ref="AD74:AH74"/>
    <mergeCell ref="AI74:AM74"/>
    <mergeCell ref="BM76:BQ76"/>
    <mergeCell ref="A77:B77"/>
    <mergeCell ref="C77:I77"/>
    <mergeCell ref="J77:N77"/>
    <mergeCell ref="O77:X77"/>
    <mergeCell ref="Y77:AC77"/>
    <mergeCell ref="AD77:AH77"/>
    <mergeCell ref="BM77:BQ77"/>
    <mergeCell ref="AI77:AM77"/>
    <mergeCell ref="AN77:AR77"/>
    <mergeCell ref="AS77:AW77"/>
    <mergeCell ref="AX77:BB77"/>
    <mergeCell ref="BC77:BG77"/>
    <mergeCell ref="BH77:BL77"/>
    <mergeCell ref="A76:B76"/>
    <mergeCell ref="C76:I76"/>
    <mergeCell ref="J76:N76"/>
    <mergeCell ref="O76:X76"/>
    <mergeCell ref="Y76:AC76"/>
    <mergeCell ref="AD76:AH76"/>
    <mergeCell ref="AI76:AM76"/>
    <mergeCell ref="AN76:AR76"/>
    <mergeCell ref="AS76:AW76"/>
    <mergeCell ref="O78:X78"/>
    <mergeCell ref="Y78:AC78"/>
    <mergeCell ref="AD78:AH78"/>
    <mergeCell ref="AI78:AM78"/>
    <mergeCell ref="AN78:AR78"/>
    <mergeCell ref="AS78:AW78"/>
    <mergeCell ref="AX76:BB76"/>
    <mergeCell ref="BC76:BG76"/>
    <mergeCell ref="BH76:BL76"/>
    <mergeCell ref="AD80:AH80"/>
    <mergeCell ref="AI80:AM80"/>
    <mergeCell ref="AN80:AR80"/>
    <mergeCell ref="AS80:AW80"/>
    <mergeCell ref="AX78:BB78"/>
    <mergeCell ref="BC78:BG78"/>
    <mergeCell ref="BH78:BL78"/>
    <mergeCell ref="BM78:BQ78"/>
    <mergeCell ref="A79:B79"/>
    <mergeCell ref="C79:I79"/>
    <mergeCell ref="J79:N79"/>
    <mergeCell ref="O79:X79"/>
    <mergeCell ref="Y79:AC79"/>
    <mergeCell ref="AD79:AH79"/>
    <mergeCell ref="BM79:BQ79"/>
    <mergeCell ref="AI79:AM79"/>
    <mergeCell ref="AN79:AR79"/>
    <mergeCell ref="AS79:AW79"/>
    <mergeCell ref="AX79:BB79"/>
    <mergeCell ref="BC79:BG79"/>
    <mergeCell ref="BH79:BL79"/>
    <mergeCell ref="A78:B78"/>
    <mergeCell ref="C78:I78"/>
    <mergeCell ref="J78:N78"/>
    <mergeCell ref="AN82:AR82"/>
    <mergeCell ref="AS82:AW82"/>
    <mergeCell ref="AX80:BB80"/>
    <mergeCell ref="BC80:BG80"/>
    <mergeCell ref="BH80:BL80"/>
    <mergeCell ref="BM80:BQ80"/>
    <mergeCell ref="A81:B81"/>
    <mergeCell ref="C81:I81"/>
    <mergeCell ref="J81:N81"/>
    <mergeCell ref="O81:X81"/>
    <mergeCell ref="Y81:AC81"/>
    <mergeCell ref="AD81:AH81"/>
    <mergeCell ref="BM81:BQ81"/>
    <mergeCell ref="AI81:AM81"/>
    <mergeCell ref="AN81:AR81"/>
    <mergeCell ref="AS81:AW81"/>
    <mergeCell ref="AX81:BB81"/>
    <mergeCell ref="BC81:BG81"/>
    <mergeCell ref="BH81:BL81"/>
    <mergeCell ref="A80:B80"/>
    <mergeCell ref="C80:I80"/>
    <mergeCell ref="J80:N80"/>
    <mergeCell ref="O80:X80"/>
    <mergeCell ref="Y80:AC80"/>
    <mergeCell ref="A87:B87"/>
    <mergeCell ref="C87:I87"/>
    <mergeCell ref="J87:N87"/>
    <mergeCell ref="O87:BQ87"/>
    <mergeCell ref="A88:B88"/>
    <mergeCell ref="C88:I88"/>
    <mergeCell ref="J88:N88"/>
    <mergeCell ref="O88:BQ88"/>
    <mergeCell ref="AX82:BB82"/>
    <mergeCell ref="BC82:BG82"/>
    <mergeCell ref="BH82:BL82"/>
    <mergeCell ref="BM82:BQ82"/>
    <mergeCell ref="A84:BQ84"/>
    <mergeCell ref="A86:B86"/>
    <mergeCell ref="C86:I86"/>
    <mergeCell ref="J86:N86"/>
    <mergeCell ref="O86:BQ86"/>
    <mergeCell ref="A82:B82"/>
    <mergeCell ref="C82:I82"/>
    <mergeCell ref="J82:N82"/>
    <mergeCell ref="O82:X82"/>
    <mergeCell ref="Y82:AC82"/>
    <mergeCell ref="AD82:AH82"/>
    <mergeCell ref="AI82:AM82"/>
    <mergeCell ref="A91:B91"/>
    <mergeCell ref="C91:I91"/>
    <mergeCell ref="J91:N91"/>
    <mergeCell ref="O91:BQ91"/>
    <mergeCell ref="A92:B92"/>
    <mergeCell ref="C92:I92"/>
    <mergeCell ref="J92:N92"/>
    <mergeCell ref="O92:BQ92"/>
    <mergeCell ref="A89:B89"/>
    <mergeCell ref="C89:I89"/>
    <mergeCell ref="J89:N89"/>
    <mergeCell ref="O89:BQ89"/>
    <mergeCell ref="A90:B90"/>
    <mergeCell ref="C90:I90"/>
    <mergeCell ref="J90:N90"/>
    <mergeCell ref="O90:BQ90"/>
    <mergeCell ref="A95:B95"/>
    <mergeCell ref="C95:I95"/>
    <mergeCell ref="J95:N95"/>
    <mergeCell ref="O95:BQ95"/>
    <mergeCell ref="A96:B96"/>
    <mergeCell ref="C96:I96"/>
    <mergeCell ref="J96:N96"/>
    <mergeCell ref="O96:BQ96"/>
    <mergeCell ref="A93:B93"/>
    <mergeCell ref="C93:I93"/>
    <mergeCell ref="J93:N93"/>
    <mergeCell ref="O93:BQ93"/>
    <mergeCell ref="A94:B94"/>
    <mergeCell ref="C94:I94"/>
    <mergeCell ref="J94:N94"/>
    <mergeCell ref="O94:BQ94"/>
    <mergeCell ref="W109:AM109"/>
    <mergeCell ref="AP109:BH109"/>
    <mergeCell ref="A112:V112"/>
    <mergeCell ref="W112:AM112"/>
    <mergeCell ref="AP112:BH112"/>
    <mergeCell ref="W113:AM113"/>
    <mergeCell ref="AP113:BH113"/>
    <mergeCell ref="A98:BL98"/>
    <mergeCell ref="A99:BL99"/>
    <mergeCell ref="A101:BL101"/>
    <mergeCell ref="A102:BL102"/>
    <mergeCell ref="A108:V108"/>
    <mergeCell ref="W108:AM108"/>
    <mergeCell ref="AP108:BH108"/>
  </mergeCells>
  <conditionalFormatting sqref="A59:B59 A85:B85 A100:B100">
    <cfRule type="cellIs" dxfId="233" priority="8" stopIfTrue="1" operator="equal">
      <formula>0</formula>
    </cfRule>
  </conditionalFormatting>
  <conditionalFormatting sqref="A68:B83">
    <cfRule type="cellIs" dxfId="232" priority="6" stopIfTrue="1" operator="equal">
      <formula>0</formula>
    </cfRule>
  </conditionalFormatting>
  <conditionalFormatting sqref="A89:B97">
    <cfRule type="cellIs" dxfId="231" priority="4" stopIfTrue="1" operator="equal">
      <formula>0</formula>
    </cfRule>
  </conditionalFormatting>
  <conditionalFormatting sqref="C68:C72 C74:C82">
    <cfRule type="cellIs" dxfId="230" priority="5" stopIfTrue="1" operator="equal">
      <formula>$C67</formula>
    </cfRule>
  </conditionalFormatting>
  <conditionalFormatting sqref="C83">
    <cfRule type="cellIs" dxfId="229" priority="9" stopIfTrue="1" operator="equal">
      <formula>$C68</formula>
    </cfRule>
  </conditionalFormatting>
  <conditionalFormatting sqref="C85 C100">
    <cfRule type="cellIs" dxfId="228" priority="7" stopIfTrue="1" operator="equal">
      <formula>$C84</formula>
    </cfRule>
  </conditionalFormatting>
  <conditionalFormatting sqref="C89:C91 C93:C96">
    <cfRule type="cellIs" dxfId="227" priority="3" stopIfTrue="1" operator="equal">
      <formula>$C88</formula>
    </cfRule>
  </conditionalFormatting>
  <conditionalFormatting sqref="C97">
    <cfRule type="cellIs" dxfId="226" priority="10" stopIfTrue="1" operator="equal">
      <formula>$C89</formula>
    </cfRule>
  </conditionalFormatting>
  <conditionalFormatting sqref="C73">
    <cfRule type="cellIs" dxfId="225" priority="2" stopIfTrue="1" operator="equal">
      <formula>$C72</formula>
    </cfRule>
  </conditionalFormatting>
  <conditionalFormatting sqref="C92">
    <cfRule type="cellIs" dxfId="224" priority="1" stopIfTrue="1" operator="equal">
      <formula>$C91</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A124"/>
  <sheetViews>
    <sheetView topLeftCell="A21" zoomScaleNormal="100" workbookViewId="0">
      <selection activeCell="AN65" sqref="AN65:AR65"/>
    </sheetView>
  </sheetViews>
  <sheetFormatPr defaultColWidth="9.140625" defaultRowHeight="12.75" x14ac:dyDescent="0.2"/>
  <cols>
    <col min="1" max="1" width="3.28515625" style="1" customWidth="1"/>
    <col min="2" max="2" width="3.42578125" style="1" customWidth="1"/>
    <col min="3" max="77" width="2.85546875" style="1" customWidth="1"/>
    <col min="78" max="78" width="3" style="1" customWidth="1"/>
    <col min="79" max="79" width="4.42578125" style="1" hidden="1" customWidth="1"/>
    <col min="80" max="80" width="2.28515625" style="1" customWidth="1"/>
    <col min="81" max="16384" width="9.140625" style="1"/>
  </cols>
  <sheetData>
    <row r="1" spans="1:64" ht="9" hidden="1" customHeight="1" x14ac:dyDescent="0.2"/>
    <row r="2" spans="1:64" ht="9" customHeight="1" x14ac:dyDescent="0.2">
      <c r="AO2" s="47" t="s">
        <v>60</v>
      </c>
      <c r="AP2" s="47"/>
      <c r="AQ2" s="47"/>
      <c r="AR2" s="47"/>
      <c r="AS2" s="47"/>
      <c r="AT2" s="47"/>
      <c r="AU2" s="47"/>
      <c r="AV2" s="47"/>
      <c r="AW2" s="47"/>
      <c r="AX2" s="47"/>
      <c r="AY2" s="47"/>
      <c r="AZ2" s="47"/>
      <c r="BA2" s="47"/>
      <c r="BB2" s="47"/>
      <c r="BC2" s="47"/>
      <c r="BD2" s="47"/>
      <c r="BE2" s="47"/>
      <c r="BF2" s="47"/>
      <c r="BG2" s="47"/>
      <c r="BH2" s="47"/>
      <c r="BI2" s="47"/>
      <c r="BJ2" s="47"/>
      <c r="BK2" s="47"/>
      <c r="BL2" s="47"/>
    </row>
    <row r="3" spans="1:64" ht="9" customHeight="1" x14ac:dyDescent="0.2">
      <c r="AO3" s="47"/>
      <c r="AP3" s="47"/>
      <c r="AQ3" s="47"/>
      <c r="AR3" s="47"/>
      <c r="AS3" s="47"/>
      <c r="AT3" s="47"/>
      <c r="AU3" s="47"/>
      <c r="AV3" s="47"/>
      <c r="AW3" s="47"/>
      <c r="AX3" s="47"/>
      <c r="AY3" s="47"/>
      <c r="AZ3" s="47"/>
      <c r="BA3" s="47"/>
      <c r="BB3" s="47"/>
      <c r="BC3" s="47"/>
      <c r="BD3" s="47"/>
      <c r="BE3" s="47"/>
      <c r="BF3" s="47"/>
      <c r="BG3" s="47"/>
      <c r="BH3" s="47"/>
      <c r="BI3" s="47"/>
      <c r="BJ3" s="47"/>
      <c r="BK3" s="47"/>
      <c r="BL3" s="47"/>
    </row>
    <row r="4" spans="1:64" ht="15.75" customHeight="1" x14ac:dyDescent="0.2">
      <c r="AO4" s="47"/>
      <c r="AP4" s="47"/>
      <c r="AQ4" s="47"/>
      <c r="AR4" s="47"/>
      <c r="AS4" s="47"/>
      <c r="AT4" s="47"/>
      <c r="AU4" s="47"/>
      <c r="AV4" s="47"/>
      <c r="AW4" s="47"/>
      <c r="AX4" s="47"/>
      <c r="AY4" s="47"/>
      <c r="AZ4" s="47"/>
      <c r="BA4" s="47"/>
      <c r="BB4" s="47"/>
      <c r="BC4" s="47"/>
      <c r="BD4" s="47"/>
      <c r="BE4" s="47"/>
      <c r="BF4" s="47"/>
      <c r="BG4" s="47"/>
      <c r="BH4" s="47"/>
      <c r="BI4" s="47"/>
      <c r="BJ4" s="47"/>
      <c r="BK4" s="47"/>
      <c r="BL4" s="47"/>
    </row>
    <row r="5" spans="1:64" ht="15.75" customHeight="1" x14ac:dyDescent="0.2">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7"/>
      <c r="AP5" s="47"/>
      <c r="AQ5" s="47"/>
      <c r="AR5" s="47"/>
      <c r="AS5" s="47"/>
      <c r="AT5" s="47"/>
      <c r="AU5" s="47"/>
      <c r="AV5" s="47"/>
      <c r="AW5" s="47"/>
      <c r="AX5" s="47"/>
      <c r="AY5" s="47"/>
      <c r="AZ5" s="47"/>
      <c r="BA5" s="47"/>
      <c r="BB5" s="47"/>
      <c r="BC5" s="47"/>
      <c r="BD5" s="47"/>
      <c r="BE5" s="47"/>
      <c r="BF5" s="47"/>
      <c r="BG5" s="47"/>
      <c r="BH5" s="47"/>
      <c r="BI5" s="47"/>
      <c r="BJ5" s="47"/>
      <c r="BK5" s="47"/>
      <c r="BL5" s="47"/>
    </row>
    <row r="6" spans="1:64" ht="15.7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7"/>
      <c r="AP6" s="47"/>
      <c r="AQ6" s="47"/>
      <c r="AR6" s="47"/>
      <c r="AS6" s="47"/>
      <c r="AT6" s="47"/>
      <c r="AU6" s="47"/>
      <c r="AV6" s="47"/>
      <c r="AW6" s="47"/>
      <c r="AX6" s="47"/>
      <c r="AY6" s="47"/>
      <c r="AZ6" s="47"/>
      <c r="BA6" s="47"/>
      <c r="BB6" s="47"/>
      <c r="BC6" s="47"/>
      <c r="BD6" s="47"/>
      <c r="BE6" s="47"/>
      <c r="BF6" s="47"/>
      <c r="BG6" s="47"/>
      <c r="BH6" s="47"/>
      <c r="BI6" s="47"/>
      <c r="BJ6" s="47"/>
      <c r="BK6" s="47"/>
      <c r="BL6" s="47"/>
    </row>
    <row r="7" spans="1:64" ht="9.75" hidden="1" customHeight="1" x14ac:dyDescent="0.2">
      <c r="A7" s="48"/>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row>
    <row r="8" spans="1:64" ht="9.75" hidden="1" customHeight="1" x14ac:dyDescent="0.2">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row>
    <row r="9" spans="1:64" ht="8.25" hidden="1" customHeight="1" x14ac:dyDescent="0.2">
      <c r="A9" s="48"/>
      <c r="B9" s="48"/>
      <c r="C9" s="48"/>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row>
    <row r="10" spans="1:64" ht="15.75" x14ac:dyDescent="0.2">
      <c r="A10" s="49" t="s">
        <v>18</v>
      </c>
      <c r="B10" s="49"/>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row>
    <row r="11" spans="1:64" ht="15.75" customHeight="1" x14ac:dyDescent="0.2">
      <c r="A11" s="49" t="s">
        <v>35</v>
      </c>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row>
    <row r="12" spans="1:64" ht="15.75" customHeight="1" x14ac:dyDescent="0.2">
      <c r="A12" s="49" t="s">
        <v>351</v>
      </c>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row>
    <row r="13" spans="1:64" ht="6" customHeight="1" x14ac:dyDescent="0.2">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row>
    <row r="14" spans="1:64" ht="28.5" customHeight="1" x14ac:dyDescent="0.2">
      <c r="A14" s="15" t="s">
        <v>7</v>
      </c>
      <c r="B14" s="50" t="s">
        <v>123</v>
      </c>
      <c r="C14" s="51"/>
      <c r="D14" s="51"/>
      <c r="E14" s="51"/>
      <c r="F14" s="51"/>
      <c r="G14" s="51"/>
      <c r="H14" s="51"/>
      <c r="I14" s="51"/>
      <c r="J14" s="51"/>
      <c r="K14" s="51"/>
      <c r="L14" s="51"/>
      <c r="M14" s="16"/>
      <c r="N14" s="52" t="s">
        <v>218</v>
      </c>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17"/>
      <c r="AU14" s="50" t="s">
        <v>125</v>
      </c>
      <c r="AV14" s="51"/>
      <c r="AW14" s="51"/>
      <c r="AX14" s="51"/>
      <c r="AY14" s="51"/>
      <c r="AZ14" s="51"/>
      <c r="BA14" s="51"/>
      <c r="BB14" s="51"/>
      <c r="BC14" s="17"/>
      <c r="BD14" s="17"/>
      <c r="BE14" s="17"/>
      <c r="BF14" s="17"/>
      <c r="BG14" s="17"/>
      <c r="BH14" s="17"/>
      <c r="BI14" s="17"/>
      <c r="BJ14" s="17"/>
      <c r="BK14" s="17"/>
      <c r="BL14" s="17"/>
    </row>
    <row r="15" spans="1:64" ht="21.75" customHeight="1" x14ac:dyDescent="0.2">
      <c r="A15" s="18"/>
      <c r="B15" s="54" t="s">
        <v>52</v>
      </c>
      <c r="C15" s="54"/>
      <c r="D15" s="54"/>
      <c r="E15" s="54"/>
      <c r="F15" s="54"/>
      <c r="G15" s="54"/>
      <c r="H15" s="54"/>
      <c r="I15" s="54"/>
      <c r="J15" s="54"/>
      <c r="K15" s="54"/>
      <c r="L15" s="54"/>
      <c r="M15" s="18"/>
      <c r="N15" s="55" t="s">
        <v>53</v>
      </c>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18"/>
      <c r="AU15" s="54" t="s">
        <v>54</v>
      </c>
      <c r="AV15" s="54"/>
      <c r="AW15" s="54"/>
      <c r="AX15" s="54"/>
      <c r="AY15" s="54"/>
      <c r="AZ15" s="54"/>
      <c r="BA15" s="54"/>
      <c r="BB15" s="54"/>
      <c r="BC15" s="18"/>
      <c r="BD15" s="18"/>
      <c r="BE15" s="18"/>
      <c r="BF15" s="18"/>
      <c r="BG15" s="18"/>
      <c r="BH15" s="18"/>
      <c r="BI15" s="18"/>
      <c r="BJ15" s="18"/>
      <c r="BK15" s="18"/>
      <c r="BL15" s="18"/>
    </row>
    <row r="16" spans="1:64" ht="6"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19"/>
      <c r="BF16" s="19"/>
      <c r="BG16" s="19"/>
      <c r="BH16" s="19"/>
      <c r="BI16" s="19"/>
      <c r="BJ16" s="19"/>
      <c r="BK16" s="19"/>
      <c r="BL16" s="19"/>
    </row>
    <row r="17" spans="1:79" ht="28.5" customHeight="1" x14ac:dyDescent="0.2">
      <c r="A17" s="17" t="s">
        <v>33</v>
      </c>
      <c r="B17" s="50" t="s">
        <v>130</v>
      </c>
      <c r="C17" s="51"/>
      <c r="D17" s="51"/>
      <c r="E17" s="51"/>
      <c r="F17" s="51"/>
      <c r="G17" s="51"/>
      <c r="H17" s="51"/>
      <c r="I17" s="51"/>
      <c r="J17" s="51"/>
      <c r="K17" s="51"/>
      <c r="L17" s="51"/>
      <c r="M17" s="16"/>
      <c r="N17" s="52" t="s">
        <v>218</v>
      </c>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17"/>
      <c r="AU17" s="50" t="s">
        <v>125</v>
      </c>
      <c r="AV17" s="51"/>
      <c r="AW17" s="51"/>
      <c r="AX17" s="51"/>
      <c r="AY17" s="51"/>
      <c r="AZ17" s="51"/>
      <c r="BA17" s="51"/>
      <c r="BB17" s="51"/>
      <c r="BC17" s="20"/>
      <c r="BD17" s="20"/>
      <c r="BE17" s="20"/>
      <c r="BF17" s="20"/>
      <c r="BG17" s="20"/>
      <c r="BH17" s="20"/>
      <c r="BI17" s="20"/>
      <c r="BJ17" s="20"/>
      <c r="BK17" s="20"/>
      <c r="BL17" s="21"/>
    </row>
    <row r="18" spans="1:79" ht="23.25" customHeight="1" x14ac:dyDescent="0.2">
      <c r="A18" s="18"/>
      <c r="B18" s="54" t="s">
        <v>52</v>
      </c>
      <c r="C18" s="54"/>
      <c r="D18" s="54"/>
      <c r="E18" s="54"/>
      <c r="F18" s="54"/>
      <c r="G18" s="54"/>
      <c r="H18" s="54"/>
      <c r="I18" s="54"/>
      <c r="J18" s="54"/>
      <c r="K18" s="54"/>
      <c r="L18" s="54"/>
      <c r="M18" s="18"/>
      <c r="N18" s="55" t="s">
        <v>55</v>
      </c>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18"/>
      <c r="AU18" s="54" t="s">
        <v>54</v>
      </c>
      <c r="AV18" s="54"/>
      <c r="AW18" s="54"/>
      <c r="AX18" s="54"/>
      <c r="AY18" s="54"/>
      <c r="AZ18" s="54"/>
      <c r="BA18" s="54"/>
      <c r="BB18" s="54"/>
      <c r="BC18" s="22"/>
      <c r="BD18" s="22"/>
      <c r="BE18" s="22"/>
      <c r="BF18" s="22"/>
      <c r="BG18" s="22"/>
      <c r="BH18" s="22"/>
      <c r="BI18" s="22"/>
      <c r="BJ18" s="22"/>
      <c r="BK18" s="22"/>
      <c r="BL18" s="22"/>
    </row>
    <row r="19" spans="1:79" ht="6.75" customHeight="1" x14ac:dyDescent="0.2">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8.5" customHeight="1" x14ac:dyDescent="0.2">
      <c r="A20" s="15" t="s">
        <v>34</v>
      </c>
      <c r="B20" s="50" t="s">
        <v>192</v>
      </c>
      <c r="C20" s="51"/>
      <c r="D20" s="51"/>
      <c r="E20" s="51"/>
      <c r="F20" s="51"/>
      <c r="G20" s="51"/>
      <c r="H20" s="51"/>
      <c r="I20" s="51"/>
      <c r="J20" s="51"/>
      <c r="K20" s="51"/>
      <c r="L20" s="51"/>
      <c r="M20"/>
      <c r="N20" s="50" t="s">
        <v>194</v>
      </c>
      <c r="O20" s="51"/>
      <c r="P20" s="51"/>
      <c r="Q20" s="51"/>
      <c r="R20" s="51"/>
      <c r="S20" s="51"/>
      <c r="T20" s="51"/>
      <c r="U20" s="51"/>
      <c r="V20" s="51"/>
      <c r="W20" s="51"/>
      <c r="X20" s="51"/>
      <c r="Y20" s="51"/>
      <c r="Z20" s="20"/>
      <c r="AA20" s="50" t="s">
        <v>195</v>
      </c>
      <c r="AB20" s="51"/>
      <c r="AC20" s="51"/>
      <c r="AD20" s="51"/>
      <c r="AE20" s="51"/>
      <c r="AF20" s="51"/>
      <c r="AG20" s="51"/>
      <c r="AH20" s="51"/>
      <c r="AI20" s="51"/>
      <c r="AJ20" s="20"/>
      <c r="AK20" s="56" t="s">
        <v>193</v>
      </c>
      <c r="AL20" s="53"/>
      <c r="AM20" s="53"/>
      <c r="AN20" s="53"/>
      <c r="AO20" s="53"/>
      <c r="AP20" s="53"/>
      <c r="AQ20" s="53"/>
      <c r="AR20" s="53"/>
      <c r="AS20" s="53"/>
      <c r="AT20" s="53"/>
      <c r="AU20" s="53"/>
      <c r="AV20" s="53"/>
      <c r="AW20" s="53"/>
      <c r="AX20" s="53"/>
      <c r="AY20" s="53"/>
      <c r="AZ20" s="53"/>
      <c r="BA20" s="53"/>
      <c r="BB20" s="53"/>
      <c r="BC20" s="53"/>
      <c r="BD20" s="20"/>
      <c r="BE20" s="50" t="s">
        <v>126</v>
      </c>
      <c r="BF20" s="51"/>
      <c r="BG20" s="51"/>
      <c r="BH20" s="51"/>
      <c r="BI20" s="51"/>
      <c r="BJ20" s="51"/>
      <c r="BK20" s="51"/>
      <c r="BL20" s="51"/>
    </row>
    <row r="21" spans="1:79" ht="23.25" customHeight="1" x14ac:dyDescent="0.2">
      <c r="A21"/>
      <c r="B21" s="54" t="s">
        <v>52</v>
      </c>
      <c r="C21" s="54"/>
      <c r="D21" s="54"/>
      <c r="E21" s="54"/>
      <c r="F21" s="54"/>
      <c r="G21" s="54"/>
      <c r="H21" s="54"/>
      <c r="I21" s="54"/>
      <c r="J21" s="54"/>
      <c r="K21" s="54"/>
      <c r="L21" s="54"/>
      <c r="M21"/>
      <c r="N21" s="54" t="s">
        <v>56</v>
      </c>
      <c r="O21" s="54"/>
      <c r="P21" s="54"/>
      <c r="Q21" s="54"/>
      <c r="R21" s="54"/>
      <c r="S21" s="54"/>
      <c r="T21" s="54"/>
      <c r="U21" s="54"/>
      <c r="V21" s="54"/>
      <c r="W21" s="54"/>
      <c r="X21" s="54"/>
      <c r="Y21" s="54"/>
      <c r="Z21" s="22"/>
      <c r="AA21" s="57" t="s">
        <v>57</v>
      </c>
      <c r="AB21" s="57"/>
      <c r="AC21" s="57"/>
      <c r="AD21" s="57"/>
      <c r="AE21" s="57"/>
      <c r="AF21" s="57"/>
      <c r="AG21" s="57"/>
      <c r="AH21" s="57"/>
      <c r="AI21" s="57"/>
      <c r="AJ21" s="22"/>
      <c r="AK21" s="58" t="s">
        <v>58</v>
      </c>
      <c r="AL21" s="58"/>
      <c r="AM21" s="58"/>
      <c r="AN21" s="58"/>
      <c r="AO21" s="58"/>
      <c r="AP21" s="58"/>
      <c r="AQ21" s="58"/>
      <c r="AR21" s="58"/>
      <c r="AS21" s="58"/>
      <c r="AT21" s="58"/>
      <c r="AU21" s="58"/>
      <c r="AV21" s="58"/>
      <c r="AW21" s="58"/>
      <c r="AX21" s="58"/>
      <c r="AY21" s="58"/>
      <c r="AZ21" s="58"/>
      <c r="BA21" s="58"/>
      <c r="BB21" s="58"/>
      <c r="BC21" s="58"/>
      <c r="BD21" s="22"/>
      <c r="BE21" s="54" t="s">
        <v>59</v>
      </c>
      <c r="BF21" s="54"/>
      <c r="BG21" s="54"/>
      <c r="BH21" s="54"/>
      <c r="BI21" s="54"/>
      <c r="BJ21" s="54"/>
      <c r="BK21" s="54"/>
      <c r="BL21" s="54"/>
    </row>
    <row r="22" spans="1:79" ht="6.75" customHeight="1" x14ac:dyDescent="0.2"/>
    <row r="23" spans="1:79" ht="15.75" customHeight="1" x14ac:dyDescent="0.2">
      <c r="A23" s="60" t="s">
        <v>40</v>
      </c>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row>
    <row r="24" spans="1:79" ht="27.75" customHeight="1" x14ac:dyDescent="0.2">
      <c r="A24" s="61" t="s">
        <v>3</v>
      </c>
      <c r="B24" s="61"/>
      <c r="C24" s="61"/>
      <c r="D24" s="61"/>
      <c r="E24" s="61"/>
      <c r="F24" s="61"/>
      <c r="G24" s="62" t="s">
        <v>38</v>
      </c>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4"/>
    </row>
    <row r="25" spans="1:79" ht="10.5" hidden="1" customHeight="1" x14ac:dyDescent="0.2">
      <c r="A25" s="65" t="s">
        <v>36</v>
      </c>
      <c r="B25" s="65"/>
      <c r="C25" s="65"/>
      <c r="D25" s="65"/>
      <c r="E25" s="65"/>
      <c r="F25" s="65"/>
      <c r="G25" s="66" t="s">
        <v>14</v>
      </c>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8"/>
      <c r="CA25" s="1" t="s">
        <v>50</v>
      </c>
    </row>
    <row r="26" spans="1:79" ht="25.5" customHeight="1" x14ac:dyDescent="0.2">
      <c r="A26" s="65">
        <v>1</v>
      </c>
      <c r="B26" s="65"/>
      <c r="C26" s="65"/>
      <c r="D26" s="65"/>
      <c r="E26" s="65"/>
      <c r="F26" s="65"/>
      <c r="G26" s="69" t="s">
        <v>174</v>
      </c>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1"/>
      <c r="CA26" s="1" t="s">
        <v>48</v>
      </c>
    </row>
    <row r="27" spans="1:79" ht="25.5" customHeight="1" x14ac:dyDescent="0.2">
      <c r="A27" s="65">
        <v>2</v>
      </c>
      <c r="B27" s="65"/>
      <c r="C27" s="65"/>
      <c r="D27" s="65"/>
      <c r="E27" s="65"/>
      <c r="F27" s="65"/>
      <c r="G27" s="69" t="s">
        <v>175</v>
      </c>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1"/>
    </row>
    <row r="28" spans="1:79" ht="15.75" customHeight="1" x14ac:dyDescent="0.2">
      <c r="A28" s="65">
        <v>3</v>
      </c>
      <c r="B28" s="65"/>
      <c r="C28" s="65"/>
      <c r="D28" s="65"/>
      <c r="E28" s="65"/>
      <c r="F28" s="65"/>
      <c r="G28" s="69" t="s">
        <v>176</v>
      </c>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1"/>
    </row>
    <row r="29" spans="1:79" ht="15.75" hidden="1" customHeight="1" x14ac:dyDescent="0.2">
      <c r="A29" s="65">
        <v>4</v>
      </c>
      <c r="B29" s="65"/>
      <c r="C29" s="65"/>
      <c r="D29" s="65"/>
      <c r="E29" s="65"/>
      <c r="F29" s="65"/>
      <c r="G29" s="69" t="s">
        <v>262</v>
      </c>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1"/>
    </row>
    <row r="30" spans="1:79" ht="12.75" customHeight="1" x14ac:dyDescent="0.2">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row>
    <row r="31" spans="1:79" ht="15.95" customHeight="1" x14ac:dyDescent="0.2">
      <c r="A31" s="60" t="s">
        <v>41</v>
      </c>
      <c r="B31" s="60"/>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row>
    <row r="32" spans="1:79" ht="47.25" customHeight="1" x14ac:dyDescent="0.2">
      <c r="A32" s="160" t="s">
        <v>191</v>
      </c>
      <c r="B32" s="53"/>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row>
    <row r="33" spans="1:79" ht="12.75" customHeight="1" x14ac:dyDescent="0.2">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row>
    <row r="34" spans="1:79" ht="15.75" customHeight="1" x14ac:dyDescent="0.2">
      <c r="A34" s="60" t="s">
        <v>42</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8" customHeight="1" x14ac:dyDescent="0.2">
      <c r="A35" s="61" t="s">
        <v>3</v>
      </c>
      <c r="B35" s="61"/>
      <c r="C35" s="61"/>
      <c r="D35" s="61"/>
      <c r="E35" s="61"/>
      <c r="F35" s="61"/>
      <c r="G35" s="62" t="s">
        <v>39</v>
      </c>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63"/>
      <c r="BG35" s="63"/>
      <c r="BH35" s="63"/>
      <c r="BI35" s="63"/>
      <c r="BJ35" s="63"/>
      <c r="BK35" s="63"/>
      <c r="BL35" s="64"/>
    </row>
    <row r="36" spans="1:79" ht="10.5" hidden="1" customHeight="1" x14ac:dyDescent="0.2">
      <c r="A36" s="65" t="s">
        <v>13</v>
      </c>
      <c r="B36" s="65"/>
      <c r="C36" s="65"/>
      <c r="D36" s="65"/>
      <c r="E36" s="65"/>
      <c r="F36" s="65"/>
      <c r="G36" s="66" t="s">
        <v>14</v>
      </c>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c r="AT36" s="67"/>
      <c r="AU36" s="67"/>
      <c r="AV36" s="67"/>
      <c r="AW36" s="67"/>
      <c r="AX36" s="67"/>
      <c r="AY36" s="67"/>
      <c r="AZ36" s="67"/>
      <c r="BA36" s="67"/>
      <c r="BB36" s="67"/>
      <c r="BC36" s="67"/>
      <c r="BD36" s="67"/>
      <c r="BE36" s="67"/>
      <c r="BF36" s="67"/>
      <c r="BG36" s="67"/>
      <c r="BH36" s="67"/>
      <c r="BI36" s="67"/>
      <c r="BJ36" s="67"/>
      <c r="BK36" s="67"/>
      <c r="BL36" s="68"/>
      <c r="CA36" s="1" t="s">
        <v>51</v>
      </c>
    </row>
    <row r="37" spans="1:79" ht="25.5" customHeight="1" x14ac:dyDescent="0.2">
      <c r="A37" s="65">
        <v>1</v>
      </c>
      <c r="B37" s="65"/>
      <c r="C37" s="65"/>
      <c r="D37" s="65"/>
      <c r="E37" s="65"/>
      <c r="F37" s="65"/>
      <c r="G37" s="69" t="s">
        <v>177</v>
      </c>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1"/>
      <c r="CA37" s="1" t="s">
        <v>49</v>
      </c>
    </row>
    <row r="38" spans="1:79" ht="25.5" customHeight="1" x14ac:dyDescent="0.2">
      <c r="A38" s="65">
        <v>2</v>
      </c>
      <c r="B38" s="65"/>
      <c r="C38" s="65"/>
      <c r="D38" s="65"/>
      <c r="E38" s="65"/>
      <c r="F38" s="65"/>
      <c r="G38" s="69" t="s">
        <v>175</v>
      </c>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1"/>
    </row>
    <row r="39" spans="1:79" ht="15" customHeight="1" x14ac:dyDescent="0.2">
      <c r="A39" s="65">
        <v>3</v>
      </c>
      <c r="B39" s="65"/>
      <c r="C39" s="65"/>
      <c r="D39" s="65"/>
      <c r="E39" s="65"/>
      <c r="F39" s="65"/>
      <c r="G39" s="69" t="s">
        <v>176</v>
      </c>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1"/>
    </row>
    <row r="40" spans="1:79" ht="15" customHeight="1" x14ac:dyDescent="0.2">
      <c r="A40" s="65">
        <v>4</v>
      </c>
      <c r="B40" s="65"/>
      <c r="C40" s="65"/>
      <c r="D40" s="65"/>
      <c r="E40" s="65"/>
      <c r="F40" s="65"/>
      <c r="G40" s="69" t="s">
        <v>178</v>
      </c>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1"/>
    </row>
    <row r="41" spans="1:79" ht="7.5" customHeight="1" x14ac:dyDescent="0.2"/>
    <row r="42" spans="1:79" ht="15.75" customHeight="1" x14ac:dyDescent="0.2">
      <c r="A42" s="60" t="s">
        <v>75</v>
      </c>
      <c r="B42" s="60"/>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row>
    <row r="43" spans="1:79" ht="15.75" customHeight="1" x14ac:dyDescent="0.2">
      <c r="A43" s="60" t="s">
        <v>76</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c r="BQ43" s="60"/>
    </row>
    <row r="44" spans="1:79" ht="15" customHeight="1" x14ac:dyDescent="0.2">
      <c r="A44" s="78" t="s">
        <v>127</v>
      </c>
      <c r="B44" s="78"/>
      <c r="C44" s="78"/>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c r="AQ44" s="78"/>
      <c r="AR44" s="78"/>
      <c r="AS44" s="78"/>
      <c r="AT44" s="78"/>
      <c r="AU44" s="78"/>
      <c r="AV44" s="78"/>
      <c r="AW44" s="78"/>
      <c r="AX44" s="78"/>
      <c r="AY44" s="78"/>
      <c r="AZ44" s="78"/>
      <c r="BA44" s="78"/>
      <c r="BB44" s="78"/>
      <c r="BC44" s="78"/>
      <c r="BD44" s="78"/>
      <c r="BE44" s="78"/>
      <c r="BF44" s="78"/>
      <c r="BG44" s="78"/>
      <c r="BH44" s="78"/>
      <c r="BI44" s="78"/>
      <c r="BJ44" s="78"/>
      <c r="BK44" s="78"/>
      <c r="BL44" s="78"/>
      <c r="BM44" s="78"/>
      <c r="BN44" s="78"/>
      <c r="BO44" s="78"/>
      <c r="BP44" s="78"/>
      <c r="BQ44" s="78"/>
    </row>
    <row r="45" spans="1:79" ht="37.5" customHeight="1" x14ac:dyDescent="0.2">
      <c r="A45" s="59" t="s">
        <v>3</v>
      </c>
      <c r="B45" s="59"/>
      <c r="C45" s="59" t="s">
        <v>68</v>
      </c>
      <c r="D45" s="59"/>
      <c r="E45" s="59"/>
      <c r="F45" s="59"/>
      <c r="G45" s="59"/>
      <c r="H45" s="59"/>
      <c r="I45" s="59"/>
      <c r="J45" s="59"/>
      <c r="K45" s="59"/>
      <c r="L45" s="59"/>
      <c r="M45" s="59"/>
      <c r="N45" s="59"/>
      <c r="O45" s="59"/>
      <c r="P45" s="59"/>
      <c r="Q45" s="59"/>
      <c r="R45" s="59"/>
      <c r="S45" s="59"/>
      <c r="T45" s="59"/>
      <c r="U45" s="59"/>
      <c r="V45" s="59"/>
      <c r="W45" s="59"/>
      <c r="X45" s="59"/>
      <c r="Y45" s="59"/>
      <c r="Z45" s="59"/>
      <c r="AA45" s="59" t="s">
        <v>25</v>
      </c>
      <c r="AB45" s="59"/>
      <c r="AC45" s="59"/>
      <c r="AD45" s="59"/>
      <c r="AE45" s="59"/>
      <c r="AF45" s="59"/>
      <c r="AG45" s="59"/>
      <c r="AH45" s="59"/>
      <c r="AI45" s="59"/>
      <c r="AJ45" s="59"/>
      <c r="AK45" s="59"/>
      <c r="AL45" s="59"/>
      <c r="AM45" s="59"/>
      <c r="AN45" s="59"/>
      <c r="AO45" s="59"/>
      <c r="AP45" s="59" t="s">
        <v>45</v>
      </c>
      <c r="AQ45" s="59"/>
      <c r="AR45" s="59"/>
      <c r="AS45" s="59"/>
      <c r="AT45" s="59"/>
      <c r="AU45" s="59"/>
      <c r="AV45" s="59"/>
      <c r="AW45" s="59"/>
      <c r="AX45" s="59"/>
      <c r="AY45" s="59"/>
      <c r="AZ45" s="59"/>
      <c r="BA45" s="59"/>
      <c r="BB45" s="59"/>
      <c r="BC45" s="59"/>
      <c r="BD45" s="59" t="s">
        <v>0</v>
      </c>
      <c r="BE45" s="59"/>
      <c r="BF45" s="59"/>
      <c r="BG45" s="59"/>
      <c r="BH45" s="59"/>
      <c r="BI45" s="59"/>
      <c r="BJ45" s="59"/>
      <c r="BK45" s="59"/>
      <c r="BL45" s="59"/>
      <c r="BM45" s="59"/>
      <c r="BN45" s="59"/>
      <c r="BO45" s="59"/>
      <c r="BP45" s="59"/>
      <c r="BQ45" s="59"/>
    </row>
    <row r="46" spans="1:79" ht="29.1" customHeight="1" x14ac:dyDescent="0.2">
      <c r="A46" s="59"/>
      <c r="B46" s="59"/>
      <c r="C46" s="59"/>
      <c r="D46" s="59"/>
      <c r="E46" s="59"/>
      <c r="F46" s="59"/>
      <c r="G46" s="59"/>
      <c r="H46" s="59"/>
      <c r="I46" s="59"/>
      <c r="J46" s="59"/>
      <c r="K46" s="59"/>
      <c r="L46" s="59"/>
      <c r="M46" s="59"/>
      <c r="N46" s="59"/>
      <c r="O46" s="59"/>
      <c r="P46" s="59"/>
      <c r="Q46" s="59"/>
      <c r="R46" s="59"/>
      <c r="S46" s="59"/>
      <c r="T46" s="59"/>
      <c r="U46" s="59"/>
      <c r="V46" s="59"/>
      <c r="W46" s="59"/>
      <c r="X46" s="59"/>
      <c r="Y46" s="59"/>
      <c r="Z46" s="59"/>
      <c r="AA46" s="59" t="s">
        <v>2</v>
      </c>
      <c r="AB46" s="59"/>
      <c r="AC46" s="59"/>
      <c r="AD46" s="59"/>
      <c r="AE46" s="59"/>
      <c r="AF46" s="59" t="s">
        <v>1</v>
      </c>
      <c r="AG46" s="59"/>
      <c r="AH46" s="59"/>
      <c r="AI46" s="59"/>
      <c r="AJ46" s="59"/>
      <c r="AK46" s="59" t="s">
        <v>26</v>
      </c>
      <c r="AL46" s="59"/>
      <c r="AM46" s="59"/>
      <c r="AN46" s="59"/>
      <c r="AO46" s="59"/>
      <c r="AP46" s="59" t="s">
        <v>2</v>
      </c>
      <c r="AQ46" s="59"/>
      <c r="AR46" s="59"/>
      <c r="AS46" s="59"/>
      <c r="AT46" s="59"/>
      <c r="AU46" s="59" t="s">
        <v>1</v>
      </c>
      <c r="AV46" s="59"/>
      <c r="AW46" s="59"/>
      <c r="AX46" s="59"/>
      <c r="AY46" s="59"/>
      <c r="AZ46" s="59" t="s">
        <v>26</v>
      </c>
      <c r="BA46" s="59"/>
      <c r="BB46" s="59"/>
      <c r="BC46" s="59"/>
      <c r="BD46" s="59" t="s">
        <v>2</v>
      </c>
      <c r="BE46" s="59"/>
      <c r="BF46" s="59"/>
      <c r="BG46" s="59"/>
      <c r="BH46" s="59"/>
      <c r="BI46" s="59" t="s">
        <v>1</v>
      </c>
      <c r="BJ46" s="59"/>
      <c r="BK46" s="59"/>
      <c r="BL46" s="59"/>
      <c r="BM46" s="59"/>
      <c r="BN46" s="59" t="s">
        <v>27</v>
      </c>
      <c r="BO46" s="59"/>
      <c r="BP46" s="59"/>
      <c r="BQ46" s="59"/>
    </row>
    <row r="47" spans="1:79" ht="15.95" customHeight="1" x14ac:dyDescent="0.2">
      <c r="A47" s="59">
        <v>1</v>
      </c>
      <c r="B47" s="59"/>
      <c r="C47" s="59">
        <v>2</v>
      </c>
      <c r="D47" s="59"/>
      <c r="E47" s="59"/>
      <c r="F47" s="59"/>
      <c r="G47" s="59"/>
      <c r="H47" s="59"/>
      <c r="I47" s="59"/>
      <c r="J47" s="59"/>
      <c r="K47" s="59"/>
      <c r="L47" s="59"/>
      <c r="M47" s="59"/>
      <c r="N47" s="59"/>
      <c r="O47" s="59"/>
      <c r="P47" s="59"/>
      <c r="Q47" s="59"/>
      <c r="R47" s="59"/>
      <c r="S47" s="59"/>
      <c r="T47" s="59"/>
      <c r="U47" s="59"/>
      <c r="V47" s="59"/>
      <c r="W47" s="59"/>
      <c r="X47" s="59"/>
      <c r="Y47" s="59"/>
      <c r="Z47" s="59"/>
      <c r="AA47" s="92">
        <v>3</v>
      </c>
      <c r="AB47" s="93"/>
      <c r="AC47" s="93"/>
      <c r="AD47" s="93"/>
      <c r="AE47" s="94"/>
      <c r="AF47" s="92">
        <v>4</v>
      </c>
      <c r="AG47" s="93"/>
      <c r="AH47" s="93"/>
      <c r="AI47" s="93"/>
      <c r="AJ47" s="94"/>
      <c r="AK47" s="92">
        <v>5</v>
      </c>
      <c r="AL47" s="93"/>
      <c r="AM47" s="93"/>
      <c r="AN47" s="93"/>
      <c r="AO47" s="94"/>
      <c r="AP47" s="92">
        <v>6</v>
      </c>
      <c r="AQ47" s="93"/>
      <c r="AR47" s="93"/>
      <c r="AS47" s="93"/>
      <c r="AT47" s="94"/>
      <c r="AU47" s="92">
        <v>7</v>
      </c>
      <c r="AV47" s="93"/>
      <c r="AW47" s="93"/>
      <c r="AX47" s="93"/>
      <c r="AY47" s="94"/>
      <c r="AZ47" s="92">
        <v>8</v>
      </c>
      <c r="BA47" s="93"/>
      <c r="BB47" s="93"/>
      <c r="BC47" s="94"/>
      <c r="BD47" s="92">
        <v>9</v>
      </c>
      <c r="BE47" s="93"/>
      <c r="BF47" s="93"/>
      <c r="BG47" s="93"/>
      <c r="BH47" s="94"/>
      <c r="BI47" s="59">
        <v>10</v>
      </c>
      <c r="BJ47" s="59"/>
      <c r="BK47" s="59"/>
      <c r="BL47" s="59"/>
      <c r="BM47" s="59"/>
      <c r="BN47" s="59">
        <v>11</v>
      </c>
      <c r="BO47" s="59"/>
      <c r="BP47" s="59"/>
      <c r="BQ47" s="59"/>
    </row>
    <row r="48" spans="1:79" ht="15.75" hidden="1" customHeight="1" x14ac:dyDescent="0.2">
      <c r="A48" s="65" t="s">
        <v>13</v>
      </c>
      <c r="B48" s="65"/>
      <c r="C48" s="80" t="s">
        <v>14</v>
      </c>
      <c r="D48" s="80"/>
      <c r="E48" s="80"/>
      <c r="F48" s="80"/>
      <c r="G48" s="80"/>
      <c r="H48" s="80"/>
      <c r="I48" s="80"/>
      <c r="J48" s="80"/>
      <c r="K48" s="80"/>
      <c r="L48" s="80"/>
      <c r="M48" s="80"/>
      <c r="N48" s="80"/>
      <c r="O48" s="80"/>
      <c r="P48" s="80"/>
      <c r="Q48" s="80"/>
      <c r="R48" s="80"/>
      <c r="S48" s="80"/>
      <c r="T48" s="80"/>
      <c r="U48" s="80"/>
      <c r="V48" s="80"/>
      <c r="W48" s="80"/>
      <c r="X48" s="80"/>
      <c r="Y48" s="80"/>
      <c r="Z48" s="81"/>
      <c r="AA48" s="75" t="s">
        <v>10</v>
      </c>
      <c r="AB48" s="75"/>
      <c r="AC48" s="75"/>
      <c r="AD48" s="75"/>
      <c r="AE48" s="75"/>
      <c r="AF48" s="75" t="s">
        <v>9</v>
      </c>
      <c r="AG48" s="75"/>
      <c r="AH48" s="75"/>
      <c r="AI48" s="75"/>
      <c r="AJ48" s="75"/>
      <c r="AK48" s="76" t="s">
        <v>16</v>
      </c>
      <c r="AL48" s="76"/>
      <c r="AM48" s="76"/>
      <c r="AN48" s="76"/>
      <c r="AO48" s="76"/>
      <c r="AP48" s="75" t="s">
        <v>11</v>
      </c>
      <c r="AQ48" s="75"/>
      <c r="AR48" s="75"/>
      <c r="AS48" s="75"/>
      <c r="AT48" s="75"/>
      <c r="AU48" s="75" t="s">
        <v>12</v>
      </c>
      <c r="AV48" s="75"/>
      <c r="AW48" s="75"/>
      <c r="AX48" s="75"/>
      <c r="AY48" s="75"/>
      <c r="AZ48" s="76" t="s">
        <v>16</v>
      </c>
      <c r="BA48" s="76"/>
      <c r="BB48" s="76"/>
      <c r="BC48" s="76"/>
      <c r="BD48" s="65" t="s">
        <v>31</v>
      </c>
      <c r="BE48" s="65"/>
      <c r="BF48" s="65"/>
      <c r="BG48" s="65"/>
      <c r="BH48" s="65"/>
      <c r="BI48" s="65" t="s">
        <v>31</v>
      </c>
      <c r="BJ48" s="65"/>
      <c r="BK48" s="65"/>
      <c r="BL48" s="65"/>
      <c r="BM48" s="65"/>
      <c r="BN48" s="77" t="s">
        <v>16</v>
      </c>
      <c r="BO48" s="77"/>
      <c r="BP48" s="77"/>
      <c r="BQ48" s="77"/>
      <c r="CA48" s="1" t="s">
        <v>19</v>
      </c>
    </row>
    <row r="49" spans="1:79" ht="69.75" customHeight="1" x14ac:dyDescent="0.2">
      <c r="A49" s="65">
        <v>1</v>
      </c>
      <c r="B49" s="65"/>
      <c r="C49" s="96" t="s">
        <v>191</v>
      </c>
      <c r="D49" s="97"/>
      <c r="E49" s="97"/>
      <c r="F49" s="97"/>
      <c r="G49" s="97"/>
      <c r="H49" s="97"/>
      <c r="I49" s="97"/>
      <c r="J49" s="97"/>
      <c r="K49" s="97"/>
      <c r="L49" s="97"/>
      <c r="M49" s="97"/>
      <c r="N49" s="97"/>
      <c r="O49" s="97"/>
      <c r="P49" s="97"/>
      <c r="Q49" s="97"/>
      <c r="R49" s="97"/>
      <c r="S49" s="97"/>
      <c r="T49" s="97"/>
      <c r="U49" s="97"/>
      <c r="V49" s="97"/>
      <c r="W49" s="97"/>
      <c r="X49" s="97"/>
      <c r="Y49" s="97"/>
      <c r="Z49" s="98"/>
      <c r="AA49" s="74">
        <v>4312660</v>
      </c>
      <c r="AB49" s="74"/>
      <c r="AC49" s="74"/>
      <c r="AD49" s="74"/>
      <c r="AE49" s="74"/>
      <c r="AF49" s="74">
        <f>70900+47000+87785+131742.22</f>
        <v>337427.22</v>
      </c>
      <c r="AG49" s="74"/>
      <c r="AH49" s="74"/>
      <c r="AI49" s="74"/>
      <c r="AJ49" s="74"/>
      <c r="AK49" s="74">
        <f t="shared" ref="AK49:AK50" si="0">AA49+AF49</f>
        <v>4650087.22</v>
      </c>
      <c r="AL49" s="74"/>
      <c r="AM49" s="74"/>
      <c r="AN49" s="74"/>
      <c r="AO49" s="74"/>
      <c r="AP49" s="74">
        <v>4223585</v>
      </c>
      <c r="AQ49" s="74"/>
      <c r="AR49" s="74"/>
      <c r="AS49" s="74"/>
      <c r="AT49" s="74"/>
      <c r="AU49" s="74">
        <f>116700+219183</f>
        <v>335883</v>
      </c>
      <c r="AV49" s="74"/>
      <c r="AW49" s="74"/>
      <c r="AX49" s="74"/>
      <c r="AY49" s="74"/>
      <c r="AZ49" s="74">
        <f t="shared" ref="AZ49:AZ50" si="1">AP49+AU49</f>
        <v>4559468</v>
      </c>
      <c r="BA49" s="74"/>
      <c r="BB49" s="74"/>
      <c r="BC49" s="74"/>
      <c r="BD49" s="74">
        <f t="shared" ref="BD49:BD50" si="2">AP49-AA49</f>
        <v>-89075</v>
      </c>
      <c r="BE49" s="74"/>
      <c r="BF49" s="74"/>
      <c r="BG49" s="74"/>
      <c r="BH49" s="74"/>
      <c r="BI49" s="74">
        <f t="shared" ref="BI49:BI50" si="3">AU49-AF49</f>
        <v>-1544.2199999999721</v>
      </c>
      <c r="BJ49" s="74"/>
      <c r="BK49" s="74"/>
      <c r="BL49" s="74"/>
      <c r="BM49" s="74"/>
      <c r="BN49" s="74">
        <f t="shared" ref="BN49:BN50" si="4">BD49+BI49</f>
        <v>-90619.219999999972</v>
      </c>
      <c r="BO49" s="74"/>
      <c r="BP49" s="74"/>
      <c r="BQ49" s="74"/>
      <c r="CA49" s="1" t="s">
        <v>20</v>
      </c>
    </row>
    <row r="50" spans="1:79" s="30" customFormat="1" ht="15" customHeight="1" x14ac:dyDescent="0.2">
      <c r="A50" s="76"/>
      <c r="B50" s="76"/>
      <c r="C50" s="128" t="s">
        <v>93</v>
      </c>
      <c r="D50" s="129"/>
      <c r="E50" s="129"/>
      <c r="F50" s="129"/>
      <c r="G50" s="129"/>
      <c r="H50" s="129"/>
      <c r="I50" s="129"/>
      <c r="J50" s="129"/>
      <c r="K50" s="129"/>
      <c r="L50" s="129"/>
      <c r="M50" s="129"/>
      <c r="N50" s="129"/>
      <c r="O50" s="129"/>
      <c r="P50" s="129"/>
      <c r="Q50" s="129"/>
      <c r="R50" s="129"/>
      <c r="S50" s="129"/>
      <c r="T50" s="129"/>
      <c r="U50" s="129"/>
      <c r="V50" s="129"/>
      <c r="W50" s="129"/>
      <c r="X50" s="129"/>
      <c r="Y50" s="129"/>
      <c r="Z50" s="130"/>
      <c r="AA50" s="79">
        <f>AA49</f>
        <v>4312660</v>
      </c>
      <c r="AB50" s="79"/>
      <c r="AC50" s="79"/>
      <c r="AD50" s="79"/>
      <c r="AE50" s="79"/>
      <c r="AF50" s="79">
        <f>AF49</f>
        <v>337427.22</v>
      </c>
      <c r="AG50" s="79"/>
      <c r="AH50" s="79"/>
      <c r="AI50" s="79"/>
      <c r="AJ50" s="79"/>
      <c r="AK50" s="79">
        <f t="shared" si="0"/>
        <v>4650087.22</v>
      </c>
      <c r="AL50" s="79"/>
      <c r="AM50" s="79"/>
      <c r="AN50" s="79"/>
      <c r="AO50" s="79"/>
      <c r="AP50" s="79">
        <f>AP49</f>
        <v>4223585</v>
      </c>
      <c r="AQ50" s="79"/>
      <c r="AR50" s="79"/>
      <c r="AS50" s="79"/>
      <c r="AT50" s="79"/>
      <c r="AU50" s="79">
        <f>AU49</f>
        <v>335883</v>
      </c>
      <c r="AV50" s="79"/>
      <c r="AW50" s="79"/>
      <c r="AX50" s="79"/>
      <c r="AY50" s="79"/>
      <c r="AZ50" s="79">
        <f t="shared" si="1"/>
        <v>4559468</v>
      </c>
      <c r="BA50" s="79"/>
      <c r="BB50" s="79"/>
      <c r="BC50" s="79"/>
      <c r="BD50" s="79">
        <f t="shared" si="2"/>
        <v>-89075</v>
      </c>
      <c r="BE50" s="79"/>
      <c r="BF50" s="79"/>
      <c r="BG50" s="79"/>
      <c r="BH50" s="79"/>
      <c r="BI50" s="79">
        <f t="shared" si="3"/>
        <v>-1544.2199999999721</v>
      </c>
      <c r="BJ50" s="79"/>
      <c r="BK50" s="79"/>
      <c r="BL50" s="79"/>
      <c r="BM50" s="79"/>
      <c r="BN50" s="79">
        <f t="shared" si="4"/>
        <v>-90619.219999999972</v>
      </c>
      <c r="BO50" s="79"/>
      <c r="BP50" s="79"/>
      <c r="BQ50" s="79"/>
    </row>
    <row r="52" spans="1:79" ht="29.25" customHeight="1" x14ac:dyDescent="0.2">
      <c r="A52" s="60" t="s">
        <v>77</v>
      </c>
      <c r="B52" s="60"/>
      <c r="C52" s="60"/>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L52" s="60"/>
      <c r="BM52" s="60"/>
      <c r="BN52" s="60"/>
      <c r="BO52" s="60"/>
      <c r="BP52" s="60"/>
      <c r="BQ52" s="60"/>
    </row>
    <row r="53" spans="1:79" ht="9.75" customHeight="1" x14ac:dyDescent="0.2">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row>
    <row r="54" spans="1:79" ht="15.75" customHeight="1" x14ac:dyDescent="0.2">
      <c r="A54" s="59" t="s">
        <v>3</v>
      </c>
      <c r="B54" s="59"/>
      <c r="C54" s="59" t="s">
        <v>61</v>
      </c>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row>
    <row r="55" spans="1:79" ht="15.75" x14ac:dyDescent="0.2">
      <c r="A55" s="59">
        <v>1</v>
      </c>
      <c r="B55" s="59"/>
      <c r="C55" s="86">
        <v>2</v>
      </c>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c r="AG55" s="86"/>
      <c r="AH55" s="86"/>
      <c r="AI55" s="86"/>
      <c r="AJ55" s="86"/>
      <c r="AK55" s="86"/>
      <c r="AL55" s="86"/>
      <c r="AM55" s="86"/>
      <c r="AN55" s="86"/>
      <c r="AO55" s="86"/>
      <c r="AP55" s="86"/>
      <c r="AQ55" s="86"/>
      <c r="AR55" s="86"/>
      <c r="AS55" s="86"/>
      <c r="AT55" s="86"/>
      <c r="AU55" s="86"/>
      <c r="AV55" s="86"/>
      <c r="AW55" s="86"/>
      <c r="AX55" s="86"/>
      <c r="AY55" s="86"/>
      <c r="AZ55" s="86"/>
      <c r="BA55" s="86"/>
      <c r="BB55" s="86"/>
      <c r="BC55" s="86"/>
      <c r="BD55" s="86"/>
      <c r="BE55" s="86"/>
      <c r="BF55" s="86"/>
      <c r="BG55" s="86"/>
      <c r="BH55" s="86"/>
      <c r="BI55" s="86"/>
      <c r="BJ55" s="86"/>
      <c r="BK55" s="86"/>
      <c r="BL55" s="86"/>
      <c r="BM55" s="86"/>
      <c r="BN55" s="86"/>
      <c r="BO55" s="86"/>
      <c r="BP55" s="86"/>
      <c r="BQ55" s="86"/>
    </row>
    <row r="56" spans="1:79" hidden="1" x14ac:dyDescent="0.2">
      <c r="A56" s="87" t="s">
        <v>13</v>
      </c>
      <c r="B56" s="88"/>
      <c r="C56" s="89" t="s">
        <v>14</v>
      </c>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90"/>
      <c r="AX56" s="90"/>
      <c r="AY56" s="90"/>
      <c r="AZ56" s="90"/>
      <c r="BA56" s="90"/>
      <c r="BB56" s="90"/>
      <c r="BC56" s="90"/>
      <c r="BD56" s="90"/>
      <c r="BE56" s="90"/>
      <c r="BF56" s="90"/>
      <c r="BG56" s="90"/>
      <c r="BH56" s="90"/>
      <c r="BI56" s="90"/>
      <c r="BJ56" s="90"/>
      <c r="BK56" s="90"/>
      <c r="BL56" s="90"/>
      <c r="BM56" s="90"/>
      <c r="BN56" s="90"/>
      <c r="BO56" s="90"/>
      <c r="BP56" s="90"/>
      <c r="BQ56" s="91"/>
      <c r="CA56" s="1" t="s">
        <v>71</v>
      </c>
    </row>
    <row r="57" spans="1:79" ht="33" customHeight="1" x14ac:dyDescent="0.2">
      <c r="A57" s="95">
        <v>1</v>
      </c>
      <c r="B57" s="81"/>
      <c r="C57" s="96" t="s">
        <v>352</v>
      </c>
      <c r="D57" s="97"/>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8"/>
      <c r="CA57" s="1" t="s">
        <v>62</v>
      </c>
    </row>
    <row r="59" spans="1:79" ht="15.75" customHeight="1" x14ac:dyDescent="0.2">
      <c r="A59" s="60" t="s">
        <v>43</v>
      </c>
      <c r="B59" s="60"/>
      <c r="C59" s="60"/>
      <c r="D59" s="60"/>
      <c r="E59" s="60"/>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60"/>
      <c r="AK59" s="60"/>
      <c r="AL59" s="60"/>
      <c r="AM59" s="60"/>
      <c r="AN59" s="60"/>
      <c r="AO59" s="60"/>
      <c r="AP59" s="60"/>
      <c r="AQ59" s="60"/>
      <c r="AR59" s="60"/>
      <c r="AS59" s="60"/>
      <c r="AT59" s="60"/>
      <c r="AU59" s="60"/>
      <c r="AV59" s="60"/>
      <c r="AW59" s="60"/>
      <c r="AX59" s="60"/>
      <c r="AY59" s="60"/>
      <c r="AZ59" s="60"/>
      <c r="BA59" s="60"/>
      <c r="BB59" s="60"/>
      <c r="BC59" s="60"/>
      <c r="BD59" s="60"/>
      <c r="BE59" s="60"/>
      <c r="BF59" s="60"/>
      <c r="BG59" s="60"/>
      <c r="BH59" s="60"/>
      <c r="BI59" s="60"/>
      <c r="BJ59" s="60"/>
      <c r="BK59" s="60"/>
      <c r="BL59" s="60"/>
      <c r="BM59" s="60"/>
      <c r="BN59" s="60"/>
    </row>
    <row r="60" spans="1:79" ht="15" customHeight="1" x14ac:dyDescent="0.2">
      <c r="A60" s="78" t="s">
        <v>127</v>
      </c>
      <c r="B60" s="78"/>
      <c r="C60" s="78"/>
      <c r="D60" s="78"/>
      <c r="E60" s="78"/>
      <c r="F60" s="78"/>
      <c r="G60" s="78"/>
      <c r="H60" s="78"/>
      <c r="I60" s="78"/>
      <c r="J60" s="78"/>
      <c r="K60" s="78"/>
      <c r="L60" s="78"/>
      <c r="M60" s="78"/>
      <c r="N60" s="78"/>
      <c r="O60" s="78"/>
      <c r="P60" s="78"/>
      <c r="Q60" s="78"/>
      <c r="R60" s="78"/>
      <c r="S60" s="78"/>
      <c r="T60" s="78"/>
      <c r="U60" s="78"/>
      <c r="V60" s="78"/>
      <c r="W60" s="78"/>
      <c r="X60" s="78"/>
      <c r="Y60" s="78"/>
      <c r="Z60" s="78"/>
      <c r="AA60" s="78"/>
      <c r="AB60" s="78"/>
      <c r="AC60" s="78"/>
      <c r="AD60" s="78"/>
      <c r="AE60" s="78"/>
      <c r="AF60" s="78"/>
      <c r="AG60" s="78"/>
      <c r="AH60" s="78"/>
      <c r="AI60" s="78"/>
      <c r="AJ60" s="78"/>
      <c r="AK60" s="78"/>
      <c r="AL60" s="78"/>
      <c r="AM60" s="78"/>
      <c r="AN60" s="78"/>
      <c r="AO60" s="78"/>
      <c r="AP60" s="78"/>
      <c r="AQ60" s="78"/>
      <c r="AR60" s="78"/>
      <c r="AS60" s="78"/>
      <c r="AT60" s="78"/>
      <c r="AU60" s="78"/>
      <c r="AV60" s="78"/>
      <c r="AW60" s="78"/>
      <c r="AX60" s="78"/>
      <c r="AY60" s="78"/>
      <c r="AZ60" s="78"/>
      <c r="BA60" s="78"/>
      <c r="BB60" s="78"/>
      <c r="BC60" s="78"/>
      <c r="BD60" s="78"/>
      <c r="BE60" s="78"/>
      <c r="BF60" s="78"/>
      <c r="BG60" s="78"/>
      <c r="BH60" s="78"/>
      <c r="BI60" s="78"/>
      <c r="BJ60" s="78"/>
      <c r="BK60" s="78"/>
      <c r="BL60" s="78"/>
      <c r="BM60" s="78"/>
      <c r="BN60" s="78"/>
    </row>
    <row r="61" spans="1:79" ht="22.5" customHeight="1" x14ac:dyDescent="0.2">
      <c r="A61" s="82" t="s">
        <v>3</v>
      </c>
      <c r="B61" s="83"/>
      <c r="C61" s="59" t="s">
        <v>28</v>
      </c>
      <c r="D61" s="59"/>
      <c r="E61" s="59"/>
      <c r="F61" s="59"/>
      <c r="G61" s="59"/>
      <c r="H61" s="59"/>
      <c r="I61" s="59"/>
      <c r="J61" s="59"/>
      <c r="K61" s="59"/>
      <c r="L61" s="59"/>
      <c r="M61" s="59"/>
      <c r="N61" s="59"/>
      <c r="O61" s="59"/>
      <c r="P61" s="59"/>
      <c r="Q61" s="59"/>
      <c r="R61" s="59"/>
      <c r="S61" s="59" t="s">
        <v>25</v>
      </c>
      <c r="T61" s="59"/>
      <c r="U61" s="59"/>
      <c r="V61" s="59"/>
      <c r="W61" s="59"/>
      <c r="X61" s="59"/>
      <c r="Y61" s="59"/>
      <c r="Z61" s="59"/>
      <c r="AA61" s="59"/>
      <c r="AB61" s="59"/>
      <c r="AC61" s="59"/>
      <c r="AD61" s="59"/>
      <c r="AE61" s="59"/>
      <c r="AF61" s="59"/>
      <c r="AG61" s="59"/>
      <c r="AH61" s="59"/>
      <c r="AI61" s="59" t="s">
        <v>45</v>
      </c>
      <c r="AJ61" s="59"/>
      <c r="AK61" s="59"/>
      <c r="AL61" s="59"/>
      <c r="AM61" s="59"/>
      <c r="AN61" s="59"/>
      <c r="AO61" s="59"/>
      <c r="AP61" s="59"/>
      <c r="AQ61" s="59"/>
      <c r="AR61" s="59"/>
      <c r="AS61" s="59"/>
      <c r="AT61" s="59"/>
      <c r="AU61" s="59"/>
      <c r="AV61" s="59"/>
      <c r="AW61" s="59"/>
      <c r="AX61" s="59"/>
      <c r="AY61" s="59" t="s">
        <v>0</v>
      </c>
      <c r="AZ61" s="59"/>
      <c r="BA61" s="59"/>
      <c r="BB61" s="59"/>
      <c r="BC61" s="59"/>
      <c r="BD61" s="59"/>
      <c r="BE61" s="59"/>
      <c r="BF61" s="59"/>
      <c r="BG61" s="59"/>
      <c r="BH61" s="59"/>
      <c r="BI61" s="59"/>
      <c r="BJ61" s="59"/>
      <c r="BK61" s="59"/>
      <c r="BL61" s="59"/>
      <c r="BM61" s="59"/>
      <c r="BN61" s="59"/>
      <c r="BO61" s="2"/>
      <c r="BP61" s="2"/>
      <c r="BQ61" s="2"/>
    </row>
    <row r="62" spans="1:79" ht="29.1" customHeight="1" x14ac:dyDescent="0.2">
      <c r="A62" s="84"/>
      <c r="B62" s="85"/>
      <c r="C62" s="59"/>
      <c r="D62" s="59"/>
      <c r="E62" s="59"/>
      <c r="F62" s="59"/>
      <c r="G62" s="59"/>
      <c r="H62" s="59"/>
      <c r="I62" s="59"/>
      <c r="J62" s="59"/>
      <c r="K62" s="59"/>
      <c r="L62" s="59"/>
      <c r="M62" s="59"/>
      <c r="N62" s="59"/>
      <c r="O62" s="59"/>
      <c r="P62" s="59"/>
      <c r="Q62" s="59"/>
      <c r="R62" s="59"/>
      <c r="S62" s="59" t="s">
        <v>2</v>
      </c>
      <c r="T62" s="59"/>
      <c r="U62" s="59"/>
      <c r="V62" s="59"/>
      <c r="W62" s="59"/>
      <c r="X62" s="59" t="s">
        <v>1</v>
      </c>
      <c r="Y62" s="59"/>
      <c r="Z62" s="59"/>
      <c r="AA62" s="59"/>
      <c r="AB62" s="59"/>
      <c r="AC62" s="59" t="s">
        <v>26</v>
      </c>
      <c r="AD62" s="59"/>
      <c r="AE62" s="59"/>
      <c r="AF62" s="59"/>
      <c r="AG62" s="59"/>
      <c r="AH62" s="59"/>
      <c r="AI62" s="59" t="s">
        <v>2</v>
      </c>
      <c r="AJ62" s="59"/>
      <c r="AK62" s="59"/>
      <c r="AL62" s="59"/>
      <c r="AM62" s="59"/>
      <c r="AN62" s="59" t="s">
        <v>1</v>
      </c>
      <c r="AO62" s="59"/>
      <c r="AP62" s="59"/>
      <c r="AQ62" s="59"/>
      <c r="AR62" s="59"/>
      <c r="AS62" s="59" t="s">
        <v>26</v>
      </c>
      <c r="AT62" s="59"/>
      <c r="AU62" s="59"/>
      <c r="AV62" s="59"/>
      <c r="AW62" s="59"/>
      <c r="AX62" s="59"/>
      <c r="AY62" s="92" t="s">
        <v>2</v>
      </c>
      <c r="AZ62" s="93"/>
      <c r="BA62" s="93"/>
      <c r="BB62" s="93"/>
      <c r="BC62" s="94"/>
      <c r="BD62" s="92" t="s">
        <v>1</v>
      </c>
      <c r="BE62" s="93"/>
      <c r="BF62" s="93"/>
      <c r="BG62" s="93"/>
      <c r="BH62" s="94"/>
      <c r="BI62" s="59" t="s">
        <v>26</v>
      </c>
      <c r="BJ62" s="59"/>
      <c r="BK62" s="59"/>
      <c r="BL62" s="59"/>
      <c r="BM62" s="59"/>
      <c r="BN62" s="59"/>
      <c r="BO62" s="2"/>
      <c r="BP62" s="2"/>
      <c r="BQ62" s="2"/>
    </row>
    <row r="63" spans="1:79" ht="15.95" customHeight="1" x14ac:dyDescent="0.25">
      <c r="A63" s="59">
        <v>1</v>
      </c>
      <c r="B63" s="59"/>
      <c r="C63" s="59">
        <v>2</v>
      </c>
      <c r="D63" s="59"/>
      <c r="E63" s="59"/>
      <c r="F63" s="59"/>
      <c r="G63" s="59"/>
      <c r="H63" s="59"/>
      <c r="I63" s="59"/>
      <c r="J63" s="59"/>
      <c r="K63" s="59"/>
      <c r="L63" s="59"/>
      <c r="M63" s="59"/>
      <c r="N63" s="59"/>
      <c r="O63" s="59"/>
      <c r="P63" s="59"/>
      <c r="Q63" s="59"/>
      <c r="R63" s="59"/>
      <c r="S63" s="59">
        <v>3</v>
      </c>
      <c r="T63" s="59"/>
      <c r="U63" s="59"/>
      <c r="V63" s="59"/>
      <c r="W63" s="59"/>
      <c r="X63" s="59">
        <v>4</v>
      </c>
      <c r="Y63" s="59"/>
      <c r="Z63" s="59"/>
      <c r="AA63" s="59"/>
      <c r="AB63" s="59"/>
      <c r="AC63" s="59">
        <v>5</v>
      </c>
      <c r="AD63" s="59"/>
      <c r="AE63" s="59"/>
      <c r="AF63" s="59"/>
      <c r="AG63" s="59"/>
      <c r="AH63" s="59"/>
      <c r="AI63" s="59">
        <v>6</v>
      </c>
      <c r="AJ63" s="59"/>
      <c r="AK63" s="59"/>
      <c r="AL63" s="59"/>
      <c r="AM63" s="59"/>
      <c r="AN63" s="59">
        <v>7</v>
      </c>
      <c r="AO63" s="59"/>
      <c r="AP63" s="59"/>
      <c r="AQ63" s="59"/>
      <c r="AR63" s="59"/>
      <c r="AS63" s="59">
        <v>8</v>
      </c>
      <c r="AT63" s="59"/>
      <c r="AU63" s="59"/>
      <c r="AV63" s="59"/>
      <c r="AW63" s="59"/>
      <c r="AX63" s="59"/>
      <c r="AY63" s="59">
        <v>9</v>
      </c>
      <c r="AZ63" s="59"/>
      <c r="BA63" s="59"/>
      <c r="BB63" s="59"/>
      <c r="BC63" s="59"/>
      <c r="BD63" s="59">
        <v>10</v>
      </c>
      <c r="BE63" s="59"/>
      <c r="BF63" s="59"/>
      <c r="BG63" s="59"/>
      <c r="BH63" s="59"/>
      <c r="BI63" s="92">
        <v>11</v>
      </c>
      <c r="BJ63" s="93"/>
      <c r="BK63" s="93"/>
      <c r="BL63" s="93"/>
      <c r="BM63" s="93"/>
      <c r="BN63" s="94"/>
      <c r="BO63" s="6"/>
      <c r="BP63" s="6"/>
      <c r="BQ63" s="6"/>
    </row>
    <row r="64" spans="1:79" ht="37.5" customHeight="1" x14ac:dyDescent="0.2">
      <c r="A64" s="65">
        <v>1</v>
      </c>
      <c r="B64" s="65"/>
      <c r="C64" s="101" t="s">
        <v>331</v>
      </c>
      <c r="D64" s="101"/>
      <c r="E64" s="101"/>
      <c r="F64" s="101"/>
      <c r="G64" s="101"/>
      <c r="H64" s="101"/>
      <c r="I64" s="101"/>
      <c r="J64" s="101"/>
      <c r="K64" s="101"/>
      <c r="L64" s="101"/>
      <c r="M64" s="101"/>
      <c r="N64" s="101"/>
      <c r="O64" s="101"/>
      <c r="P64" s="101"/>
      <c r="Q64" s="101"/>
      <c r="R64" s="101"/>
      <c r="S64" s="74">
        <v>188480</v>
      </c>
      <c r="T64" s="74"/>
      <c r="U64" s="74"/>
      <c r="V64" s="74"/>
      <c r="W64" s="74"/>
      <c r="X64" s="74">
        <v>0</v>
      </c>
      <c r="Y64" s="74"/>
      <c r="Z64" s="74"/>
      <c r="AA64" s="74"/>
      <c r="AB64" s="74"/>
      <c r="AC64" s="79">
        <f>S64+X64</f>
        <v>188480</v>
      </c>
      <c r="AD64" s="79"/>
      <c r="AE64" s="79"/>
      <c r="AF64" s="79"/>
      <c r="AG64" s="79"/>
      <c r="AH64" s="79"/>
      <c r="AI64" s="74">
        <v>188100.2</v>
      </c>
      <c r="AJ64" s="74"/>
      <c r="AK64" s="74"/>
      <c r="AL64" s="74"/>
      <c r="AM64" s="74"/>
      <c r="AN64" s="74">
        <v>0</v>
      </c>
      <c r="AO64" s="74"/>
      <c r="AP64" s="74"/>
      <c r="AQ64" s="74"/>
      <c r="AR64" s="74"/>
      <c r="AS64" s="79">
        <f>AI64+AN64</f>
        <v>188100.2</v>
      </c>
      <c r="AT64" s="79"/>
      <c r="AU64" s="79"/>
      <c r="AV64" s="79"/>
      <c r="AW64" s="79"/>
      <c r="AX64" s="79"/>
      <c r="AY64" s="145">
        <f>AI64-S64</f>
        <v>-379.79999999998836</v>
      </c>
      <c r="AZ64" s="146"/>
      <c r="BA64" s="146"/>
      <c r="BB64" s="146"/>
      <c r="BC64" s="147"/>
      <c r="BD64" s="145">
        <f>AN64-X64</f>
        <v>0</v>
      </c>
      <c r="BE64" s="146"/>
      <c r="BF64" s="146"/>
      <c r="BG64" s="146"/>
      <c r="BH64" s="147"/>
      <c r="BI64" s="79">
        <f>AY64+BD64</f>
        <v>-379.79999999998836</v>
      </c>
      <c r="BJ64" s="79"/>
      <c r="BK64" s="79"/>
      <c r="BL64" s="79"/>
      <c r="BM64" s="79"/>
      <c r="BN64" s="79"/>
      <c r="BO64" s="7"/>
      <c r="BP64" s="7"/>
      <c r="BQ64" s="7"/>
      <c r="CA64" s="1" t="s">
        <v>21</v>
      </c>
    </row>
    <row r="65" spans="1:79" s="30" customFormat="1" ht="15" customHeight="1" x14ac:dyDescent="0.2">
      <c r="A65" s="76"/>
      <c r="B65" s="76"/>
      <c r="C65" s="100" t="s">
        <v>94</v>
      </c>
      <c r="D65" s="100"/>
      <c r="E65" s="100"/>
      <c r="F65" s="100"/>
      <c r="G65" s="100"/>
      <c r="H65" s="100"/>
      <c r="I65" s="100"/>
      <c r="J65" s="100"/>
      <c r="K65" s="100"/>
      <c r="L65" s="100"/>
      <c r="M65" s="100"/>
      <c r="N65" s="100"/>
      <c r="O65" s="100"/>
      <c r="P65" s="100"/>
      <c r="Q65" s="100"/>
      <c r="R65" s="100"/>
      <c r="S65" s="79">
        <f>S64</f>
        <v>188480</v>
      </c>
      <c r="T65" s="79"/>
      <c r="U65" s="79"/>
      <c r="V65" s="79"/>
      <c r="W65" s="79"/>
      <c r="X65" s="79">
        <f>X64</f>
        <v>0</v>
      </c>
      <c r="Y65" s="79"/>
      <c r="Z65" s="79"/>
      <c r="AA65" s="79"/>
      <c r="AB65" s="79"/>
      <c r="AC65" s="79">
        <f>AC64</f>
        <v>188480</v>
      </c>
      <c r="AD65" s="79"/>
      <c r="AE65" s="79"/>
      <c r="AF65" s="79"/>
      <c r="AG65" s="79"/>
      <c r="AH65" s="79"/>
      <c r="AI65" s="79">
        <f>AI64</f>
        <v>188100.2</v>
      </c>
      <c r="AJ65" s="79"/>
      <c r="AK65" s="79"/>
      <c r="AL65" s="79"/>
      <c r="AM65" s="79"/>
      <c r="AN65" s="79">
        <f>AN64</f>
        <v>0</v>
      </c>
      <c r="AO65" s="79"/>
      <c r="AP65" s="79"/>
      <c r="AQ65" s="79"/>
      <c r="AR65" s="79"/>
      <c r="AS65" s="79">
        <f>AS64</f>
        <v>188100.2</v>
      </c>
      <c r="AT65" s="79"/>
      <c r="AU65" s="79"/>
      <c r="AV65" s="79"/>
      <c r="AW65" s="79"/>
      <c r="AX65" s="79"/>
      <c r="AY65" s="79">
        <f>AY64</f>
        <v>-379.79999999998836</v>
      </c>
      <c r="AZ65" s="79"/>
      <c r="BA65" s="79"/>
      <c r="BB65" s="79"/>
      <c r="BC65" s="79"/>
      <c r="BD65" s="99">
        <f>BD64</f>
        <v>0</v>
      </c>
      <c r="BE65" s="99"/>
      <c r="BF65" s="99"/>
      <c r="BG65" s="99"/>
      <c r="BH65" s="99"/>
      <c r="BI65" s="99">
        <f>BI64</f>
        <v>-379.79999999998836</v>
      </c>
      <c r="BJ65" s="99"/>
      <c r="BK65" s="99"/>
      <c r="BL65" s="99"/>
      <c r="BM65" s="99"/>
      <c r="BN65" s="99"/>
      <c r="BO65" s="31"/>
      <c r="BP65" s="31"/>
      <c r="BQ65" s="31"/>
      <c r="CA65" s="30" t="s">
        <v>22</v>
      </c>
    </row>
    <row r="67" spans="1:79" ht="15.75" customHeight="1" x14ac:dyDescent="0.2">
      <c r="A67" s="60" t="s">
        <v>44</v>
      </c>
      <c r="B67" s="60"/>
      <c r="C67" s="60"/>
      <c r="D67" s="60"/>
      <c r="E67" s="60"/>
      <c r="F67" s="60"/>
      <c r="G67" s="60"/>
      <c r="H67" s="60"/>
      <c r="I67" s="60"/>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0"/>
      <c r="AU67" s="60"/>
      <c r="AV67" s="60"/>
      <c r="AW67" s="60"/>
      <c r="AX67" s="60"/>
      <c r="AY67" s="60"/>
      <c r="AZ67" s="60"/>
      <c r="BA67" s="60"/>
      <c r="BB67" s="60"/>
      <c r="BC67" s="60"/>
      <c r="BD67" s="60"/>
      <c r="BE67" s="60"/>
      <c r="BF67" s="60"/>
      <c r="BG67" s="60"/>
      <c r="BH67" s="60"/>
      <c r="BI67" s="60"/>
      <c r="BJ67" s="60"/>
      <c r="BK67" s="60"/>
      <c r="BL67" s="60"/>
      <c r="BM67" s="60"/>
      <c r="BN67" s="60"/>
      <c r="BO67" s="60"/>
      <c r="BP67" s="60"/>
      <c r="BQ67" s="60"/>
    </row>
    <row r="68" spans="1:79" ht="15.75" customHeight="1" x14ac:dyDescent="0.2">
      <c r="A68" s="60" t="s">
        <v>63</v>
      </c>
      <c r="B68" s="60"/>
      <c r="C68" s="6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L68" s="60"/>
      <c r="BM68" s="60"/>
      <c r="BN68" s="60"/>
      <c r="BO68" s="60"/>
      <c r="BP68" s="60"/>
      <c r="BQ68" s="60"/>
    </row>
    <row r="69" spans="1:79" ht="8.25" customHeight="1" x14ac:dyDescent="0.2"/>
    <row r="70" spans="1:79" ht="45" customHeight="1" x14ac:dyDescent="0.2">
      <c r="A70" s="82" t="s">
        <v>3</v>
      </c>
      <c r="B70" s="83"/>
      <c r="C70" s="82" t="s">
        <v>6</v>
      </c>
      <c r="D70" s="102"/>
      <c r="E70" s="102"/>
      <c r="F70" s="102"/>
      <c r="G70" s="102"/>
      <c r="H70" s="102"/>
      <c r="I70" s="83"/>
      <c r="J70" s="82" t="s">
        <v>5</v>
      </c>
      <c r="K70" s="102"/>
      <c r="L70" s="102"/>
      <c r="M70" s="102"/>
      <c r="N70" s="83"/>
      <c r="O70" s="82" t="s">
        <v>4</v>
      </c>
      <c r="P70" s="102"/>
      <c r="Q70" s="102"/>
      <c r="R70" s="102"/>
      <c r="S70" s="102"/>
      <c r="T70" s="102"/>
      <c r="U70" s="102"/>
      <c r="V70" s="102"/>
      <c r="W70" s="102"/>
      <c r="X70" s="83"/>
      <c r="Y70" s="59" t="s">
        <v>25</v>
      </c>
      <c r="Z70" s="59"/>
      <c r="AA70" s="59"/>
      <c r="AB70" s="59"/>
      <c r="AC70" s="59"/>
      <c r="AD70" s="59"/>
      <c r="AE70" s="59"/>
      <c r="AF70" s="59"/>
      <c r="AG70" s="59"/>
      <c r="AH70" s="59"/>
      <c r="AI70" s="59"/>
      <c r="AJ70" s="59"/>
      <c r="AK70" s="59"/>
      <c r="AL70" s="59"/>
      <c r="AM70" s="59"/>
      <c r="AN70" s="59" t="s">
        <v>46</v>
      </c>
      <c r="AO70" s="59"/>
      <c r="AP70" s="59"/>
      <c r="AQ70" s="59"/>
      <c r="AR70" s="59"/>
      <c r="AS70" s="59"/>
      <c r="AT70" s="59"/>
      <c r="AU70" s="59"/>
      <c r="AV70" s="59"/>
      <c r="AW70" s="59"/>
      <c r="AX70" s="59"/>
      <c r="AY70" s="59"/>
      <c r="AZ70" s="59"/>
      <c r="BA70" s="59"/>
      <c r="BB70" s="59"/>
      <c r="BC70" s="104" t="s">
        <v>0</v>
      </c>
      <c r="BD70" s="104"/>
      <c r="BE70" s="104"/>
      <c r="BF70" s="104"/>
      <c r="BG70" s="104"/>
      <c r="BH70" s="104"/>
      <c r="BI70" s="104"/>
      <c r="BJ70" s="104"/>
      <c r="BK70" s="104"/>
      <c r="BL70" s="104"/>
      <c r="BM70" s="104"/>
      <c r="BN70" s="104"/>
      <c r="BO70" s="104"/>
      <c r="BP70" s="104"/>
      <c r="BQ70" s="104"/>
      <c r="BR70" s="9"/>
      <c r="BS70" s="9"/>
      <c r="BT70" s="9"/>
      <c r="BU70" s="9"/>
      <c r="BV70" s="9"/>
      <c r="BW70" s="9"/>
      <c r="BX70" s="9"/>
      <c r="BY70" s="9"/>
    </row>
    <row r="71" spans="1:79" ht="32.25" customHeight="1" x14ac:dyDescent="0.2">
      <c r="A71" s="84"/>
      <c r="B71" s="85"/>
      <c r="C71" s="84"/>
      <c r="D71" s="103"/>
      <c r="E71" s="103"/>
      <c r="F71" s="103"/>
      <c r="G71" s="103"/>
      <c r="H71" s="103"/>
      <c r="I71" s="85"/>
      <c r="J71" s="84"/>
      <c r="K71" s="103"/>
      <c r="L71" s="103"/>
      <c r="M71" s="103"/>
      <c r="N71" s="85"/>
      <c r="O71" s="84"/>
      <c r="P71" s="103"/>
      <c r="Q71" s="103"/>
      <c r="R71" s="103"/>
      <c r="S71" s="103"/>
      <c r="T71" s="103"/>
      <c r="U71" s="103"/>
      <c r="V71" s="103"/>
      <c r="W71" s="103"/>
      <c r="X71" s="85"/>
      <c r="Y71" s="92" t="s">
        <v>2</v>
      </c>
      <c r="Z71" s="93"/>
      <c r="AA71" s="93"/>
      <c r="AB71" s="93"/>
      <c r="AC71" s="94"/>
      <c r="AD71" s="92" t="s">
        <v>1</v>
      </c>
      <c r="AE71" s="93"/>
      <c r="AF71" s="93"/>
      <c r="AG71" s="93"/>
      <c r="AH71" s="94"/>
      <c r="AI71" s="59" t="s">
        <v>26</v>
      </c>
      <c r="AJ71" s="59"/>
      <c r="AK71" s="59"/>
      <c r="AL71" s="59"/>
      <c r="AM71" s="59"/>
      <c r="AN71" s="59" t="s">
        <v>2</v>
      </c>
      <c r="AO71" s="59"/>
      <c r="AP71" s="59"/>
      <c r="AQ71" s="59"/>
      <c r="AR71" s="59"/>
      <c r="AS71" s="59" t="s">
        <v>1</v>
      </c>
      <c r="AT71" s="59"/>
      <c r="AU71" s="59"/>
      <c r="AV71" s="59"/>
      <c r="AW71" s="59"/>
      <c r="AX71" s="59" t="s">
        <v>26</v>
      </c>
      <c r="AY71" s="59"/>
      <c r="AZ71" s="59"/>
      <c r="BA71" s="59"/>
      <c r="BB71" s="59"/>
      <c r="BC71" s="59" t="s">
        <v>2</v>
      </c>
      <c r="BD71" s="59"/>
      <c r="BE71" s="59"/>
      <c r="BF71" s="59"/>
      <c r="BG71" s="59"/>
      <c r="BH71" s="59" t="s">
        <v>1</v>
      </c>
      <c r="BI71" s="59"/>
      <c r="BJ71" s="59"/>
      <c r="BK71" s="59"/>
      <c r="BL71" s="59"/>
      <c r="BM71" s="59" t="s">
        <v>26</v>
      </c>
      <c r="BN71" s="59"/>
      <c r="BO71" s="59"/>
      <c r="BP71" s="59"/>
      <c r="BQ71" s="59"/>
      <c r="BR71" s="2"/>
      <c r="BS71" s="2"/>
      <c r="BT71" s="2"/>
      <c r="BU71" s="2"/>
      <c r="BV71" s="2"/>
      <c r="BW71" s="2"/>
      <c r="BX71" s="2"/>
      <c r="BY71" s="2"/>
    </row>
    <row r="72" spans="1:79" ht="15.95" customHeight="1" x14ac:dyDescent="0.2">
      <c r="A72" s="59">
        <v>1</v>
      </c>
      <c r="B72" s="59"/>
      <c r="C72" s="59">
        <v>2</v>
      </c>
      <c r="D72" s="59"/>
      <c r="E72" s="59"/>
      <c r="F72" s="59"/>
      <c r="G72" s="59"/>
      <c r="H72" s="59"/>
      <c r="I72" s="59"/>
      <c r="J72" s="59">
        <v>3</v>
      </c>
      <c r="K72" s="59"/>
      <c r="L72" s="59"/>
      <c r="M72" s="59"/>
      <c r="N72" s="59"/>
      <c r="O72" s="59">
        <v>4</v>
      </c>
      <c r="P72" s="59"/>
      <c r="Q72" s="59"/>
      <c r="R72" s="59"/>
      <c r="S72" s="59"/>
      <c r="T72" s="59"/>
      <c r="U72" s="59"/>
      <c r="V72" s="59"/>
      <c r="W72" s="59"/>
      <c r="X72" s="59"/>
      <c r="Y72" s="59">
        <v>5</v>
      </c>
      <c r="Z72" s="59"/>
      <c r="AA72" s="59"/>
      <c r="AB72" s="59"/>
      <c r="AC72" s="59"/>
      <c r="AD72" s="59">
        <v>6</v>
      </c>
      <c r="AE72" s="59"/>
      <c r="AF72" s="59"/>
      <c r="AG72" s="59"/>
      <c r="AH72" s="59"/>
      <c r="AI72" s="59">
        <v>7</v>
      </c>
      <c r="AJ72" s="59"/>
      <c r="AK72" s="59"/>
      <c r="AL72" s="59"/>
      <c r="AM72" s="59"/>
      <c r="AN72" s="92">
        <v>8</v>
      </c>
      <c r="AO72" s="93"/>
      <c r="AP72" s="93"/>
      <c r="AQ72" s="93"/>
      <c r="AR72" s="94"/>
      <c r="AS72" s="92">
        <v>9</v>
      </c>
      <c r="AT72" s="93"/>
      <c r="AU72" s="93"/>
      <c r="AV72" s="93"/>
      <c r="AW72" s="94"/>
      <c r="AX72" s="92">
        <v>10</v>
      </c>
      <c r="AY72" s="93"/>
      <c r="AZ72" s="93"/>
      <c r="BA72" s="93"/>
      <c r="BB72" s="94"/>
      <c r="BC72" s="92">
        <v>11</v>
      </c>
      <c r="BD72" s="93"/>
      <c r="BE72" s="93"/>
      <c r="BF72" s="93"/>
      <c r="BG72" s="94"/>
      <c r="BH72" s="92">
        <v>12</v>
      </c>
      <c r="BI72" s="93"/>
      <c r="BJ72" s="93"/>
      <c r="BK72" s="93"/>
      <c r="BL72" s="94"/>
      <c r="BM72" s="92">
        <v>13</v>
      </c>
      <c r="BN72" s="93"/>
      <c r="BO72" s="93"/>
      <c r="BP72" s="93"/>
      <c r="BQ72" s="94"/>
      <c r="BR72" s="2"/>
      <c r="BS72" s="2"/>
      <c r="BT72" s="2"/>
      <c r="BU72" s="2"/>
      <c r="BV72" s="2"/>
      <c r="BW72" s="2"/>
      <c r="BX72" s="2"/>
      <c r="BY72" s="2"/>
    </row>
    <row r="73" spans="1:79" s="30" customFormat="1" ht="15.75" x14ac:dyDescent="0.2">
      <c r="A73" s="76">
        <v>1</v>
      </c>
      <c r="B73" s="76"/>
      <c r="C73" s="113" t="s">
        <v>95</v>
      </c>
      <c r="D73" s="113"/>
      <c r="E73" s="113"/>
      <c r="F73" s="113"/>
      <c r="G73" s="113"/>
      <c r="H73" s="113"/>
      <c r="I73" s="113"/>
      <c r="J73" s="113" t="s">
        <v>96</v>
      </c>
      <c r="K73" s="113"/>
      <c r="L73" s="113"/>
      <c r="M73" s="113"/>
      <c r="N73" s="113"/>
      <c r="O73" s="113" t="s">
        <v>96</v>
      </c>
      <c r="P73" s="113"/>
      <c r="Q73" s="113"/>
      <c r="R73" s="113"/>
      <c r="S73" s="113"/>
      <c r="T73" s="113"/>
      <c r="U73" s="113"/>
      <c r="V73" s="113"/>
      <c r="W73" s="113"/>
      <c r="X73" s="113"/>
      <c r="Y73" s="79"/>
      <c r="Z73" s="79"/>
      <c r="AA73" s="79"/>
      <c r="AB73" s="79"/>
      <c r="AC73" s="79"/>
      <c r="AD73" s="79"/>
      <c r="AE73" s="79"/>
      <c r="AF73" s="79"/>
      <c r="AG73" s="79"/>
      <c r="AH73" s="79"/>
      <c r="AI73" s="79"/>
      <c r="AJ73" s="79"/>
      <c r="AK73" s="79"/>
      <c r="AL73" s="79"/>
      <c r="AM73" s="79"/>
      <c r="AN73" s="79"/>
      <c r="AO73" s="79"/>
      <c r="AP73" s="79"/>
      <c r="AQ73" s="79"/>
      <c r="AR73" s="79"/>
      <c r="AS73" s="79"/>
      <c r="AT73" s="79"/>
      <c r="AU73" s="79"/>
      <c r="AV73" s="79"/>
      <c r="AW73" s="79"/>
      <c r="AX73" s="79"/>
      <c r="AY73" s="79"/>
      <c r="AZ73" s="79"/>
      <c r="BA73" s="79"/>
      <c r="BB73" s="79"/>
      <c r="BC73" s="79"/>
      <c r="BD73" s="79"/>
      <c r="BE73" s="79"/>
      <c r="BF73" s="79"/>
      <c r="BG73" s="79"/>
      <c r="BH73" s="79"/>
      <c r="BI73" s="79"/>
      <c r="BJ73" s="79"/>
      <c r="BK73" s="79"/>
      <c r="BL73" s="79"/>
      <c r="BM73" s="79"/>
      <c r="BN73" s="79"/>
      <c r="BO73" s="79"/>
      <c r="BP73" s="79"/>
      <c r="BQ73" s="79"/>
      <c r="BR73" s="32"/>
      <c r="BS73" s="32"/>
      <c r="BT73" s="32"/>
      <c r="BU73" s="32"/>
      <c r="BV73" s="32"/>
      <c r="BW73" s="32"/>
      <c r="BX73" s="32"/>
      <c r="BY73" s="32"/>
      <c r="CA73" s="30" t="s">
        <v>24</v>
      </c>
    </row>
    <row r="74" spans="1:79" ht="15.75" customHeight="1" x14ac:dyDescent="0.2">
      <c r="A74" s="65">
        <v>0</v>
      </c>
      <c r="B74" s="65"/>
      <c r="C74" s="110" t="s">
        <v>179</v>
      </c>
      <c r="D74" s="97"/>
      <c r="E74" s="97"/>
      <c r="F74" s="97"/>
      <c r="G74" s="97"/>
      <c r="H74" s="97"/>
      <c r="I74" s="98"/>
      <c r="J74" s="111" t="s">
        <v>98</v>
      </c>
      <c r="K74" s="111"/>
      <c r="L74" s="111"/>
      <c r="M74" s="111"/>
      <c r="N74" s="111"/>
      <c r="O74" s="111" t="s">
        <v>137</v>
      </c>
      <c r="P74" s="111"/>
      <c r="Q74" s="111"/>
      <c r="R74" s="111"/>
      <c r="S74" s="111"/>
      <c r="T74" s="111"/>
      <c r="U74" s="111"/>
      <c r="V74" s="111"/>
      <c r="W74" s="111"/>
      <c r="X74" s="111"/>
      <c r="Y74" s="112">
        <v>1</v>
      </c>
      <c r="Z74" s="112"/>
      <c r="AA74" s="112"/>
      <c r="AB74" s="112"/>
      <c r="AC74" s="112"/>
      <c r="AD74" s="112">
        <v>0</v>
      </c>
      <c r="AE74" s="112"/>
      <c r="AF74" s="112"/>
      <c r="AG74" s="112"/>
      <c r="AH74" s="112"/>
      <c r="AI74" s="112">
        <v>1</v>
      </c>
      <c r="AJ74" s="112"/>
      <c r="AK74" s="112"/>
      <c r="AL74" s="112"/>
      <c r="AM74" s="112"/>
      <c r="AN74" s="112">
        <v>1</v>
      </c>
      <c r="AO74" s="112"/>
      <c r="AP74" s="112"/>
      <c r="AQ74" s="112"/>
      <c r="AR74" s="112"/>
      <c r="AS74" s="112">
        <v>0</v>
      </c>
      <c r="AT74" s="112"/>
      <c r="AU74" s="112"/>
      <c r="AV74" s="112"/>
      <c r="AW74" s="112"/>
      <c r="AX74" s="112">
        <v>1</v>
      </c>
      <c r="AY74" s="112"/>
      <c r="AZ74" s="112"/>
      <c r="BA74" s="112"/>
      <c r="BB74" s="112"/>
      <c r="BC74" s="112">
        <f t="shared" ref="BC74:BC78" si="5">AN74-Y74</f>
        <v>0</v>
      </c>
      <c r="BD74" s="112"/>
      <c r="BE74" s="112"/>
      <c r="BF74" s="112"/>
      <c r="BG74" s="112"/>
      <c r="BH74" s="112">
        <f t="shared" ref="BH74:BH78" si="6">AS74-AD74</f>
        <v>0</v>
      </c>
      <c r="BI74" s="112"/>
      <c r="BJ74" s="112"/>
      <c r="BK74" s="112"/>
      <c r="BL74" s="112"/>
      <c r="BM74" s="112">
        <v>0</v>
      </c>
      <c r="BN74" s="112"/>
      <c r="BO74" s="112"/>
      <c r="BP74" s="112"/>
      <c r="BQ74" s="112"/>
      <c r="BR74" s="10"/>
      <c r="BS74" s="10"/>
      <c r="BT74" s="10"/>
      <c r="BU74" s="10"/>
      <c r="BV74" s="10"/>
      <c r="BW74" s="10"/>
      <c r="BX74" s="10"/>
      <c r="BY74" s="10"/>
    </row>
    <row r="75" spans="1:79" ht="25.5" customHeight="1" x14ac:dyDescent="0.2">
      <c r="A75" s="65">
        <v>0</v>
      </c>
      <c r="B75" s="65"/>
      <c r="C75" s="110" t="s">
        <v>180</v>
      </c>
      <c r="D75" s="97"/>
      <c r="E75" s="97"/>
      <c r="F75" s="97"/>
      <c r="G75" s="97"/>
      <c r="H75" s="97"/>
      <c r="I75" s="98"/>
      <c r="J75" s="111" t="s">
        <v>98</v>
      </c>
      <c r="K75" s="111"/>
      <c r="L75" s="111"/>
      <c r="M75" s="111"/>
      <c r="N75" s="111"/>
      <c r="O75" s="111" t="s">
        <v>99</v>
      </c>
      <c r="P75" s="111"/>
      <c r="Q75" s="111"/>
      <c r="R75" s="111"/>
      <c r="S75" s="111"/>
      <c r="T75" s="111"/>
      <c r="U75" s="111"/>
      <c r="V75" s="111"/>
      <c r="W75" s="111"/>
      <c r="X75" s="111"/>
      <c r="Y75" s="74">
        <v>14.5</v>
      </c>
      <c r="Z75" s="74"/>
      <c r="AA75" s="74"/>
      <c r="AB75" s="74"/>
      <c r="AC75" s="74"/>
      <c r="AD75" s="74">
        <v>0</v>
      </c>
      <c r="AE75" s="74"/>
      <c r="AF75" s="74"/>
      <c r="AG75" s="74"/>
      <c r="AH75" s="74"/>
      <c r="AI75" s="74">
        <v>14</v>
      </c>
      <c r="AJ75" s="74"/>
      <c r="AK75" s="74"/>
      <c r="AL75" s="74"/>
      <c r="AM75" s="74"/>
      <c r="AN75" s="74">
        <v>14.5</v>
      </c>
      <c r="AO75" s="74"/>
      <c r="AP75" s="74"/>
      <c r="AQ75" s="74"/>
      <c r="AR75" s="74"/>
      <c r="AS75" s="74">
        <v>0</v>
      </c>
      <c r="AT75" s="74"/>
      <c r="AU75" s="74"/>
      <c r="AV75" s="74"/>
      <c r="AW75" s="74"/>
      <c r="AX75" s="74">
        <v>14</v>
      </c>
      <c r="AY75" s="74"/>
      <c r="AZ75" s="74"/>
      <c r="BA75" s="74"/>
      <c r="BB75" s="74"/>
      <c r="BC75" s="74">
        <f t="shared" si="5"/>
        <v>0</v>
      </c>
      <c r="BD75" s="74"/>
      <c r="BE75" s="74"/>
      <c r="BF75" s="74"/>
      <c r="BG75" s="74"/>
      <c r="BH75" s="74">
        <f t="shared" si="6"/>
        <v>0</v>
      </c>
      <c r="BI75" s="74"/>
      <c r="BJ75" s="74"/>
      <c r="BK75" s="74"/>
      <c r="BL75" s="74"/>
      <c r="BM75" s="74">
        <v>0</v>
      </c>
      <c r="BN75" s="74"/>
      <c r="BO75" s="74"/>
      <c r="BP75" s="74"/>
      <c r="BQ75" s="74"/>
      <c r="BR75" s="10"/>
      <c r="BS75" s="10"/>
      <c r="BT75" s="10"/>
      <c r="BU75" s="10"/>
      <c r="BV75" s="10"/>
      <c r="BW75" s="10"/>
      <c r="BX75" s="10"/>
      <c r="BY75" s="10"/>
    </row>
    <row r="76" spans="1:79" ht="25.5" customHeight="1" x14ac:dyDescent="0.2">
      <c r="A76" s="65">
        <v>0</v>
      </c>
      <c r="B76" s="65"/>
      <c r="C76" s="110" t="s">
        <v>181</v>
      </c>
      <c r="D76" s="97"/>
      <c r="E76" s="97"/>
      <c r="F76" s="97"/>
      <c r="G76" s="97"/>
      <c r="H76" s="97"/>
      <c r="I76" s="98"/>
      <c r="J76" s="111" t="s">
        <v>98</v>
      </c>
      <c r="K76" s="111"/>
      <c r="L76" s="111"/>
      <c r="M76" s="111"/>
      <c r="N76" s="111"/>
      <c r="O76" s="111" t="s">
        <v>99</v>
      </c>
      <c r="P76" s="111"/>
      <c r="Q76" s="111"/>
      <c r="R76" s="111"/>
      <c r="S76" s="111"/>
      <c r="T76" s="111"/>
      <c r="U76" s="111"/>
      <c r="V76" s="111"/>
      <c r="W76" s="111"/>
      <c r="X76" s="111"/>
      <c r="Y76" s="74">
        <v>9</v>
      </c>
      <c r="Z76" s="74"/>
      <c r="AA76" s="74"/>
      <c r="AB76" s="74"/>
      <c r="AC76" s="74"/>
      <c r="AD76" s="74">
        <v>0</v>
      </c>
      <c r="AE76" s="74"/>
      <c r="AF76" s="74"/>
      <c r="AG76" s="74"/>
      <c r="AH76" s="74"/>
      <c r="AI76" s="74">
        <v>9</v>
      </c>
      <c r="AJ76" s="74"/>
      <c r="AK76" s="74"/>
      <c r="AL76" s="74"/>
      <c r="AM76" s="74"/>
      <c r="AN76" s="74">
        <v>9</v>
      </c>
      <c r="AO76" s="74"/>
      <c r="AP76" s="74"/>
      <c r="AQ76" s="74"/>
      <c r="AR76" s="74"/>
      <c r="AS76" s="74">
        <v>0</v>
      </c>
      <c r="AT76" s="74"/>
      <c r="AU76" s="74"/>
      <c r="AV76" s="74"/>
      <c r="AW76" s="74"/>
      <c r="AX76" s="74">
        <v>9</v>
      </c>
      <c r="AY76" s="74"/>
      <c r="AZ76" s="74"/>
      <c r="BA76" s="74"/>
      <c r="BB76" s="74"/>
      <c r="BC76" s="74">
        <f t="shared" si="5"/>
        <v>0</v>
      </c>
      <c r="BD76" s="74"/>
      <c r="BE76" s="74"/>
      <c r="BF76" s="74"/>
      <c r="BG76" s="74"/>
      <c r="BH76" s="74">
        <f t="shared" si="6"/>
        <v>0</v>
      </c>
      <c r="BI76" s="74"/>
      <c r="BJ76" s="74"/>
      <c r="BK76" s="74"/>
      <c r="BL76" s="74"/>
      <c r="BM76" s="74">
        <v>0</v>
      </c>
      <c r="BN76" s="74"/>
      <c r="BO76" s="74"/>
      <c r="BP76" s="74"/>
      <c r="BQ76" s="74"/>
      <c r="BR76" s="10"/>
      <c r="BS76" s="10"/>
      <c r="BT76" s="10"/>
      <c r="BU76" s="10"/>
      <c r="BV76" s="10"/>
      <c r="BW76" s="10"/>
      <c r="BX76" s="10"/>
      <c r="BY76" s="10"/>
    </row>
    <row r="77" spans="1:79" ht="38.25" customHeight="1" x14ac:dyDescent="0.2">
      <c r="A77" s="65">
        <v>0</v>
      </c>
      <c r="B77" s="65"/>
      <c r="C77" s="110" t="s">
        <v>182</v>
      </c>
      <c r="D77" s="97"/>
      <c r="E77" s="97"/>
      <c r="F77" s="97"/>
      <c r="G77" s="97"/>
      <c r="H77" s="97"/>
      <c r="I77" s="98"/>
      <c r="J77" s="111" t="s">
        <v>98</v>
      </c>
      <c r="K77" s="111"/>
      <c r="L77" s="111"/>
      <c r="M77" s="111"/>
      <c r="N77" s="111"/>
      <c r="O77" s="111" t="s">
        <v>99</v>
      </c>
      <c r="P77" s="111"/>
      <c r="Q77" s="111"/>
      <c r="R77" s="111"/>
      <c r="S77" s="111"/>
      <c r="T77" s="111"/>
      <c r="U77" s="111"/>
      <c r="V77" s="111"/>
      <c r="W77" s="111"/>
      <c r="X77" s="111"/>
      <c r="Y77" s="74">
        <v>3.5</v>
      </c>
      <c r="Z77" s="74"/>
      <c r="AA77" s="74"/>
      <c r="AB77" s="74"/>
      <c r="AC77" s="74"/>
      <c r="AD77" s="74">
        <v>0</v>
      </c>
      <c r="AE77" s="74"/>
      <c r="AF77" s="74"/>
      <c r="AG77" s="74"/>
      <c r="AH77" s="74"/>
      <c r="AI77" s="74">
        <v>3.5</v>
      </c>
      <c r="AJ77" s="74"/>
      <c r="AK77" s="74"/>
      <c r="AL77" s="74"/>
      <c r="AM77" s="74"/>
      <c r="AN77" s="74">
        <v>3.5</v>
      </c>
      <c r="AO77" s="74"/>
      <c r="AP77" s="74"/>
      <c r="AQ77" s="74"/>
      <c r="AR77" s="74"/>
      <c r="AS77" s="74">
        <v>0</v>
      </c>
      <c r="AT77" s="74"/>
      <c r="AU77" s="74"/>
      <c r="AV77" s="74"/>
      <c r="AW77" s="74"/>
      <c r="AX77" s="74">
        <v>3.5</v>
      </c>
      <c r="AY77" s="74"/>
      <c r="AZ77" s="74"/>
      <c r="BA77" s="74"/>
      <c r="BB77" s="74"/>
      <c r="BC77" s="74">
        <f t="shared" si="5"/>
        <v>0</v>
      </c>
      <c r="BD77" s="74"/>
      <c r="BE77" s="74"/>
      <c r="BF77" s="74"/>
      <c r="BG77" s="74"/>
      <c r="BH77" s="74">
        <f t="shared" si="6"/>
        <v>0</v>
      </c>
      <c r="BI77" s="74"/>
      <c r="BJ77" s="74"/>
      <c r="BK77" s="74"/>
      <c r="BL77" s="74"/>
      <c r="BM77" s="74">
        <v>0</v>
      </c>
      <c r="BN77" s="74"/>
      <c r="BO77" s="74"/>
      <c r="BP77" s="74"/>
      <c r="BQ77" s="74"/>
      <c r="BR77" s="10"/>
      <c r="BS77" s="10"/>
      <c r="BT77" s="10"/>
      <c r="BU77" s="10"/>
      <c r="BV77" s="10"/>
      <c r="BW77" s="10"/>
      <c r="BX77" s="10"/>
      <c r="BY77" s="10"/>
    </row>
    <row r="78" spans="1:79" ht="38.25" customHeight="1" x14ac:dyDescent="0.2">
      <c r="A78" s="65">
        <v>0</v>
      </c>
      <c r="B78" s="65"/>
      <c r="C78" s="110" t="s">
        <v>183</v>
      </c>
      <c r="D78" s="97"/>
      <c r="E78" s="97"/>
      <c r="F78" s="97"/>
      <c r="G78" s="97"/>
      <c r="H78" s="97"/>
      <c r="I78" s="98"/>
      <c r="J78" s="111" t="s">
        <v>98</v>
      </c>
      <c r="K78" s="111"/>
      <c r="L78" s="111"/>
      <c r="M78" s="111"/>
      <c r="N78" s="111"/>
      <c r="O78" s="111" t="s">
        <v>99</v>
      </c>
      <c r="P78" s="111"/>
      <c r="Q78" s="111"/>
      <c r="R78" s="111"/>
      <c r="S78" s="111"/>
      <c r="T78" s="111"/>
      <c r="U78" s="111"/>
      <c r="V78" s="111"/>
      <c r="W78" s="111"/>
      <c r="X78" s="111"/>
      <c r="Y78" s="74">
        <v>2</v>
      </c>
      <c r="Z78" s="74"/>
      <c r="AA78" s="74"/>
      <c r="AB78" s="74"/>
      <c r="AC78" s="74"/>
      <c r="AD78" s="74">
        <v>0</v>
      </c>
      <c r="AE78" s="74"/>
      <c r="AF78" s="74"/>
      <c r="AG78" s="74"/>
      <c r="AH78" s="74"/>
      <c r="AI78" s="74">
        <v>2</v>
      </c>
      <c r="AJ78" s="74"/>
      <c r="AK78" s="74"/>
      <c r="AL78" s="74"/>
      <c r="AM78" s="74"/>
      <c r="AN78" s="74">
        <v>2</v>
      </c>
      <c r="AO78" s="74"/>
      <c r="AP78" s="74"/>
      <c r="AQ78" s="74"/>
      <c r="AR78" s="74"/>
      <c r="AS78" s="74">
        <v>0</v>
      </c>
      <c r="AT78" s="74"/>
      <c r="AU78" s="74"/>
      <c r="AV78" s="74"/>
      <c r="AW78" s="74"/>
      <c r="AX78" s="74">
        <v>2</v>
      </c>
      <c r="AY78" s="74"/>
      <c r="AZ78" s="74"/>
      <c r="BA78" s="74"/>
      <c r="BB78" s="74"/>
      <c r="BC78" s="74">
        <f t="shared" si="5"/>
        <v>0</v>
      </c>
      <c r="BD78" s="74"/>
      <c r="BE78" s="74"/>
      <c r="BF78" s="74"/>
      <c r="BG78" s="74"/>
      <c r="BH78" s="74">
        <f t="shared" si="6"/>
        <v>0</v>
      </c>
      <c r="BI78" s="74"/>
      <c r="BJ78" s="74"/>
      <c r="BK78" s="74"/>
      <c r="BL78" s="74"/>
      <c r="BM78" s="74">
        <v>0</v>
      </c>
      <c r="BN78" s="74"/>
      <c r="BO78" s="74"/>
      <c r="BP78" s="74"/>
      <c r="BQ78" s="74"/>
      <c r="BR78" s="10"/>
      <c r="BS78" s="10"/>
      <c r="BT78" s="10"/>
      <c r="BU78" s="10"/>
      <c r="BV78" s="10"/>
      <c r="BW78" s="10"/>
      <c r="BX78" s="10"/>
      <c r="BY78" s="10"/>
    </row>
    <row r="79" spans="1:79" s="30" customFormat="1" ht="15.75" x14ac:dyDescent="0.2">
      <c r="A79" s="76">
        <v>2</v>
      </c>
      <c r="B79" s="76"/>
      <c r="C79" s="132" t="s">
        <v>104</v>
      </c>
      <c r="D79" s="129"/>
      <c r="E79" s="129"/>
      <c r="F79" s="129"/>
      <c r="G79" s="129"/>
      <c r="H79" s="129"/>
      <c r="I79" s="130"/>
      <c r="J79" s="113" t="s">
        <v>96</v>
      </c>
      <c r="K79" s="113"/>
      <c r="L79" s="113"/>
      <c r="M79" s="113"/>
      <c r="N79" s="113"/>
      <c r="O79" s="113" t="s">
        <v>96</v>
      </c>
      <c r="P79" s="113"/>
      <c r="Q79" s="113"/>
      <c r="R79" s="113"/>
      <c r="S79" s="113"/>
      <c r="T79" s="113"/>
      <c r="U79" s="113"/>
      <c r="V79" s="113"/>
      <c r="W79" s="113"/>
      <c r="X79" s="113"/>
      <c r="Y79" s="79"/>
      <c r="Z79" s="79"/>
      <c r="AA79" s="79"/>
      <c r="AB79" s="79"/>
      <c r="AC79" s="79"/>
      <c r="AD79" s="79"/>
      <c r="AE79" s="79"/>
      <c r="AF79" s="79"/>
      <c r="AG79" s="79"/>
      <c r="AH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c r="BN79" s="79"/>
      <c r="BO79" s="79"/>
      <c r="BP79" s="79"/>
      <c r="BQ79" s="79"/>
      <c r="BR79" s="32"/>
      <c r="BS79" s="32"/>
      <c r="BT79" s="32"/>
      <c r="BU79" s="32"/>
      <c r="BV79" s="32"/>
      <c r="BW79" s="32"/>
      <c r="BX79" s="32"/>
      <c r="BY79" s="32"/>
    </row>
    <row r="80" spans="1:79" ht="51" customHeight="1" x14ac:dyDescent="0.2">
      <c r="A80" s="65">
        <v>0</v>
      </c>
      <c r="B80" s="65"/>
      <c r="C80" s="110" t="s">
        <v>184</v>
      </c>
      <c r="D80" s="97"/>
      <c r="E80" s="97"/>
      <c r="F80" s="97"/>
      <c r="G80" s="97"/>
      <c r="H80" s="97"/>
      <c r="I80" s="98"/>
      <c r="J80" s="111" t="s">
        <v>101</v>
      </c>
      <c r="K80" s="111"/>
      <c r="L80" s="111"/>
      <c r="M80" s="111"/>
      <c r="N80" s="111"/>
      <c r="O80" s="110" t="s">
        <v>185</v>
      </c>
      <c r="P80" s="97"/>
      <c r="Q80" s="97"/>
      <c r="R80" s="97"/>
      <c r="S80" s="97"/>
      <c r="T80" s="97"/>
      <c r="U80" s="97"/>
      <c r="V80" s="97"/>
      <c r="W80" s="97"/>
      <c r="X80" s="98"/>
      <c r="Y80" s="112">
        <v>120</v>
      </c>
      <c r="Z80" s="112"/>
      <c r="AA80" s="112"/>
      <c r="AB80" s="112"/>
      <c r="AC80" s="112"/>
      <c r="AD80" s="112">
        <v>0</v>
      </c>
      <c r="AE80" s="112"/>
      <c r="AF80" s="112"/>
      <c r="AG80" s="112"/>
      <c r="AH80" s="112"/>
      <c r="AI80" s="112">
        <f>Y80</f>
        <v>120</v>
      </c>
      <c r="AJ80" s="112"/>
      <c r="AK80" s="112"/>
      <c r="AL80" s="112"/>
      <c r="AM80" s="112"/>
      <c r="AN80" s="112">
        <v>120</v>
      </c>
      <c r="AO80" s="112"/>
      <c r="AP80" s="112"/>
      <c r="AQ80" s="112"/>
      <c r="AR80" s="112"/>
      <c r="AS80" s="112">
        <v>0</v>
      </c>
      <c r="AT80" s="112"/>
      <c r="AU80" s="112"/>
      <c r="AV80" s="112"/>
      <c r="AW80" s="112"/>
      <c r="AX80" s="112">
        <f>AN80</f>
        <v>120</v>
      </c>
      <c r="AY80" s="112"/>
      <c r="AZ80" s="112"/>
      <c r="BA80" s="112"/>
      <c r="BB80" s="112"/>
      <c r="BC80" s="112">
        <f>AN80-Y80</f>
        <v>0</v>
      </c>
      <c r="BD80" s="112"/>
      <c r="BE80" s="112"/>
      <c r="BF80" s="112"/>
      <c r="BG80" s="112"/>
      <c r="BH80" s="112">
        <f>AS80-AD80</f>
        <v>0</v>
      </c>
      <c r="BI80" s="112"/>
      <c r="BJ80" s="112"/>
      <c r="BK80" s="112"/>
      <c r="BL80" s="112"/>
      <c r="BM80" s="112">
        <f>BC80</f>
        <v>0</v>
      </c>
      <c r="BN80" s="112"/>
      <c r="BO80" s="112"/>
      <c r="BP80" s="112"/>
      <c r="BQ80" s="112"/>
      <c r="BR80" s="10"/>
      <c r="BS80" s="10"/>
      <c r="BT80" s="10"/>
      <c r="BU80" s="10"/>
      <c r="BV80" s="10"/>
      <c r="BW80" s="10"/>
      <c r="BX80" s="10"/>
      <c r="BY80" s="10"/>
    </row>
    <row r="81" spans="1:79" ht="15.75" hidden="1" customHeight="1" x14ac:dyDescent="0.2">
      <c r="A81" s="65">
        <v>0</v>
      </c>
      <c r="B81" s="65"/>
      <c r="C81" s="110" t="s">
        <v>142</v>
      </c>
      <c r="D81" s="97"/>
      <c r="E81" s="97"/>
      <c r="F81" s="97"/>
      <c r="G81" s="97"/>
      <c r="H81" s="97"/>
      <c r="I81" s="98"/>
      <c r="J81" s="111" t="s">
        <v>101</v>
      </c>
      <c r="K81" s="111"/>
      <c r="L81" s="111"/>
      <c r="M81" s="111"/>
      <c r="N81" s="111"/>
      <c r="O81" s="110" t="s">
        <v>185</v>
      </c>
      <c r="P81" s="97"/>
      <c r="Q81" s="97"/>
      <c r="R81" s="97"/>
      <c r="S81" s="97"/>
      <c r="T81" s="97"/>
      <c r="U81" s="97"/>
      <c r="V81" s="97"/>
      <c r="W81" s="97"/>
      <c r="X81" s="98"/>
      <c r="Y81" s="112"/>
      <c r="Z81" s="112"/>
      <c r="AA81" s="112"/>
      <c r="AB81" s="112"/>
      <c r="AC81" s="112"/>
      <c r="AD81" s="112"/>
      <c r="AE81" s="112"/>
      <c r="AF81" s="112"/>
      <c r="AG81" s="112"/>
      <c r="AH81" s="112"/>
      <c r="AI81" s="112">
        <f t="shared" ref="AI81:AI82" si="7">Y81</f>
        <v>0</v>
      </c>
      <c r="AJ81" s="112"/>
      <c r="AK81" s="112"/>
      <c r="AL81" s="112"/>
      <c r="AM81" s="112"/>
      <c r="AN81" s="112"/>
      <c r="AO81" s="112"/>
      <c r="AP81" s="112"/>
      <c r="AQ81" s="112"/>
      <c r="AR81" s="112"/>
      <c r="AS81" s="112"/>
      <c r="AT81" s="112"/>
      <c r="AU81" s="112"/>
      <c r="AV81" s="112"/>
      <c r="AW81" s="112"/>
      <c r="AX81" s="112">
        <f t="shared" ref="AX81:AX82" si="8">AN81</f>
        <v>0</v>
      </c>
      <c r="AY81" s="112"/>
      <c r="AZ81" s="112"/>
      <c r="BA81" s="112"/>
      <c r="BB81" s="112"/>
      <c r="BC81" s="112">
        <f>AN81-Y81</f>
        <v>0</v>
      </c>
      <c r="BD81" s="112"/>
      <c r="BE81" s="112"/>
      <c r="BF81" s="112"/>
      <c r="BG81" s="112"/>
      <c r="BH81" s="112">
        <f>AS81-AD81</f>
        <v>0</v>
      </c>
      <c r="BI81" s="112"/>
      <c r="BJ81" s="112"/>
      <c r="BK81" s="112"/>
      <c r="BL81" s="112"/>
      <c r="BM81" s="112">
        <f t="shared" ref="BM81:BM82" si="9">BC81</f>
        <v>0</v>
      </c>
      <c r="BN81" s="112"/>
      <c r="BO81" s="112"/>
      <c r="BP81" s="112"/>
      <c r="BQ81" s="112"/>
      <c r="BR81" s="10"/>
      <c r="BS81" s="10"/>
      <c r="BT81" s="10"/>
      <c r="BU81" s="10"/>
      <c r="BV81" s="10"/>
      <c r="BW81" s="10"/>
      <c r="BX81" s="10"/>
      <c r="BY81" s="10"/>
    </row>
    <row r="82" spans="1:79" ht="15.75" hidden="1" customHeight="1" x14ac:dyDescent="0.2">
      <c r="A82" s="65">
        <v>0</v>
      </c>
      <c r="B82" s="65"/>
      <c r="C82" s="110" t="s">
        <v>143</v>
      </c>
      <c r="D82" s="97"/>
      <c r="E82" s="97"/>
      <c r="F82" s="97"/>
      <c r="G82" s="97"/>
      <c r="H82" s="97"/>
      <c r="I82" s="98"/>
      <c r="J82" s="111" t="s">
        <v>101</v>
      </c>
      <c r="K82" s="111"/>
      <c r="L82" s="111"/>
      <c r="M82" s="111"/>
      <c r="N82" s="111"/>
      <c r="O82" s="110" t="s">
        <v>185</v>
      </c>
      <c r="P82" s="97"/>
      <c r="Q82" s="97"/>
      <c r="R82" s="97"/>
      <c r="S82" s="97"/>
      <c r="T82" s="97"/>
      <c r="U82" s="97"/>
      <c r="V82" s="97"/>
      <c r="W82" s="97"/>
      <c r="X82" s="98"/>
      <c r="Y82" s="112"/>
      <c r="Z82" s="112"/>
      <c r="AA82" s="112"/>
      <c r="AB82" s="112"/>
      <c r="AC82" s="112"/>
      <c r="AD82" s="112"/>
      <c r="AE82" s="112"/>
      <c r="AF82" s="112"/>
      <c r="AG82" s="112"/>
      <c r="AH82" s="112"/>
      <c r="AI82" s="112">
        <f t="shared" si="7"/>
        <v>0</v>
      </c>
      <c r="AJ82" s="112"/>
      <c r="AK82" s="112"/>
      <c r="AL82" s="112"/>
      <c r="AM82" s="112"/>
      <c r="AN82" s="112"/>
      <c r="AO82" s="112"/>
      <c r="AP82" s="112"/>
      <c r="AQ82" s="112"/>
      <c r="AR82" s="112"/>
      <c r="AS82" s="112"/>
      <c r="AT82" s="112"/>
      <c r="AU82" s="112"/>
      <c r="AV82" s="112"/>
      <c r="AW82" s="112"/>
      <c r="AX82" s="112">
        <f t="shared" si="8"/>
        <v>0</v>
      </c>
      <c r="AY82" s="112"/>
      <c r="AZ82" s="112"/>
      <c r="BA82" s="112"/>
      <c r="BB82" s="112"/>
      <c r="BC82" s="112">
        <f>AN82-Y82</f>
        <v>0</v>
      </c>
      <c r="BD82" s="112"/>
      <c r="BE82" s="112"/>
      <c r="BF82" s="112"/>
      <c r="BG82" s="112"/>
      <c r="BH82" s="112">
        <f>AS82-AD82</f>
        <v>0</v>
      </c>
      <c r="BI82" s="112"/>
      <c r="BJ82" s="112"/>
      <c r="BK82" s="112"/>
      <c r="BL82" s="112"/>
      <c r="BM82" s="112">
        <f t="shared" si="9"/>
        <v>0</v>
      </c>
      <c r="BN82" s="112"/>
      <c r="BO82" s="112"/>
      <c r="BP82" s="112"/>
      <c r="BQ82" s="112"/>
      <c r="BR82" s="10"/>
      <c r="BS82" s="10"/>
      <c r="BT82" s="10"/>
      <c r="BU82" s="10"/>
      <c r="BV82" s="10"/>
      <c r="BW82" s="10"/>
      <c r="BX82" s="10"/>
      <c r="BY82" s="10"/>
    </row>
    <row r="83" spans="1:79" s="30" customFormat="1" ht="15.75" x14ac:dyDescent="0.2">
      <c r="A83" s="76">
        <v>3</v>
      </c>
      <c r="B83" s="76"/>
      <c r="C83" s="132" t="s">
        <v>108</v>
      </c>
      <c r="D83" s="129"/>
      <c r="E83" s="129"/>
      <c r="F83" s="129"/>
      <c r="G83" s="129"/>
      <c r="H83" s="129"/>
      <c r="I83" s="130"/>
      <c r="J83" s="113" t="s">
        <v>96</v>
      </c>
      <c r="K83" s="113"/>
      <c r="L83" s="113"/>
      <c r="M83" s="113"/>
      <c r="N83" s="113"/>
      <c r="O83" s="132" t="s">
        <v>96</v>
      </c>
      <c r="P83" s="129"/>
      <c r="Q83" s="129"/>
      <c r="R83" s="129"/>
      <c r="S83" s="129"/>
      <c r="T83" s="129"/>
      <c r="U83" s="129"/>
      <c r="V83" s="129"/>
      <c r="W83" s="129"/>
      <c r="X83" s="130"/>
      <c r="Y83" s="79"/>
      <c r="Z83" s="79"/>
      <c r="AA83" s="79"/>
      <c r="AB83" s="79"/>
      <c r="AC83" s="79"/>
      <c r="AD83" s="79"/>
      <c r="AE83" s="79"/>
      <c r="AF83" s="79"/>
      <c r="AG83" s="79"/>
      <c r="AH83" s="79"/>
      <c r="AI83" s="79"/>
      <c r="AJ83" s="79"/>
      <c r="AK83" s="79"/>
      <c r="AL83" s="79"/>
      <c r="AM83" s="79"/>
      <c r="AN83" s="79"/>
      <c r="AO83" s="79"/>
      <c r="AP83" s="79"/>
      <c r="AQ83" s="79"/>
      <c r="AR83" s="79"/>
      <c r="AS83" s="79"/>
      <c r="AT83" s="79"/>
      <c r="AU83" s="79"/>
      <c r="AV83" s="79"/>
      <c r="AW83" s="79"/>
      <c r="AX83" s="79"/>
      <c r="AY83" s="79"/>
      <c r="AZ83" s="79"/>
      <c r="BA83" s="79"/>
      <c r="BB83" s="79"/>
      <c r="BC83" s="79"/>
      <c r="BD83" s="79"/>
      <c r="BE83" s="79"/>
      <c r="BF83" s="79"/>
      <c r="BG83" s="79"/>
      <c r="BH83" s="79"/>
      <c r="BI83" s="79"/>
      <c r="BJ83" s="79"/>
      <c r="BK83" s="79"/>
      <c r="BL83" s="79"/>
      <c r="BM83" s="79"/>
      <c r="BN83" s="79"/>
      <c r="BO83" s="79"/>
      <c r="BP83" s="79"/>
      <c r="BQ83" s="79"/>
      <c r="BR83" s="32"/>
      <c r="BS83" s="32"/>
      <c r="BT83" s="32"/>
      <c r="BU83" s="32"/>
      <c r="BV83" s="32"/>
      <c r="BW83" s="32"/>
      <c r="BX83" s="32"/>
      <c r="BY83" s="32"/>
    </row>
    <row r="84" spans="1:79" ht="38.25" customHeight="1" x14ac:dyDescent="0.2">
      <c r="A84" s="65">
        <v>0</v>
      </c>
      <c r="B84" s="65"/>
      <c r="C84" s="110" t="s">
        <v>186</v>
      </c>
      <c r="D84" s="97"/>
      <c r="E84" s="97"/>
      <c r="F84" s="97"/>
      <c r="G84" s="97"/>
      <c r="H84" s="97"/>
      <c r="I84" s="98"/>
      <c r="J84" s="111" t="s">
        <v>101</v>
      </c>
      <c r="K84" s="111"/>
      <c r="L84" s="111"/>
      <c r="M84" s="111"/>
      <c r="N84" s="111"/>
      <c r="O84" s="110" t="s">
        <v>110</v>
      </c>
      <c r="P84" s="97"/>
      <c r="Q84" s="97"/>
      <c r="R84" s="97"/>
      <c r="S84" s="97"/>
      <c r="T84" s="97"/>
      <c r="U84" s="97"/>
      <c r="V84" s="97"/>
      <c r="W84" s="97"/>
      <c r="X84" s="98"/>
      <c r="Y84" s="112">
        <f>Y80/Y76</f>
        <v>13.333333333333334</v>
      </c>
      <c r="Z84" s="112"/>
      <c r="AA84" s="112"/>
      <c r="AB84" s="112"/>
      <c r="AC84" s="112"/>
      <c r="AD84" s="112">
        <v>0</v>
      </c>
      <c r="AE84" s="112"/>
      <c r="AF84" s="112"/>
      <c r="AG84" s="112"/>
      <c r="AH84" s="112"/>
      <c r="AI84" s="112">
        <f>Y84</f>
        <v>13.333333333333334</v>
      </c>
      <c r="AJ84" s="112"/>
      <c r="AK84" s="112"/>
      <c r="AL84" s="112"/>
      <c r="AM84" s="112"/>
      <c r="AN84" s="112">
        <f>AN80/AN76</f>
        <v>13.333333333333334</v>
      </c>
      <c r="AO84" s="112"/>
      <c r="AP84" s="112"/>
      <c r="AQ84" s="112"/>
      <c r="AR84" s="112"/>
      <c r="AS84" s="112">
        <v>0</v>
      </c>
      <c r="AT84" s="112"/>
      <c r="AU84" s="112"/>
      <c r="AV84" s="112"/>
      <c r="AW84" s="112"/>
      <c r="AX84" s="112">
        <f>AN84</f>
        <v>13.333333333333334</v>
      </c>
      <c r="AY84" s="112"/>
      <c r="AZ84" s="112"/>
      <c r="BA84" s="112"/>
      <c r="BB84" s="112"/>
      <c r="BC84" s="112">
        <f>AN84-Y84</f>
        <v>0</v>
      </c>
      <c r="BD84" s="112"/>
      <c r="BE84" s="112"/>
      <c r="BF84" s="112"/>
      <c r="BG84" s="112"/>
      <c r="BH84" s="112">
        <f>AS84-AD84</f>
        <v>0</v>
      </c>
      <c r="BI84" s="112"/>
      <c r="BJ84" s="112"/>
      <c r="BK84" s="112"/>
      <c r="BL84" s="112"/>
      <c r="BM84" s="112">
        <v>0</v>
      </c>
      <c r="BN84" s="112"/>
      <c r="BO84" s="112"/>
      <c r="BP84" s="112"/>
      <c r="BQ84" s="112"/>
      <c r="BR84" s="10"/>
      <c r="BS84" s="10"/>
      <c r="BT84" s="10"/>
      <c r="BU84" s="10"/>
      <c r="BV84" s="10"/>
      <c r="BW84" s="10"/>
      <c r="BX84" s="10"/>
      <c r="BY84" s="10"/>
    </row>
    <row r="85" spans="1:79" ht="63.75" hidden="1" customHeight="1" x14ac:dyDescent="0.2">
      <c r="A85" s="65">
        <v>0</v>
      </c>
      <c r="B85" s="65"/>
      <c r="C85" s="110"/>
      <c r="D85" s="97"/>
      <c r="E85" s="97"/>
      <c r="F85" s="97"/>
      <c r="G85" s="97"/>
      <c r="H85" s="97"/>
      <c r="I85" s="98"/>
      <c r="J85" s="111"/>
      <c r="K85" s="111"/>
      <c r="L85" s="111"/>
      <c r="M85" s="111"/>
      <c r="N85" s="111"/>
      <c r="O85" s="110"/>
      <c r="P85" s="97"/>
      <c r="Q85" s="97"/>
      <c r="R85" s="97"/>
      <c r="S85" s="97"/>
      <c r="T85" s="97"/>
      <c r="U85" s="97"/>
      <c r="V85" s="97"/>
      <c r="W85" s="97"/>
      <c r="X85" s="98"/>
      <c r="Y85" s="74"/>
      <c r="Z85" s="74"/>
      <c r="AA85" s="74"/>
      <c r="AB85" s="74"/>
      <c r="AC85" s="74"/>
      <c r="AD85" s="74"/>
      <c r="AE85" s="74"/>
      <c r="AF85" s="74"/>
      <c r="AG85" s="74"/>
      <c r="AH85" s="74"/>
      <c r="AI85" s="74">
        <f>SUM(Y85:AH85)</f>
        <v>0</v>
      </c>
      <c r="AJ85" s="74"/>
      <c r="AK85" s="74"/>
      <c r="AL85" s="74"/>
      <c r="AM85" s="74"/>
      <c r="AN85" s="74"/>
      <c r="AO85" s="74"/>
      <c r="AP85" s="74"/>
      <c r="AQ85" s="74"/>
      <c r="AR85" s="74"/>
      <c r="AS85" s="74"/>
      <c r="AT85" s="74"/>
      <c r="AU85" s="74"/>
      <c r="AV85" s="74"/>
      <c r="AW85" s="74"/>
      <c r="AX85" s="74">
        <f>SUM(AN85:AW85)</f>
        <v>0</v>
      </c>
      <c r="AY85" s="74"/>
      <c r="AZ85" s="74"/>
      <c r="BA85" s="74"/>
      <c r="BB85" s="74"/>
      <c r="BC85" s="74">
        <f>AN85-Y85</f>
        <v>0</v>
      </c>
      <c r="BD85" s="74"/>
      <c r="BE85" s="74"/>
      <c r="BF85" s="74"/>
      <c r="BG85" s="74"/>
      <c r="BH85" s="74">
        <f>AS85-AD85</f>
        <v>0</v>
      </c>
      <c r="BI85" s="74"/>
      <c r="BJ85" s="74"/>
      <c r="BK85" s="74"/>
      <c r="BL85" s="74"/>
      <c r="BM85" s="74">
        <f>AX85-AI85</f>
        <v>0</v>
      </c>
      <c r="BN85" s="74"/>
      <c r="BO85" s="74"/>
      <c r="BP85" s="74"/>
      <c r="BQ85" s="74"/>
      <c r="BR85" s="10"/>
      <c r="BS85" s="10"/>
      <c r="BT85" s="10"/>
      <c r="BU85" s="10"/>
      <c r="BV85" s="10"/>
      <c r="BW85" s="10"/>
      <c r="BX85" s="10"/>
      <c r="BY85" s="10"/>
    </row>
    <row r="86" spans="1:79" ht="63.75" hidden="1" customHeight="1" x14ac:dyDescent="0.2">
      <c r="A86" s="65">
        <v>0</v>
      </c>
      <c r="B86" s="65"/>
      <c r="C86" s="110"/>
      <c r="D86" s="97"/>
      <c r="E86" s="97"/>
      <c r="F86" s="97"/>
      <c r="G86" s="97"/>
      <c r="H86" s="97"/>
      <c r="I86" s="98"/>
      <c r="J86" s="111"/>
      <c r="K86" s="111"/>
      <c r="L86" s="111"/>
      <c r="M86" s="111"/>
      <c r="N86" s="111"/>
      <c r="O86" s="110"/>
      <c r="P86" s="97"/>
      <c r="Q86" s="97"/>
      <c r="R86" s="97"/>
      <c r="S86" s="97"/>
      <c r="T86" s="97"/>
      <c r="U86" s="97"/>
      <c r="V86" s="97"/>
      <c r="W86" s="97"/>
      <c r="X86" s="98"/>
      <c r="Y86" s="74"/>
      <c r="Z86" s="74"/>
      <c r="AA86" s="74"/>
      <c r="AB86" s="74"/>
      <c r="AC86" s="74"/>
      <c r="AD86" s="74"/>
      <c r="AE86" s="74"/>
      <c r="AF86" s="74"/>
      <c r="AG86" s="74"/>
      <c r="AH86" s="74"/>
      <c r="AI86" s="74">
        <f>SUM(Y86:AH86)</f>
        <v>0</v>
      </c>
      <c r="AJ86" s="74"/>
      <c r="AK86" s="74"/>
      <c r="AL86" s="74"/>
      <c r="AM86" s="74"/>
      <c r="AN86" s="74"/>
      <c r="AO86" s="74"/>
      <c r="AP86" s="74"/>
      <c r="AQ86" s="74"/>
      <c r="AR86" s="74"/>
      <c r="AS86" s="74"/>
      <c r="AT86" s="74"/>
      <c r="AU86" s="74"/>
      <c r="AV86" s="74"/>
      <c r="AW86" s="74"/>
      <c r="AX86" s="74">
        <f>SUM(AN86:AW86)</f>
        <v>0</v>
      </c>
      <c r="AY86" s="74"/>
      <c r="AZ86" s="74"/>
      <c r="BA86" s="74"/>
      <c r="BB86" s="74"/>
      <c r="BC86" s="74">
        <f>AN86-Y86</f>
        <v>0</v>
      </c>
      <c r="BD86" s="74"/>
      <c r="BE86" s="74"/>
      <c r="BF86" s="74"/>
      <c r="BG86" s="74"/>
      <c r="BH86" s="74">
        <f>AS86-AD86</f>
        <v>0</v>
      </c>
      <c r="BI86" s="74"/>
      <c r="BJ86" s="74"/>
      <c r="BK86" s="74"/>
      <c r="BL86" s="74"/>
      <c r="BM86" s="74">
        <f>AX86-AI86</f>
        <v>0</v>
      </c>
      <c r="BN86" s="74"/>
      <c r="BO86" s="74"/>
      <c r="BP86" s="74"/>
      <c r="BQ86" s="74"/>
      <c r="BR86" s="10"/>
      <c r="BS86" s="10"/>
      <c r="BT86" s="10"/>
      <c r="BU86" s="10"/>
      <c r="BV86" s="10"/>
      <c r="BW86" s="10"/>
      <c r="BX86" s="10"/>
      <c r="BY86" s="10"/>
    </row>
    <row r="87" spans="1:79" s="30" customFormat="1" ht="15.75" x14ac:dyDescent="0.2">
      <c r="A87" s="76">
        <v>4</v>
      </c>
      <c r="B87" s="76"/>
      <c r="C87" s="132" t="s">
        <v>115</v>
      </c>
      <c r="D87" s="129"/>
      <c r="E87" s="129"/>
      <c r="F87" s="129"/>
      <c r="G87" s="129"/>
      <c r="H87" s="129"/>
      <c r="I87" s="130"/>
      <c r="J87" s="113" t="s">
        <v>96</v>
      </c>
      <c r="K87" s="113"/>
      <c r="L87" s="113"/>
      <c r="M87" s="113"/>
      <c r="N87" s="113"/>
      <c r="O87" s="132" t="s">
        <v>96</v>
      </c>
      <c r="P87" s="129"/>
      <c r="Q87" s="129"/>
      <c r="R87" s="129"/>
      <c r="S87" s="129"/>
      <c r="T87" s="129"/>
      <c r="U87" s="129"/>
      <c r="V87" s="129"/>
      <c r="W87" s="129"/>
      <c r="X87" s="130"/>
      <c r="Y87" s="79"/>
      <c r="Z87" s="79"/>
      <c r="AA87" s="79"/>
      <c r="AB87" s="79"/>
      <c r="AC87" s="79"/>
      <c r="AD87" s="79"/>
      <c r="AE87" s="79"/>
      <c r="AF87" s="79"/>
      <c r="AG87" s="79"/>
      <c r="AH87" s="79"/>
      <c r="AI87" s="79"/>
      <c r="AJ87" s="79"/>
      <c r="AK87" s="79"/>
      <c r="AL87" s="79"/>
      <c r="AM87" s="79"/>
      <c r="AN87" s="79"/>
      <c r="AO87" s="79"/>
      <c r="AP87" s="79"/>
      <c r="AQ87" s="79"/>
      <c r="AR87" s="79"/>
      <c r="AS87" s="79"/>
      <c r="AT87" s="79"/>
      <c r="AU87" s="79"/>
      <c r="AV87" s="79"/>
      <c r="AW87" s="79"/>
      <c r="AX87" s="79"/>
      <c r="AY87" s="79"/>
      <c r="AZ87" s="79"/>
      <c r="BA87" s="79"/>
      <c r="BB87" s="79"/>
      <c r="BC87" s="79"/>
      <c r="BD87" s="79"/>
      <c r="BE87" s="79"/>
      <c r="BF87" s="79"/>
      <c r="BG87" s="79"/>
      <c r="BH87" s="79"/>
      <c r="BI87" s="79"/>
      <c r="BJ87" s="79"/>
      <c r="BK87" s="79"/>
      <c r="BL87" s="79"/>
      <c r="BM87" s="79"/>
      <c r="BN87" s="79"/>
      <c r="BO87" s="79"/>
      <c r="BP87" s="79"/>
      <c r="BQ87" s="79"/>
      <c r="BR87" s="32"/>
      <c r="BS87" s="32"/>
      <c r="BT87" s="32"/>
      <c r="BU87" s="32"/>
      <c r="BV87" s="32"/>
      <c r="BW87" s="32"/>
      <c r="BX87" s="32"/>
      <c r="BY87" s="32"/>
    </row>
    <row r="88" spans="1:79" ht="25.5" hidden="1" customHeight="1" x14ac:dyDescent="0.2">
      <c r="A88" s="65"/>
      <c r="B88" s="65"/>
      <c r="C88" s="110"/>
      <c r="D88" s="97"/>
      <c r="E88" s="97"/>
      <c r="F88" s="97"/>
      <c r="G88" s="97"/>
      <c r="H88" s="97"/>
      <c r="I88" s="98"/>
      <c r="J88" s="111"/>
      <c r="K88" s="111"/>
      <c r="L88" s="111"/>
      <c r="M88" s="111"/>
      <c r="N88" s="111"/>
      <c r="O88" s="110"/>
      <c r="P88" s="97"/>
      <c r="Q88" s="97"/>
      <c r="R88" s="97"/>
      <c r="S88" s="97"/>
      <c r="T88" s="97"/>
      <c r="U88" s="97"/>
      <c r="V88" s="97"/>
      <c r="W88" s="97"/>
      <c r="X88" s="98"/>
      <c r="Y88" s="74"/>
      <c r="Z88" s="74"/>
      <c r="AA88" s="74"/>
      <c r="AB88" s="74"/>
      <c r="AC88" s="74"/>
      <c r="AD88" s="74"/>
      <c r="AE88" s="74"/>
      <c r="AF88" s="74"/>
      <c r="AG88" s="74"/>
      <c r="AH88" s="74"/>
      <c r="AI88" s="74">
        <f>Y88+AD88</f>
        <v>0</v>
      </c>
      <c r="AJ88" s="74"/>
      <c r="AK88" s="74"/>
      <c r="AL88" s="74"/>
      <c r="AM88" s="74"/>
      <c r="AN88" s="74"/>
      <c r="AO88" s="74"/>
      <c r="AP88" s="74"/>
      <c r="AQ88" s="74"/>
      <c r="AR88" s="74"/>
      <c r="AS88" s="74"/>
      <c r="AT88" s="74"/>
      <c r="AU88" s="74"/>
      <c r="AV88" s="74"/>
      <c r="AW88" s="74"/>
      <c r="AX88" s="74">
        <f>AN88+AS88</f>
        <v>0</v>
      </c>
      <c r="AY88" s="74"/>
      <c r="AZ88" s="74"/>
      <c r="BA88" s="74"/>
      <c r="BB88" s="74"/>
      <c r="BC88" s="74">
        <f>AN88-Y88</f>
        <v>0</v>
      </c>
      <c r="BD88" s="74"/>
      <c r="BE88" s="74"/>
      <c r="BF88" s="74"/>
      <c r="BG88" s="74"/>
      <c r="BH88" s="74">
        <f>AS88-AD88</f>
        <v>0</v>
      </c>
      <c r="BI88" s="74"/>
      <c r="BJ88" s="74"/>
      <c r="BK88" s="74"/>
      <c r="BL88" s="74"/>
      <c r="BM88" s="74">
        <f>AX88-AI88</f>
        <v>0</v>
      </c>
      <c r="BN88" s="74"/>
      <c r="BO88" s="74"/>
      <c r="BP88" s="74"/>
      <c r="BQ88" s="74"/>
      <c r="BR88" s="10"/>
      <c r="BS88" s="10"/>
      <c r="BT88" s="10"/>
      <c r="BU88" s="10"/>
      <c r="BV88" s="10"/>
      <c r="BW88" s="10"/>
      <c r="BX88" s="10"/>
      <c r="BY88" s="10"/>
    </row>
    <row r="89" spans="1:79" ht="102" customHeight="1" x14ac:dyDescent="0.2">
      <c r="A89" s="65">
        <v>0</v>
      </c>
      <c r="B89" s="65"/>
      <c r="C89" s="110" t="s">
        <v>190</v>
      </c>
      <c r="D89" s="97"/>
      <c r="E89" s="97"/>
      <c r="F89" s="97"/>
      <c r="G89" s="97"/>
      <c r="H89" s="97"/>
      <c r="I89" s="98"/>
      <c r="J89" s="111" t="s">
        <v>117</v>
      </c>
      <c r="K89" s="111"/>
      <c r="L89" s="111"/>
      <c r="M89" s="111"/>
      <c r="N89" s="111"/>
      <c r="O89" s="110" t="s">
        <v>110</v>
      </c>
      <c r="P89" s="97"/>
      <c r="Q89" s="97"/>
      <c r="R89" s="97"/>
      <c r="S89" s="97"/>
      <c r="T89" s="97"/>
      <c r="U89" s="97"/>
      <c r="V89" s="97"/>
      <c r="W89" s="97"/>
      <c r="X89" s="98"/>
      <c r="Y89" s="74">
        <v>100</v>
      </c>
      <c r="Z89" s="74"/>
      <c r="AA89" s="74"/>
      <c r="AB89" s="74"/>
      <c r="AC89" s="74"/>
      <c r="AD89" s="74">
        <v>0</v>
      </c>
      <c r="AE89" s="74"/>
      <c r="AF89" s="74"/>
      <c r="AG89" s="74"/>
      <c r="AH89" s="74"/>
      <c r="AI89" s="74">
        <v>100</v>
      </c>
      <c r="AJ89" s="74"/>
      <c r="AK89" s="74"/>
      <c r="AL89" s="74"/>
      <c r="AM89" s="74"/>
      <c r="AN89" s="74">
        <v>100</v>
      </c>
      <c r="AO89" s="74"/>
      <c r="AP89" s="74"/>
      <c r="AQ89" s="74"/>
      <c r="AR89" s="74"/>
      <c r="AS89" s="74">
        <v>0</v>
      </c>
      <c r="AT89" s="74"/>
      <c r="AU89" s="74"/>
      <c r="AV89" s="74"/>
      <c r="AW89" s="74"/>
      <c r="AX89" s="74">
        <f>AN89</f>
        <v>100</v>
      </c>
      <c r="AY89" s="74"/>
      <c r="AZ89" s="74"/>
      <c r="BA89" s="74"/>
      <c r="BB89" s="74"/>
      <c r="BC89" s="74">
        <f>AN89-Y89</f>
        <v>0</v>
      </c>
      <c r="BD89" s="74"/>
      <c r="BE89" s="74"/>
      <c r="BF89" s="74"/>
      <c r="BG89" s="74"/>
      <c r="BH89" s="74">
        <f>AS89-AD89</f>
        <v>0</v>
      </c>
      <c r="BI89" s="74"/>
      <c r="BJ89" s="74"/>
      <c r="BK89" s="74"/>
      <c r="BL89" s="74"/>
      <c r="BM89" s="74">
        <f>BC89</f>
        <v>0</v>
      </c>
      <c r="BN89" s="74"/>
      <c r="BO89" s="74"/>
      <c r="BP89" s="74"/>
      <c r="BQ89" s="74"/>
      <c r="BR89" s="10"/>
      <c r="BS89" s="10"/>
      <c r="BT89" s="10"/>
      <c r="BU89" s="10"/>
      <c r="BV89" s="10"/>
      <c r="BW89" s="10"/>
      <c r="BX89" s="10"/>
      <c r="BY89" s="10"/>
    </row>
    <row r="90" spans="1:79" ht="15.75" x14ac:dyDescent="0.2">
      <c r="A90" s="25"/>
      <c r="B90" s="25"/>
      <c r="C90" s="26"/>
      <c r="D90" s="26"/>
      <c r="E90" s="26"/>
      <c r="F90" s="26"/>
      <c r="G90" s="26"/>
      <c r="H90" s="26"/>
      <c r="I90" s="26"/>
      <c r="J90" s="26"/>
      <c r="K90" s="26"/>
      <c r="L90" s="26"/>
      <c r="M90" s="26"/>
      <c r="N90" s="26"/>
      <c r="O90" s="26"/>
      <c r="P90" s="26"/>
      <c r="Q90" s="26"/>
      <c r="R90" s="26"/>
      <c r="S90" s="26"/>
      <c r="T90" s="26"/>
      <c r="U90" s="26"/>
      <c r="V90" s="26"/>
      <c r="W90" s="26"/>
      <c r="X90" s="26"/>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8"/>
      <c r="AY90" s="28"/>
      <c r="AZ90" s="28"/>
      <c r="BA90" s="28"/>
      <c r="BB90" s="28"/>
      <c r="BC90" s="28"/>
      <c r="BD90" s="28"/>
      <c r="BE90" s="28"/>
      <c r="BF90" s="28"/>
      <c r="BG90" s="28"/>
      <c r="BH90" s="28"/>
      <c r="BI90" s="28"/>
      <c r="BJ90" s="28"/>
      <c r="BK90" s="28"/>
      <c r="BL90" s="28"/>
      <c r="BM90" s="28"/>
      <c r="BN90" s="28"/>
      <c r="BO90" s="28"/>
      <c r="BP90" s="28"/>
      <c r="BQ90" s="28"/>
      <c r="BR90" s="10"/>
      <c r="BS90" s="10"/>
      <c r="BT90" s="10"/>
      <c r="BU90" s="10"/>
      <c r="BV90" s="10"/>
      <c r="BW90" s="10"/>
      <c r="BX90" s="10"/>
      <c r="BY90" s="10"/>
    </row>
    <row r="91" spans="1:79" ht="15.75" customHeight="1" x14ac:dyDescent="0.2">
      <c r="A91" s="60" t="s">
        <v>64</v>
      </c>
      <c r="B91" s="60"/>
      <c r="C91" s="60"/>
      <c r="D91" s="60"/>
      <c r="E91" s="60"/>
      <c r="F91" s="60"/>
      <c r="G91" s="60"/>
      <c r="H91" s="60"/>
      <c r="I91" s="60"/>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c r="BM91" s="60"/>
      <c r="BN91" s="60"/>
      <c r="BO91" s="60"/>
      <c r="BP91" s="60"/>
      <c r="BQ91" s="60"/>
    </row>
    <row r="92" spans="1:79" ht="9" customHeight="1" x14ac:dyDescent="0.2">
      <c r="A92" s="25"/>
      <c r="B92" s="25"/>
      <c r="C92" s="26"/>
      <c r="D92" s="26"/>
      <c r="E92" s="26"/>
      <c r="F92" s="26"/>
      <c r="G92" s="26"/>
      <c r="H92" s="26"/>
      <c r="I92" s="26"/>
      <c r="J92" s="26"/>
      <c r="K92" s="26"/>
      <c r="L92" s="26"/>
      <c r="M92" s="26"/>
      <c r="N92" s="26"/>
      <c r="O92" s="26"/>
      <c r="P92" s="26"/>
      <c r="Q92" s="26"/>
      <c r="R92" s="26"/>
      <c r="S92" s="26"/>
      <c r="T92" s="26"/>
      <c r="U92" s="26"/>
      <c r="V92" s="26"/>
      <c r="W92" s="26"/>
      <c r="X92" s="26"/>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8"/>
      <c r="AY92" s="28"/>
      <c r="AZ92" s="28"/>
      <c r="BA92" s="28"/>
      <c r="BB92" s="28"/>
      <c r="BC92" s="28"/>
      <c r="BD92" s="28"/>
      <c r="BE92" s="28"/>
      <c r="BF92" s="28"/>
      <c r="BG92" s="28"/>
      <c r="BH92" s="28"/>
      <c r="BI92" s="28"/>
      <c r="BJ92" s="28"/>
      <c r="BK92" s="28"/>
      <c r="BL92" s="28"/>
      <c r="BM92" s="28"/>
      <c r="BN92" s="28"/>
      <c r="BO92" s="28"/>
      <c r="BP92" s="28"/>
      <c r="BQ92" s="28"/>
      <c r="BR92" s="10"/>
      <c r="BS92" s="10"/>
      <c r="BT92" s="10"/>
      <c r="BU92" s="10"/>
      <c r="BV92" s="10"/>
      <c r="BW92" s="10"/>
      <c r="BX92" s="10"/>
      <c r="BY92" s="10"/>
    </row>
    <row r="93" spans="1:79" ht="45" customHeight="1" x14ac:dyDescent="0.2">
      <c r="A93" s="82" t="s">
        <v>3</v>
      </c>
      <c r="B93" s="83"/>
      <c r="C93" s="82" t="s">
        <v>6</v>
      </c>
      <c r="D93" s="102"/>
      <c r="E93" s="102"/>
      <c r="F93" s="102"/>
      <c r="G93" s="102"/>
      <c r="H93" s="102"/>
      <c r="I93" s="83"/>
      <c r="J93" s="82" t="s">
        <v>5</v>
      </c>
      <c r="K93" s="102"/>
      <c r="L93" s="102"/>
      <c r="M93" s="102"/>
      <c r="N93" s="83"/>
      <c r="O93" s="92" t="s">
        <v>65</v>
      </c>
      <c r="P93" s="108"/>
      <c r="Q93" s="108"/>
      <c r="R93" s="108"/>
      <c r="S93" s="108"/>
      <c r="T93" s="108"/>
      <c r="U93" s="108"/>
      <c r="V93" s="108"/>
      <c r="W93" s="108"/>
      <c r="X93" s="108"/>
      <c r="Y93" s="108"/>
      <c r="Z93" s="108"/>
      <c r="AA93" s="108"/>
      <c r="AB93" s="108"/>
      <c r="AC93" s="108"/>
      <c r="AD93" s="108"/>
      <c r="AE93" s="108"/>
      <c r="AF93" s="108"/>
      <c r="AG93" s="108"/>
      <c r="AH93" s="108"/>
      <c r="AI93" s="108"/>
      <c r="AJ93" s="108"/>
      <c r="AK93" s="108"/>
      <c r="AL93" s="108"/>
      <c r="AM93" s="108"/>
      <c r="AN93" s="108"/>
      <c r="AO93" s="108"/>
      <c r="AP93" s="108"/>
      <c r="AQ93" s="108"/>
      <c r="AR93" s="108"/>
      <c r="AS93" s="108"/>
      <c r="AT93" s="108"/>
      <c r="AU93" s="108"/>
      <c r="AV93" s="108"/>
      <c r="AW93" s="108"/>
      <c r="AX93" s="108"/>
      <c r="AY93" s="108"/>
      <c r="AZ93" s="108"/>
      <c r="BA93" s="108"/>
      <c r="BB93" s="108"/>
      <c r="BC93" s="108"/>
      <c r="BD93" s="108"/>
      <c r="BE93" s="108"/>
      <c r="BF93" s="108"/>
      <c r="BG93" s="108"/>
      <c r="BH93" s="108"/>
      <c r="BI93" s="108"/>
      <c r="BJ93" s="108"/>
      <c r="BK93" s="108"/>
      <c r="BL93" s="108"/>
      <c r="BM93" s="108"/>
      <c r="BN93" s="108"/>
      <c r="BO93" s="108"/>
      <c r="BP93" s="108"/>
      <c r="BQ93" s="109"/>
      <c r="BR93" s="9"/>
      <c r="BS93" s="9"/>
      <c r="BT93" s="9"/>
      <c r="BU93" s="9"/>
      <c r="BV93" s="9"/>
      <c r="BW93" s="9"/>
      <c r="BX93" s="9"/>
      <c r="BY93" s="9"/>
    </row>
    <row r="94" spans="1:79" ht="15.95" customHeight="1" x14ac:dyDescent="0.2">
      <c r="A94" s="59">
        <v>1</v>
      </c>
      <c r="B94" s="59"/>
      <c r="C94" s="59">
        <v>2</v>
      </c>
      <c r="D94" s="59"/>
      <c r="E94" s="59"/>
      <c r="F94" s="59"/>
      <c r="G94" s="59"/>
      <c r="H94" s="59"/>
      <c r="I94" s="59"/>
      <c r="J94" s="59">
        <v>3</v>
      </c>
      <c r="K94" s="59"/>
      <c r="L94" s="59"/>
      <c r="M94" s="59"/>
      <c r="N94" s="59"/>
      <c r="O94" s="92">
        <v>4</v>
      </c>
      <c r="P94" s="126"/>
      <c r="Q94" s="126"/>
      <c r="R94" s="126"/>
      <c r="S94" s="126"/>
      <c r="T94" s="126"/>
      <c r="U94" s="126"/>
      <c r="V94" s="126"/>
      <c r="W94" s="126"/>
      <c r="X94" s="126"/>
      <c r="Y94" s="126"/>
      <c r="Z94" s="126"/>
      <c r="AA94" s="126"/>
      <c r="AB94" s="126"/>
      <c r="AC94" s="126"/>
      <c r="AD94" s="126"/>
      <c r="AE94" s="126"/>
      <c r="AF94" s="126"/>
      <c r="AG94" s="126"/>
      <c r="AH94" s="126"/>
      <c r="AI94" s="126"/>
      <c r="AJ94" s="126"/>
      <c r="AK94" s="126"/>
      <c r="AL94" s="126"/>
      <c r="AM94" s="126"/>
      <c r="AN94" s="126"/>
      <c r="AO94" s="126"/>
      <c r="AP94" s="126"/>
      <c r="AQ94" s="126"/>
      <c r="AR94" s="126"/>
      <c r="AS94" s="126"/>
      <c r="AT94" s="126"/>
      <c r="AU94" s="126"/>
      <c r="AV94" s="126"/>
      <c r="AW94" s="126"/>
      <c r="AX94" s="126"/>
      <c r="AY94" s="126"/>
      <c r="AZ94" s="126"/>
      <c r="BA94" s="126"/>
      <c r="BB94" s="126"/>
      <c r="BC94" s="126"/>
      <c r="BD94" s="126"/>
      <c r="BE94" s="126"/>
      <c r="BF94" s="126"/>
      <c r="BG94" s="126"/>
      <c r="BH94" s="126"/>
      <c r="BI94" s="126"/>
      <c r="BJ94" s="126"/>
      <c r="BK94" s="126"/>
      <c r="BL94" s="126"/>
      <c r="BM94" s="126"/>
      <c r="BN94" s="126"/>
      <c r="BO94" s="126"/>
      <c r="BP94" s="126"/>
      <c r="BQ94" s="127"/>
      <c r="BR94" s="2"/>
      <c r="BS94" s="2"/>
      <c r="BT94" s="2"/>
      <c r="BU94" s="2"/>
      <c r="BV94" s="2"/>
      <c r="BW94" s="2"/>
      <c r="BX94" s="2"/>
      <c r="BY94" s="2"/>
    </row>
    <row r="95" spans="1:79" ht="12.75" hidden="1" customHeight="1" x14ac:dyDescent="0.2">
      <c r="A95" s="65" t="s">
        <v>36</v>
      </c>
      <c r="B95" s="65"/>
      <c r="C95" s="66" t="s">
        <v>14</v>
      </c>
      <c r="D95" s="67"/>
      <c r="E95" s="67"/>
      <c r="F95" s="67"/>
      <c r="G95" s="67"/>
      <c r="H95" s="67"/>
      <c r="I95" s="68"/>
      <c r="J95" s="65" t="s">
        <v>15</v>
      </c>
      <c r="K95" s="65"/>
      <c r="L95" s="65"/>
      <c r="M95" s="65"/>
      <c r="N95" s="65"/>
      <c r="O95" s="96" t="s">
        <v>73</v>
      </c>
      <c r="P95" s="105"/>
      <c r="Q95" s="105"/>
      <c r="R95" s="105"/>
      <c r="S95" s="105"/>
      <c r="T95" s="105"/>
      <c r="U95" s="105"/>
      <c r="V95" s="105"/>
      <c r="W95" s="105"/>
      <c r="X95" s="105"/>
      <c r="Y95" s="106"/>
      <c r="Z95" s="106"/>
      <c r="AA95" s="106"/>
      <c r="AB95" s="106"/>
      <c r="AC95" s="106"/>
      <c r="AD95" s="106"/>
      <c r="AE95" s="106"/>
      <c r="AF95" s="106"/>
      <c r="AG95" s="106"/>
      <c r="AH95" s="106"/>
      <c r="AI95" s="106"/>
      <c r="AJ95" s="106"/>
      <c r="AK95" s="106"/>
      <c r="AL95" s="106"/>
      <c r="AM95" s="106"/>
      <c r="AN95" s="106"/>
      <c r="AO95" s="106"/>
      <c r="AP95" s="106"/>
      <c r="AQ95" s="106"/>
      <c r="AR95" s="106"/>
      <c r="AS95" s="106"/>
      <c r="AT95" s="106"/>
      <c r="AU95" s="106"/>
      <c r="AV95" s="106"/>
      <c r="AW95" s="106"/>
      <c r="AX95" s="106"/>
      <c r="AY95" s="106"/>
      <c r="AZ95" s="106"/>
      <c r="BA95" s="106"/>
      <c r="BB95" s="106"/>
      <c r="BC95" s="106"/>
      <c r="BD95" s="106"/>
      <c r="BE95" s="106"/>
      <c r="BF95" s="106"/>
      <c r="BG95" s="106"/>
      <c r="BH95" s="106"/>
      <c r="BI95" s="106"/>
      <c r="BJ95" s="106"/>
      <c r="BK95" s="106"/>
      <c r="BL95" s="106"/>
      <c r="BM95" s="106"/>
      <c r="BN95" s="106"/>
      <c r="BO95" s="106"/>
      <c r="BP95" s="106"/>
      <c r="BQ95" s="107"/>
      <c r="CA95" s="1" t="s">
        <v>72</v>
      </c>
    </row>
    <row r="96" spans="1:79" s="30" customFormat="1" ht="15.75" x14ac:dyDescent="0.2">
      <c r="A96" s="76">
        <v>1</v>
      </c>
      <c r="B96" s="76"/>
      <c r="C96" s="76" t="s">
        <v>95</v>
      </c>
      <c r="D96" s="76"/>
      <c r="E96" s="76"/>
      <c r="F96" s="76"/>
      <c r="G96" s="76"/>
      <c r="H96" s="76"/>
      <c r="I96" s="76"/>
      <c r="J96" s="76"/>
      <c r="K96" s="76"/>
      <c r="L96" s="76"/>
      <c r="M96" s="76"/>
      <c r="N96" s="76"/>
      <c r="O96" s="114"/>
      <c r="P96" s="115"/>
      <c r="Q96" s="115"/>
      <c r="R96" s="115"/>
      <c r="S96" s="115"/>
      <c r="T96" s="115"/>
      <c r="U96" s="115"/>
      <c r="V96" s="115"/>
      <c r="W96" s="115"/>
      <c r="X96" s="115"/>
      <c r="Y96" s="116"/>
      <c r="Z96" s="116"/>
      <c r="AA96" s="116"/>
      <c r="AB96" s="116"/>
      <c r="AC96" s="116"/>
      <c r="AD96" s="116"/>
      <c r="AE96" s="116"/>
      <c r="AF96" s="116"/>
      <c r="AG96" s="116"/>
      <c r="AH96" s="116"/>
      <c r="AI96" s="116"/>
      <c r="AJ96" s="116"/>
      <c r="AK96" s="116"/>
      <c r="AL96" s="116"/>
      <c r="AM96" s="116"/>
      <c r="AN96" s="116"/>
      <c r="AO96" s="116"/>
      <c r="AP96" s="116"/>
      <c r="AQ96" s="116"/>
      <c r="AR96" s="116"/>
      <c r="AS96" s="116"/>
      <c r="AT96" s="116"/>
      <c r="AU96" s="116"/>
      <c r="AV96" s="116"/>
      <c r="AW96" s="116"/>
      <c r="AX96" s="116"/>
      <c r="AY96" s="116"/>
      <c r="AZ96" s="116"/>
      <c r="BA96" s="116"/>
      <c r="BB96" s="116"/>
      <c r="BC96" s="116"/>
      <c r="BD96" s="116"/>
      <c r="BE96" s="116"/>
      <c r="BF96" s="116"/>
      <c r="BG96" s="116"/>
      <c r="BH96" s="116"/>
      <c r="BI96" s="116"/>
      <c r="BJ96" s="116"/>
      <c r="BK96" s="116"/>
      <c r="BL96" s="116"/>
      <c r="BM96" s="116"/>
      <c r="BN96" s="116"/>
      <c r="BO96" s="116"/>
      <c r="BP96" s="116"/>
      <c r="BQ96" s="117"/>
      <c r="BR96" s="33"/>
      <c r="BS96" s="33"/>
      <c r="BT96" s="33"/>
      <c r="BU96" s="33"/>
      <c r="BV96" s="33"/>
      <c r="BW96" s="33"/>
      <c r="BX96" s="33"/>
      <c r="BY96" s="33"/>
      <c r="CA96" s="30" t="s">
        <v>67</v>
      </c>
    </row>
    <row r="97" spans="1:77" s="30" customFormat="1" ht="12" hidden="1" customHeight="1" x14ac:dyDescent="0.2">
      <c r="A97" s="76">
        <v>0</v>
      </c>
      <c r="B97" s="76"/>
      <c r="C97" s="76"/>
      <c r="D97" s="76"/>
      <c r="E97" s="76"/>
      <c r="F97" s="76"/>
      <c r="G97" s="76"/>
      <c r="H97" s="76"/>
      <c r="I97" s="76"/>
      <c r="J97" s="76"/>
      <c r="K97" s="76"/>
      <c r="L97" s="76"/>
      <c r="M97" s="76"/>
      <c r="N97" s="76"/>
      <c r="O97" s="114"/>
      <c r="P97" s="115"/>
      <c r="Q97" s="115"/>
      <c r="R97" s="115"/>
      <c r="S97" s="115"/>
      <c r="T97" s="115"/>
      <c r="U97" s="115"/>
      <c r="V97" s="115"/>
      <c r="W97" s="115"/>
      <c r="X97" s="115"/>
      <c r="Y97" s="116"/>
      <c r="Z97" s="116"/>
      <c r="AA97" s="116"/>
      <c r="AB97" s="116"/>
      <c r="AC97" s="116"/>
      <c r="AD97" s="116"/>
      <c r="AE97" s="116"/>
      <c r="AF97" s="116"/>
      <c r="AG97" s="116"/>
      <c r="AH97" s="116"/>
      <c r="AI97" s="116"/>
      <c r="AJ97" s="116"/>
      <c r="AK97" s="116"/>
      <c r="AL97" s="116"/>
      <c r="AM97" s="116"/>
      <c r="AN97" s="116"/>
      <c r="AO97" s="116"/>
      <c r="AP97" s="116"/>
      <c r="AQ97" s="116"/>
      <c r="AR97" s="116"/>
      <c r="AS97" s="116"/>
      <c r="AT97" s="116"/>
      <c r="AU97" s="116"/>
      <c r="AV97" s="116"/>
      <c r="AW97" s="116"/>
      <c r="AX97" s="116"/>
      <c r="AY97" s="116"/>
      <c r="AZ97" s="116"/>
      <c r="BA97" s="116"/>
      <c r="BB97" s="116"/>
      <c r="BC97" s="116"/>
      <c r="BD97" s="116"/>
      <c r="BE97" s="116"/>
      <c r="BF97" s="116"/>
      <c r="BG97" s="116"/>
      <c r="BH97" s="116"/>
      <c r="BI97" s="116"/>
      <c r="BJ97" s="116"/>
      <c r="BK97" s="116"/>
      <c r="BL97" s="116"/>
      <c r="BM97" s="116"/>
      <c r="BN97" s="116"/>
      <c r="BO97" s="116"/>
      <c r="BP97" s="116"/>
      <c r="BQ97" s="117"/>
      <c r="BR97" s="33"/>
      <c r="BS97" s="33"/>
      <c r="BT97" s="33"/>
      <c r="BU97" s="33"/>
      <c r="BV97" s="33"/>
      <c r="BW97" s="33"/>
      <c r="BX97" s="33"/>
      <c r="BY97" s="33"/>
    </row>
    <row r="98" spans="1:77" s="30" customFormat="1" ht="15.75" x14ac:dyDescent="0.2">
      <c r="A98" s="76">
        <v>2</v>
      </c>
      <c r="B98" s="76"/>
      <c r="C98" s="76" t="s">
        <v>104</v>
      </c>
      <c r="D98" s="76"/>
      <c r="E98" s="76"/>
      <c r="F98" s="76"/>
      <c r="G98" s="76"/>
      <c r="H98" s="76"/>
      <c r="I98" s="76"/>
      <c r="J98" s="76"/>
      <c r="K98" s="76"/>
      <c r="L98" s="76"/>
      <c r="M98" s="76"/>
      <c r="N98" s="76"/>
      <c r="O98" s="114"/>
      <c r="P98" s="115"/>
      <c r="Q98" s="115"/>
      <c r="R98" s="115"/>
      <c r="S98" s="115"/>
      <c r="T98" s="115"/>
      <c r="U98" s="115"/>
      <c r="V98" s="115"/>
      <c r="W98" s="115"/>
      <c r="X98" s="115"/>
      <c r="Y98" s="116"/>
      <c r="Z98" s="116"/>
      <c r="AA98" s="116"/>
      <c r="AB98" s="116"/>
      <c r="AC98" s="116"/>
      <c r="AD98" s="116"/>
      <c r="AE98" s="116"/>
      <c r="AF98" s="116"/>
      <c r="AG98" s="116"/>
      <c r="AH98" s="116"/>
      <c r="AI98" s="116"/>
      <c r="AJ98" s="116"/>
      <c r="AK98" s="116"/>
      <c r="AL98" s="116"/>
      <c r="AM98" s="116"/>
      <c r="AN98" s="116"/>
      <c r="AO98" s="116"/>
      <c r="AP98" s="116"/>
      <c r="AQ98" s="116"/>
      <c r="AR98" s="116"/>
      <c r="AS98" s="116"/>
      <c r="AT98" s="116"/>
      <c r="AU98" s="116"/>
      <c r="AV98" s="116"/>
      <c r="AW98" s="116"/>
      <c r="AX98" s="116"/>
      <c r="AY98" s="116"/>
      <c r="AZ98" s="116"/>
      <c r="BA98" s="116"/>
      <c r="BB98" s="116"/>
      <c r="BC98" s="116"/>
      <c r="BD98" s="116"/>
      <c r="BE98" s="116"/>
      <c r="BF98" s="116"/>
      <c r="BG98" s="116"/>
      <c r="BH98" s="116"/>
      <c r="BI98" s="116"/>
      <c r="BJ98" s="116"/>
      <c r="BK98" s="116"/>
      <c r="BL98" s="116"/>
      <c r="BM98" s="116"/>
      <c r="BN98" s="116"/>
      <c r="BO98" s="116"/>
      <c r="BP98" s="116"/>
      <c r="BQ98" s="117"/>
      <c r="BR98" s="33"/>
      <c r="BS98" s="33"/>
      <c r="BT98" s="33"/>
      <c r="BU98" s="33"/>
      <c r="BV98" s="33"/>
      <c r="BW98" s="33"/>
      <c r="BX98" s="33"/>
      <c r="BY98" s="33"/>
    </row>
    <row r="99" spans="1:77" ht="15.75" hidden="1" x14ac:dyDescent="0.2">
      <c r="A99" s="65"/>
      <c r="B99" s="65"/>
      <c r="C99" s="96"/>
      <c r="D99" s="97"/>
      <c r="E99" s="97"/>
      <c r="F99" s="97"/>
      <c r="G99" s="97"/>
      <c r="H99" s="97"/>
      <c r="I99" s="98"/>
      <c r="J99" s="65"/>
      <c r="K99" s="65"/>
      <c r="L99" s="65"/>
      <c r="M99" s="65"/>
      <c r="N99" s="65"/>
      <c r="O99" s="120"/>
      <c r="P99" s="121"/>
      <c r="Q99" s="121"/>
      <c r="R99" s="121"/>
      <c r="S99" s="121"/>
      <c r="T99" s="121"/>
      <c r="U99" s="121"/>
      <c r="V99" s="121"/>
      <c r="W99" s="121"/>
      <c r="X99" s="121"/>
      <c r="Y99" s="122"/>
      <c r="Z99" s="122"/>
      <c r="AA99" s="122"/>
      <c r="AB99" s="122"/>
      <c r="AC99" s="122"/>
      <c r="AD99" s="122"/>
      <c r="AE99" s="122"/>
      <c r="AF99" s="122"/>
      <c r="AG99" s="122"/>
      <c r="AH99" s="122"/>
      <c r="AI99" s="122"/>
      <c r="AJ99" s="122"/>
      <c r="AK99" s="122"/>
      <c r="AL99" s="122"/>
      <c r="AM99" s="122"/>
      <c r="AN99" s="122"/>
      <c r="AO99" s="122"/>
      <c r="AP99" s="122"/>
      <c r="AQ99" s="122"/>
      <c r="AR99" s="122"/>
      <c r="AS99" s="122"/>
      <c r="AT99" s="122"/>
      <c r="AU99" s="122"/>
      <c r="AV99" s="122"/>
      <c r="AW99" s="122"/>
      <c r="AX99" s="122"/>
      <c r="AY99" s="122"/>
      <c r="AZ99" s="122"/>
      <c r="BA99" s="122"/>
      <c r="BB99" s="122"/>
      <c r="BC99" s="122"/>
      <c r="BD99" s="122"/>
      <c r="BE99" s="122"/>
      <c r="BF99" s="122"/>
      <c r="BG99" s="122"/>
      <c r="BH99" s="122"/>
      <c r="BI99" s="122"/>
      <c r="BJ99" s="122"/>
      <c r="BK99" s="122"/>
      <c r="BL99" s="122"/>
      <c r="BM99" s="122"/>
      <c r="BN99" s="122"/>
      <c r="BO99" s="122"/>
      <c r="BP99" s="122"/>
      <c r="BQ99" s="123"/>
      <c r="BR99" s="2"/>
      <c r="BS99" s="2"/>
      <c r="BT99" s="2"/>
      <c r="BU99" s="2"/>
      <c r="BV99" s="2"/>
      <c r="BW99" s="2"/>
      <c r="BX99" s="2"/>
      <c r="BY99" s="2"/>
    </row>
    <row r="100" spans="1:77" ht="15.75" hidden="1" customHeight="1" x14ac:dyDescent="0.2">
      <c r="A100" s="65"/>
      <c r="B100" s="65"/>
      <c r="C100" s="96"/>
      <c r="D100" s="97"/>
      <c r="E100" s="97"/>
      <c r="F100" s="97"/>
      <c r="G100" s="97"/>
      <c r="H100" s="97"/>
      <c r="I100" s="98"/>
      <c r="J100" s="65"/>
      <c r="K100" s="65"/>
      <c r="L100" s="65"/>
      <c r="M100" s="65"/>
      <c r="N100" s="65"/>
      <c r="O100" s="120"/>
      <c r="P100" s="121"/>
      <c r="Q100" s="121"/>
      <c r="R100" s="121"/>
      <c r="S100" s="121"/>
      <c r="T100" s="121"/>
      <c r="U100" s="121"/>
      <c r="V100" s="121"/>
      <c r="W100" s="121"/>
      <c r="X100" s="121"/>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c r="BM100" s="122"/>
      <c r="BN100" s="122"/>
      <c r="BO100" s="122"/>
      <c r="BP100" s="122"/>
      <c r="BQ100" s="123"/>
      <c r="BR100" s="2"/>
      <c r="BS100" s="2"/>
      <c r="BT100" s="2"/>
      <c r="BU100" s="2"/>
      <c r="BV100" s="2"/>
      <c r="BW100" s="2"/>
      <c r="BX100" s="2"/>
      <c r="BY100" s="2"/>
    </row>
    <row r="101" spans="1:77" ht="15.75" hidden="1" customHeight="1" x14ac:dyDescent="0.2">
      <c r="A101" s="65"/>
      <c r="B101" s="65"/>
      <c r="C101" s="96"/>
      <c r="D101" s="97"/>
      <c r="E101" s="97"/>
      <c r="F101" s="97"/>
      <c r="G101" s="97"/>
      <c r="H101" s="97"/>
      <c r="I101" s="98"/>
      <c r="J101" s="65"/>
      <c r="K101" s="65"/>
      <c r="L101" s="65"/>
      <c r="M101" s="65"/>
      <c r="N101" s="65"/>
      <c r="O101" s="120"/>
      <c r="P101" s="121"/>
      <c r="Q101" s="121"/>
      <c r="R101" s="121"/>
      <c r="S101" s="121"/>
      <c r="T101" s="121"/>
      <c r="U101" s="121"/>
      <c r="V101" s="121"/>
      <c r="W101" s="121"/>
      <c r="X101" s="121"/>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c r="BD101" s="122"/>
      <c r="BE101" s="122"/>
      <c r="BF101" s="122"/>
      <c r="BG101" s="122"/>
      <c r="BH101" s="122"/>
      <c r="BI101" s="122"/>
      <c r="BJ101" s="122"/>
      <c r="BK101" s="122"/>
      <c r="BL101" s="122"/>
      <c r="BM101" s="122"/>
      <c r="BN101" s="122"/>
      <c r="BO101" s="122"/>
      <c r="BP101" s="122"/>
      <c r="BQ101" s="123"/>
      <c r="BR101" s="2"/>
      <c r="BS101" s="2"/>
      <c r="BT101" s="2"/>
      <c r="BU101" s="2"/>
      <c r="BV101" s="2"/>
      <c r="BW101" s="2"/>
      <c r="BX101" s="2"/>
      <c r="BY101" s="2"/>
    </row>
    <row r="102" spans="1:77" s="30" customFormat="1" ht="15.75" x14ac:dyDescent="0.2">
      <c r="A102" s="76">
        <v>3</v>
      </c>
      <c r="B102" s="76"/>
      <c r="C102" s="128" t="s">
        <v>108</v>
      </c>
      <c r="D102" s="129"/>
      <c r="E102" s="129"/>
      <c r="F102" s="129"/>
      <c r="G102" s="129"/>
      <c r="H102" s="129"/>
      <c r="I102" s="130"/>
      <c r="J102" s="76"/>
      <c r="K102" s="76"/>
      <c r="L102" s="76"/>
      <c r="M102" s="76"/>
      <c r="N102" s="76"/>
      <c r="O102" s="114"/>
      <c r="P102" s="115"/>
      <c r="Q102" s="115"/>
      <c r="R102" s="115"/>
      <c r="S102" s="115"/>
      <c r="T102" s="115"/>
      <c r="U102" s="115"/>
      <c r="V102" s="115"/>
      <c r="W102" s="115"/>
      <c r="X102" s="115"/>
      <c r="Y102" s="116"/>
      <c r="Z102" s="116"/>
      <c r="AA102" s="116"/>
      <c r="AB102" s="116"/>
      <c r="AC102" s="116"/>
      <c r="AD102" s="116"/>
      <c r="AE102" s="116"/>
      <c r="AF102" s="116"/>
      <c r="AG102" s="116"/>
      <c r="AH102" s="116"/>
      <c r="AI102" s="116"/>
      <c r="AJ102" s="116"/>
      <c r="AK102" s="116"/>
      <c r="AL102" s="116"/>
      <c r="AM102" s="116"/>
      <c r="AN102" s="116"/>
      <c r="AO102" s="116"/>
      <c r="AP102" s="116"/>
      <c r="AQ102" s="116"/>
      <c r="AR102" s="116"/>
      <c r="AS102" s="116"/>
      <c r="AT102" s="116"/>
      <c r="AU102" s="116"/>
      <c r="AV102" s="116"/>
      <c r="AW102" s="116"/>
      <c r="AX102" s="116"/>
      <c r="AY102" s="116"/>
      <c r="AZ102" s="116"/>
      <c r="BA102" s="116"/>
      <c r="BB102" s="116"/>
      <c r="BC102" s="116"/>
      <c r="BD102" s="116"/>
      <c r="BE102" s="116"/>
      <c r="BF102" s="116"/>
      <c r="BG102" s="116"/>
      <c r="BH102" s="116"/>
      <c r="BI102" s="116"/>
      <c r="BJ102" s="116"/>
      <c r="BK102" s="116"/>
      <c r="BL102" s="116"/>
      <c r="BM102" s="116"/>
      <c r="BN102" s="116"/>
      <c r="BO102" s="116"/>
      <c r="BP102" s="116"/>
      <c r="BQ102" s="117"/>
      <c r="BR102" s="33"/>
      <c r="BS102" s="33"/>
      <c r="BT102" s="33"/>
      <c r="BU102" s="33"/>
      <c r="BV102" s="33"/>
      <c r="BW102" s="33"/>
      <c r="BX102" s="33"/>
      <c r="BY102" s="33"/>
    </row>
    <row r="103" spans="1:77" ht="72" hidden="1" customHeight="1" x14ac:dyDescent="0.2">
      <c r="A103" s="65">
        <v>0</v>
      </c>
      <c r="B103" s="65"/>
      <c r="C103" s="96" t="s">
        <v>187</v>
      </c>
      <c r="D103" s="97"/>
      <c r="E103" s="97"/>
      <c r="F103" s="97"/>
      <c r="G103" s="97"/>
      <c r="H103" s="97"/>
      <c r="I103" s="98"/>
      <c r="J103" s="65" t="s">
        <v>172</v>
      </c>
      <c r="K103" s="65"/>
      <c r="L103" s="65"/>
      <c r="M103" s="65"/>
      <c r="N103" s="65"/>
      <c r="O103" s="120" t="s">
        <v>149</v>
      </c>
      <c r="P103" s="121"/>
      <c r="Q103" s="121"/>
      <c r="R103" s="121"/>
      <c r="S103" s="121"/>
      <c r="T103" s="121"/>
      <c r="U103" s="121"/>
      <c r="V103" s="121"/>
      <c r="W103" s="121"/>
      <c r="X103" s="121"/>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c r="BD103" s="122"/>
      <c r="BE103" s="122"/>
      <c r="BF103" s="122"/>
      <c r="BG103" s="122"/>
      <c r="BH103" s="122"/>
      <c r="BI103" s="122"/>
      <c r="BJ103" s="122"/>
      <c r="BK103" s="122"/>
      <c r="BL103" s="122"/>
      <c r="BM103" s="122"/>
      <c r="BN103" s="122"/>
      <c r="BO103" s="122"/>
      <c r="BP103" s="122"/>
      <c r="BQ103" s="123"/>
      <c r="BR103" s="2"/>
      <c r="BS103" s="2"/>
      <c r="BT103" s="2"/>
      <c r="BU103" s="2"/>
      <c r="BV103" s="2"/>
      <c r="BW103" s="2"/>
      <c r="BX103" s="2"/>
      <c r="BY103" s="2"/>
    </row>
    <row r="104" spans="1:77" ht="71.25" hidden="1" customHeight="1" x14ac:dyDescent="0.2">
      <c r="A104" s="65">
        <v>0</v>
      </c>
      <c r="B104" s="65"/>
      <c r="C104" s="96" t="s">
        <v>188</v>
      </c>
      <c r="D104" s="97"/>
      <c r="E104" s="97"/>
      <c r="F104" s="97"/>
      <c r="G104" s="97"/>
      <c r="H104" s="97"/>
      <c r="I104" s="98"/>
      <c r="J104" s="65" t="s">
        <v>172</v>
      </c>
      <c r="K104" s="65"/>
      <c r="L104" s="65"/>
      <c r="M104" s="65"/>
      <c r="N104" s="65"/>
      <c r="O104" s="120" t="s">
        <v>149</v>
      </c>
      <c r="P104" s="121"/>
      <c r="Q104" s="121"/>
      <c r="R104" s="121"/>
      <c r="S104" s="121"/>
      <c r="T104" s="121"/>
      <c r="U104" s="121"/>
      <c r="V104" s="121"/>
      <c r="W104" s="121"/>
      <c r="X104" s="121"/>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2"/>
      <c r="AU104" s="122"/>
      <c r="AV104" s="122"/>
      <c r="AW104" s="122"/>
      <c r="AX104" s="122"/>
      <c r="AY104" s="122"/>
      <c r="AZ104" s="122"/>
      <c r="BA104" s="122"/>
      <c r="BB104" s="122"/>
      <c r="BC104" s="122"/>
      <c r="BD104" s="122"/>
      <c r="BE104" s="122"/>
      <c r="BF104" s="122"/>
      <c r="BG104" s="122"/>
      <c r="BH104" s="122"/>
      <c r="BI104" s="122"/>
      <c r="BJ104" s="122"/>
      <c r="BK104" s="122"/>
      <c r="BL104" s="122"/>
      <c r="BM104" s="122"/>
      <c r="BN104" s="122"/>
      <c r="BO104" s="122"/>
      <c r="BP104" s="122"/>
      <c r="BQ104" s="123"/>
      <c r="BR104" s="2"/>
      <c r="BS104" s="2"/>
      <c r="BT104" s="2"/>
      <c r="BU104" s="2"/>
      <c r="BV104" s="2"/>
      <c r="BW104" s="2"/>
      <c r="BX104" s="2"/>
      <c r="BY104" s="2"/>
    </row>
    <row r="105" spans="1:77" s="30" customFormat="1" ht="20.25" customHeight="1" x14ac:dyDescent="0.2">
      <c r="A105" s="143">
        <v>4</v>
      </c>
      <c r="B105" s="144"/>
      <c r="C105" s="128" t="s">
        <v>115</v>
      </c>
      <c r="D105" s="176"/>
      <c r="E105" s="176"/>
      <c r="F105" s="176"/>
      <c r="G105" s="176"/>
      <c r="H105" s="176"/>
      <c r="I105" s="177"/>
      <c r="J105" s="143"/>
      <c r="K105" s="178"/>
      <c r="L105" s="178"/>
      <c r="M105" s="178"/>
      <c r="N105" s="144"/>
      <c r="O105" s="114"/>
      <c r="P105" s="115"/>
      <c r="Q105" s="115"/>
      <c r="R105" s="115"/>
      <c r="S105" s="115"/>
      <c r="T105" s="115"/>
      <c r="U105" s="115"/>
      <c r="V105" s="115"/>
      <c r="W105" s="115"/>
      <c r="X105" s="115"/>
      <c r="Y105" s="115"/>
      <c r="Z105" s="115"/>
      <c r="AA105" s="115"/>
      <c r="AB105" s="115"/>
      <c r="AC105" s="115"/>
      <c r="AD105" s="115"/>
      <c r="AE105" s="115"/>
      <c r="AF105" s="115"/>
      <c r="AG105" s="115"/>
      <c r="AH105" s="115"/>
      <c r="AI105" s="115"/>
      <c r="AJ105" s="115"/>
      <c r="AK105" s="115"/>
      <c r="AL105" s="115"/>
      <c r="AM105" s="115"/>
      <c r="AN105" s="115"/>
      <c r="AO105" s="115"/>
      <c r="AP105" s="115"/>
      <c r="AQ105" s="115"/>
      <c r="AR105" s="115"/>
      <c r="AS105" s="115"/>
      <c r="AT105" s="115"/>
      <c r="AU105" s="115"/>
      <c r="AV105" s="115"/>
      <c r="AW105" s="115"/>
      <c r="AX105" s="115"/>
      <c r="AY105" s="115"/>
      <c r="AZ105" s="115"/>
      <c r="BA105" s="115"/>
      <c r="BB105" s="115"/>
      <c r="BC105" s="115"/>
      <c r="BD105" s="115"/>
      <c r="BE105" s="115"/>
      <c r="BF105" s="115"/>
      <c r="BG105" s="115"/>
      <c r="BH105" s="115"/>
      <c r="BI105" s="115"/>
      <c r="BJ105" s="115"/>
      <c r="BK105" s="115"/>
      <c r="BL105" s="115"/>
      <c r="BM105" s="115"/>
      <c r="BN105" s="115"/>
      <c r="BO105" s="115"/>
      <c r="BP105" s="115"/>
      <c r="BQ105" s="138"/>
      <c r="BR105" s="33"/>
      <c r="BS105" s="33"/>
      <c r="BT105" s="33"/>
      <c r="BU105" s="33"/>
      <c r="BV105" s="33"/>
      <c r="BW105" s="33"/>
      <c r="BX105" s="33"/>
      <c r="BY105" s="33"/>
    </row>
    <row r="106" spans="1:77" ht="114.75" hidden="1" customHeight="1" x14ac:dyDescent="0.2">
      <c r="A106" s="65">
        <v>0</v>
      </c>
      <c r="B106" s="65"/>
      <c r="C106" s="96" t="s">
        <v>190</v>
      </c>
      <c r="D106" s="97"/>
      <c r="E106" s="97"/>
      <c r="F106" s="97"/>
      <c r="G106" s="97"/>
      <c r="H106" s="97"/>
      <c r="I106" s="98"/>
      <c r="J106" s="65" t="s">
        <v>117</v>
      </c>
      <c r="K106" s="65"/>
      <c r="L106" s="65"/>
      <c r="M106" s="65"/>
      <c r="N106" s="65"/>
      <c r="O106" s="120" t="s">
        <v>263</v>
      </c>
      <c r="P106" s="121"/>
      <c r="Q106" s="121"/>
      <c r="R106" s="121"/>
      <c r="S106" s="121"/>
      <c r="T106" s="121"/>
      <c r="U106" s="121"/>
      <c r="V106" s="121"/>
      <c r="W106" s="121"/>
      <c r="X106" s="121"/>
      <c r="Y106" s="122"/>
      <c r="Z106" s="122"/>
      <c r="AA106" s="122"/>
      <c r="AB106" s="122"/>
      <c r="AC106" s="122"/>
      <c r="AD106" s="122"/>
      <c r="AE106" s="122"/>
      <c r="AF106" s="122"/>
      <c r="AG106" s="122"/>
      <c r="AH106" s="122"/>
      <c r="AI106" s="122"/>
      <c r="AJ106" s="122"/>
      <c r="AK106" s="122"/>
      <c r="AL106" s="122"/>
      <c r="AM106" s="122"/>
      <c r="AN106" s="122"/>
      <c r="AO106" s="122"/>
      <c r="AP106" s="122"/>
      <c r="AQ106" s="122"/>
      <c r="AR106" s="122"/>
      <c r="AS106" s="122"/>
      <c r="AT106" s="122"/>
      <c r="AU106" s="122"/>
      <c r="AV106" s="122"/>
      <c r="AW106" s="122"/>
      <c r="AX106" s="122"/>
      <c r="AY106" s="122"/>
      <c r="AZ106" s="122"/>
      <c r="BA106" s="122"/>
      <c r="BB106" s="122"/>
      <c r="BC106" s="122"/>
      <c r="BD106" s="122"/>
      <c r="BE106" s="122"/>
      <c r="BF106" s="122"/>
      <c r="BG106" s="122"/>
      <c r="BH106" s="122"/>
      <c r="BI106" s="122"/>
      <c r="BJ106" s="122"/>
      <c r="BK106" s="122"/>
      <c r="BL106" s="122"/>
      <c r="BM106" s="122"/>
      <c r="BN106" s="122"/>
      <c r="BO106" s="122"/>
      <c r="BP106" s="122"/>
      <c r="BQ106" s="123"/>
      <c r="BR106" s="2"/>
      <c r="BS106" s="2"/>
      <c r="BT106" s="2"/>
      <c r="BU106" s="2"/>
      <c r="BV106" s="2"/>
      <c r="BW106" s="2"/>
      <c r="BX106" s="2"/>
      <c r="BY106" s="2"/>
    </row>
    <row r="107" spans="1:77" ht="28.5" hidden="1" customHeight="1" x14ac:dyDescent="0.2">
      <c r="A107" s="95">
        <v>0</v>
      </c>
      <c r="B107" s="81"/>
      <c r="C107" s="96" t="s">
        <v>189</v>
      </c>
      <c r="D107" s="105"/>
      <c r="E107" s="105"/>
      <c r="F107" s="105"/>
      <c r="G107" s="105"/>
      <c r="H107" s="105"/>
      <c r="I107" s="171"/>
      <c r="J107" s="95" t="s">
        <v>172</v>
      </c>
      <c r="K107" s="80"/>
      <c r="L107" s="80"/>
      <c r="M107" s="80"/>
      <c r="N107" s="81"/>
      <c r="O107" s="120" t="s">
        <v>149</v>
      </c>
      <c r="P107" s="121"/>
      <c r="Q107" s="121"/>
      <c r="R107" s="121"/>
      <c r="S107" s="121"/>
      <c r="T107" s="121"/>
      <c r="U107" s="121"/>
      <c r="V107" s="121"/>
      <c r="W107" s="121"/>
      <c r="X107" s="121"/>
      <c r="Y107" s="121"/>
      <c r="Z107" s="121"/>
      <c r="AA107" s="121"/>
      <c r="AB107" s="121"/>
      <c r="AC107" s="121"/>
      <c r="AD107" s="121"/>
      <c r="AE107" s="121"/>
      <c r="AF107" s="121"/>
      <c r="AG107" s="121"/>
      <c r="AH107" s="121"/>
      <c r="AI107" s="121"/>
      <c r="AJ107" s="121"/>
      <c r="AK107" s="121"/>
      <c r="AL107" s="121"/>
      <c r="AM107" s="121"/>
      <c r="AN107" s="121"/>
      <c r="AO107" s="121"/>
      <c r="AP107" s="121"/>
      <c r="AQ107" s="121"/>
      <c r="AR107" s="121"/>
      <c r="AS107" s="121"/>
      <c r="AT107" s="121"/>
      <c r="AU107" s="121"/>
      <c r="AV107" s="121"/>
      <c r="AW107" s="121"/>
      <c r="AX107" s="121"/>
      <c r="AY107" s="121"/>
      <c r="AZ107" s="121"/>
      <c r="BA107" s="121"/>
      <c r="BB107" s="121"/>
      <c r="BC107" s="121"/>
      <c r="BD107" s="121"/>
      <c r="BE107" s="121"/>
      <c r="BF107" s="121"/>
      <c r="BG107" s="121"/>
      <c r="BH107" s="121"/>
      <c r="BI107" s="121"/>
      <c r="BJ107" s="121"/>
      <c r="BK107" s="121"/>
      <c r="BL107" s="121"/>
      <c r="BM107" s="121"/>
      <c r="BN107" s="121"/>
      <c r="BO107" s="121"/>
      <c r="BP107" s="121"/>
      <c r="BQ107" s="140"/>
      <c r="BR107" s="2"/>
      <c r="BS107" s="2"/>
      <c r="BT107" s="2"/>
      <c r="BU107" s="2"/>
      <c r="BV107" s="2"/>
      <c r="BW107" s="2"/>
      <c r="BX107" s="2"/>
      <c r="BY107" s="2"/>
    </row>
    <row r="108" spans="1:77" ht="15.75" x14ac:dyDescent="0.2">
      <c r="A108" s="25"/>
      <c r="B108" s="25"/>
      <c r="C108" s="26"/>
      <c r="D108" s="26"/>
      <c r="E108" s="26"/>
      <c r="F108" s="26"/>
      <c r="G108" s="26"/>
      <c r="H108" s="26"/>
      <c r="I108" s="26"/>
      <c r="J108" s="26"/>
      <c r="K108" s="26"/>
      <c r="L108" s="26"/>
      <c r="M108" s="26"/>
      <c r="N108" s="26"/>
      <c r="O108" s="26"/>
      <c r="P108" s="26"/>
      <c r="Q108" s="26"/>
      <c r="R108" s="26"/>
      <c r="S108" s="26"/>
      <c r="T108" s="26"/>
      <c r="U108" s="26"/>
      <c r="V108" s="26"/>
      <c r="W108" s="26"/>
      <c r="X108" s="26"/>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c r="AV108" s="27"/>
      <c r="AW108" s="27"/>
      <c r="AX108" s="28"/>
      <c r="AY108" s="28"/>
      <c r="AZ108" s="28"/>
      <c r="BA108" s="28"/>
      <c r="BB108" s="28"/>
      <c r="BC108" s="28"/>
      <c r="BD108" s="28"/>
      <c r="BE108" s="28"/>
      <c r="BF108" s="28"/>
      <c r="BG108" s="28"/>
      <c r="BH108" s="28"/>
      <c r="BI108" s="28"/>
      <c r="BJ108" s="28"/>
      <c r="BK108" s="28"/>
      <c r="BL108" s="28"/>
      <c r="BM108" s="28"/>
      <c r="BN108" s="28"/>
      <c r="BO108" s="28"/>
      <c r="BP108" s="28"/>
      <c r="BQ108" s="28"/>
      <c r="BR108" s="10"/>
      <c r="BS108" s="10"/>
      <c r="BT108" s="10"/>
      <c r="BU108" s="10"/>
      <c r="BV108" s="10"/>
      <c r="BW108" s="10"/>
      <c r="BX108" s="10"/>
      <c r="BY108" s="10"/>
    </row>
    <row r="109" spans="1:77" ht="15.95" customHeight="1" x14ac:dyDescent="0.2">
      <c r="A109" s="60" t="s">
        <v>66</v>
      </c>
      <c r="B109" s="60"/>
      <c r="C109" s="60"/>
      <c r="D109" s="60"/>
      <c r="E109" s="60"/>
      <c r="F109" s="60"/>
      <c r="G109" s="60"/>
      <c r="H109" s="60"/>
      <c r="I109" s="60"/>
      <c r="J109" s="60"/>
      <c r="K109" s="60"/>
      <c r="L109" s="60"/>
      <c r="M109" s="60"/>
      <c r="N109" s="60"/>
      <c r="O109" s="60"/>
      <c r="P109" s="60"/>
      <c r="Q109" s="60"/>
      <c r="R109" s="60"/>
      <c r="S109" s="60"/>
      <c r="T109" s="60"/>
      <c r="U109" s="60"/>
      <c r="V109" s="60"/>
      <c r="W109" s="60"/>
      <c r="X109" s="60"/>
      <c r="Y109" s="60"/>
      <c r="Z109" s="60"/>
      <c r="AA109" s="60"/>
      <c r="AB109" s="60"/>
      <c r="AC109" s="60"/>
      <c r="AD109" s="60"/>
      <c r="AE109" s="60"/>
      <c r="AF109" s="60"/>
      <c r="AG109" s="60"/>
      <c r="AH109" s="60"/>
      <c r="AI109" s="60"/>
      <c r="AJ109" s="60"/>
      <c r="AK109" s="60"/>
      <c r="AL109" s="60"/>
      <c r="AM109" s="60"/>
      <c r="AN109" s="60"/>
      <c r="AO109" s="60"/>
      <c r="AP109" s="60"/>
      <c r="AQ109" s="60"/>
      <c r="AR109" s="60"/>
      <c r="AS109" s="60"/>
      <c r="AT109" s="60"/>
      <c r="AU109" s="60"/>
      <c r="AV109" s="60"/>
      <c r="AW109" s="60"/>
      <c r="AX109" s="60"/>
      <c r="AY109" s="60"/>
      <c r="AZ109" s="60"/>
      <c r="BA109" s="60"/>
      <c r="BB109" s="60"/>
      <c r="BC109" s="60"/>
      <c r="BD109" s="60"/>
      <c r="BE109" s="60"/>
      <c r="BF109" s="60"/>
      <c r="BG109" s="60"/>
      <c r="BH109" s="60"/>
      <c r="BI109" s="60"/>
      <c r="BJ109" s="60"/>
      <c r="BK109" s="60"/>
      <c r="BL109" s="60"/>
    </row>
    <row r="110" spans="1:77" ht="36.75" customHeight="1" x14ac:dyDescent="0.2">
      <c r="A110" s="118" t="s">
        <v>235</v>
      </c>
      <c r="B110" s="119"/>
      <c r="C110" s="119"/>
      <c r="D110" s="119"/>
      <c r="E110" s="119"/>
      <c r="F110" s="119"/>
      <c r="G110" s="119"/>
      <c r="H110" s="119"/>
      <c r="I110" s="119"/>
      <c r="J110" s="119"/>
      <c r="K110" s="119"/>
      <c r="L110" s="119"/>
      <c r="M110" s="119"/>
      <c r="N110" s="119"/>
      <c r="O110" s="119"/>
      <c r="P110" s="119"/>
      <c r="Q110" s="119"/>
      <c r="R110" s="119"/>
      <c r="S110" s="119"/>
      <c r="T110" s="119"/>
      <c r="U110" s="119"/>
      <c r="V110" s="119"/>
      <c r="W110" s="119"/>
      <c r="X110" s="119"/>
      <c r="Y110" s="119"/>
      <c r="Z110" s="119"/>
      <c r="AA110" s="119"/>
      <c r="AB110" s="119"/>
      <c r="AC110" s="119"/>
      <c r="AD110" s="119"/>
      <c r="AE110" s="119"/>
      <c r="AF110" s="119"/>
      <c r="AG110" s="119"/>
      <c r="AH110" s="119"/>
      <c r="AI110" s="119"/>
      <c r="AJ110" s="119"/>
      <c r="AK110" s="119"/>
      <c r="AL110" s="119"/>
      <c r="AM110" s="119"/>
      <c r="AN110" s="119"/>
      <c r="AO110" s="119"/>
      <c r="AP110" s="119"/>
      <c r="AQ110" s="119"/>
      <c r="AR110" s="119"/>
      <c r="AS110" s="119"/>
      <c r="AT110" s="119"/>
      <c r="AU110" s="119"/>
      <c r="AV110" s="119"/>
      <c r="AW110" s="119"/>
      <c r="AX110" s="119"/>
      <c r="AY110" s="119"/>
      <c r="AZ110" s="119"/>
      <c r="BA110" s="119"/>
      <c r="BB110" s="119"/>
      <c r="BC110" s="119"/>
      <c r="BD110" s="119"/>
      <c r="BE110" s="119"/>
      <c r="BF110" s="119"/>
      <c r="BG110" s="119"/>
      <c r="BH110" s="119"/>
      <c r="BI110" s="119"/>
      <c r="BJ110" s="119"/>
      <c r="BK110" s="119"/>
      <c r="BL110" s="119"/>
    </row>
    <row r="111" spans="1:77" ht="15.75" x14ac:dyDescent="0.2">
      <c r="A111" s="25"/>
      <c r="B111" s="25"/>
      <c r="C111" s="26"/>
      <c r="D111" s="26"/>
      <c r="E111" s="26"/>
      <c r="F111" s="26"/>
      <c r="G111" s="26"/>
      <c r="H111" s="26"/>
      <c r="I111" s="26"/>
      <c r="J111" s="26"/>
      <c r="K111" s="26"/>
      <c r="L111" s="26"/>
      <c r="M111" s="26"/>
      <c r="N111" s="26"/>
      <c r="O111" s="26"/>
      <c r="P111" s="26"/>
      <c r="Q111" s="26"/>
      <c r="R111" s="26"/>
      <c r="S111" s="26"/>
      <c r="T111" s="26"/>
      <c r="U111" s="26"/>
      <c r="V111" s="26"/>
      <c r="W111" s="26"/>
      <c r="X111" s="26"/>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8"/>
      <c r="AY111" s="28"/>
      <c r="AZ111" s="28"/>
      <c r="BA111" s="28"/>
      <c r="BB111" s="28"/>
      <c r="BC111" s="28"/>
      <c r="BD111" s="28"/>
      <c r="BE111" s="28"/>
      <c r="BF111" s="28"/>
      <c r="BG111" s="28"/>
      <c r="BH111" s="28"/>
      <c r="BI111" s="28"/>
      <c r="BJ111" s="28"/>
      <c r="BK111" s="28"/>
      <c r="BL111" s="28"/>
      <c r="BM111" s="28"/>
      <c r="BN111" s="28"/>
      <c r="BO111" s="28"/>
      <c r="BP111" s="28"/>
      <c r="BQ111" s="28"/>
      <c r="BR111" s="10"/>
      <c r="BS111" s="10"/>
      <c r="BT111" s="10"/>
      <c r="BU111" s="10"/>
      <c r="BV111" s="10"/>
      <c r="BW111" s="10"/>
      <c r="BX111" s="10"/>
      <c r="BY111" s="10"/>
    </row>
    <row r="112" spans="1:77" ht="15.95" customHeight="1" x14ac:dyDescent="0.2">
      <c r="A112" s="60" t="s">
        <v>47</v>
      </c>
      <c r="B112" s="60"/>
      <c r="C112" s="60"/>
      <c r="D112" s="60"/>
      <c r="E112" s="60"/>
      <c r="F112" s="60"/>
      <c r="G112" s="60"/>
      <c r="H112" s="60"/>
      <c r="I112" s="60"/>
      <c r="J112" s="60"/>
      <c r="K112" s="60"/>
      <c r="L112" s="60"/>
      <c r="M112" s="60"/>
      <c r="N112" s="60"/>
      <c r="O112" s="60"/>
      <c r="P112" s="60"/>
      <c r="Q112" s="60"/>
      <c r="R112" s="60"/>
      <c r="S112" s="60"/>
      <c r="T112" s="60"/>
      <c r="U112" s="60"/>
      <c r="V112" s="60"/>
      <c r="W112" s="60"/>
      <c r="X112" s="60"/>
      <c r="Y112" s="60"/>
      <c r="Z112" s="60"/>
      <c r="AA112" s="60"/>
      <c r="AB112" s="60"/>
      <c r="AC112" s="60"/>
      <c r="AD112" s="60"/>
      <c r="AE112" s="60"/>
      <c r="AF112" s="60"/>
      <c r="AG112" s="60"/>
      <c r="AH112" s="60"/>
      <c r="AI112" s="60"/>
      <c r="AJ112" s="60"/>
      <c r="AK112" s="60"/>
      <c r="AL112" s="60"/>
      <c r="AM112" s="60"/>
      <c r="AN112" s="60"/>
      <c r="AO112" s="60"/>
      <c r="AP112" s="60"/>
      <c r="AQ112" s="60"/>
      <c r="AR112" s="60"/>
      <c r="AS112" s="60"/>
      <c r="AT112" s="60"/>
      <c r="AU112" s="60"/>
      <c r="AV112" s="60"/>
      <c r="AW112" s="60"/>
      <c r="AX112" s="60"/>
      <c r="AY112" s="60"/>
      <c r="AZ112" s="60"/>
      <c r="BA112" s="60"/>
      <c r="BB112" s="60"/>
      <c r="BC112" s="60"/>
      <c r="BD112" s="60"/>
      <c r="BE112" s="60"/>
      <c r="BF112" s="60"/>
      <c r="BG112" s="60"/>
      <c r="BH112" s="60"/>
      <c r="BI112" s="60"/>
      <c r="BJ112" s="60"/>
      <c r="BK112" s="60"/>
      <c r="BL112" s="60"/>
    </row>
    <row r="113" spans="1:64" ht="89.25" customHeight="1" x14ac:dyDescent="0.2">
      <c r="A113" s="118" t="s">
        <v>353</v>
      </c>
      <c r="B113" s="119"/>
      <c r="C113" s="119"/>
      <c r="D113" s="119"/>
      <c r="E113" s="119"/>
      <c r="F113" s="119"/>
      <c r="G113" s="119"/>
      <c r="H113" s="119"/>
      <c r="I113" s="119"/>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19"/>
      <c r="AM113" s="119"/>
      <c r="AN113" s="119"/>
      <c r="AO113" s="119"/>
      <c r="AP113" s="119"/>
      <c r="AQ113" s="119"/>
      <c r="AR113" s="119"/>
      <c r="AS113" s="119"/>
      <c r="AT113" s="119"/>
      <c r="AU113" s="119"/>
      <c r="AV113" s="119"/>
      <c r="AW113" s="119"/>
      <c r="AX113" s="119"/>
      <c r="AY113" s="119"/>
      <c r="AZ113" s="119"/>
      <c r="BA113" s="119"/>
      <c r="BB113" s="119"/>
      <c r="BC113" s="119"/>
      <c r="BD113" s="119"/>
      <c r="BE113" s="119"/>
      <c r="BF113" s="119"/>
      <c r="BG113" s="119"/>
      <c r="BH113" s="119"/>
      <c r="BI113" s="119"/>
      <c r="BJ113" s="119"/>
      <c r="BK113" s="119"/>
      <c r="BL113" s="119"/>
    </row>
    <row r="114" spans="1:64" ht="15.95" customHeight="1" x14ac:dyDescent="0.2">
      <c r="A114" s="14"/>
      <c r="B114" s="14"/>
      <c r="C114" s="14"/>
      <c r="D114" s="14"/>
      <c r="E114" s="14"/>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row>
    <row r="115" spans="1:64" ht="12" customHeight="1" x14ac:dyDescent="0.2">
      <c r="A115" s="24" t="s">
        <v>78</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row>
    <row r="116" spans="1:64" ht="12" customHeight="1" x14ac:dyDescent="0.2">
      <c r="A116" s="24" t="s">
        <v>69</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row>
    <row r="117" spans="1:64" s="24" customFormat="1" ht="12" customHeight="1" x14ac:dyDescent="0.2">
      <c r="A117" s="24" t="s">
        <v>70</v>
      </c>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c r="BD117" s="29"/>
      <c r="BE117" s="29"/>
      <c r="BF117" s="29"/>
      <c r="BG117" s="29"/>
      <c r="BH117" s="29"/>
      <c r="BI117" s="29"/>
      <c r="BJ117" s="29"/>
      <c r="BK117" s="29"/>
      <c r="BL117" s="29"/>
    </row>
    <row r="118" spans="1:64" ht="15.95" customHeight="1" x14ac:dyDescent="0.25">
      <c r="A118" s="2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row>
    <row r="119" spans="1:64" ht="29.25" customHeight="1" x14ac:dyDescent="0.25">
      <c r="A119" s="118" t="s">
        <v>124</v>
      </c>
      <c r="B119" s="119"/>
      <c r="C119" s="119"/>
      <c r="D119" s="119"/>
      <c r="E119" s="119"/>
      <c r="F119" s="119"/>
      <c r="G119" s="119"/>
      <c r="H119" s="119"/>
      <c r="I119" s="119"/>
      <c r="J119" s="119"/>
      <c r="K119" s="119"/>
      <c r="L119" s="119"/>
      <c r="M119" s="119"/>
      <c r="N119" s="119"/>
      <c r="O119" s="119"/>
      <c r="P119" s="119"/>
      <c r="Q119" s="119"/>
      <c r="R119" s="119"/>
      <c r="S119" s="119"/>
      <c r="T119" s="119"/>
      <c r="U119" s="119"/>
      <c r="V119" s="119"/>
      <c r="W119" s="134"/>
      <c r="X119" s="134"/>
      <c r="Y119" s="134"/>
      <c r="Z119" s="134"/>
      <c r="AA119" s="134"/>
      <c r="AB119" s="134"/>
      <c r="AC119" s="134"/>
      <c r="AD119" s="134"/>
      <c r="AE119" s="134"/>
      <c r="AF119" s="134"/>
      <c r="AG119" s="134"/>
      <c r="AH119" s="134"/>
      <c r="AI119" s="134"/>
      <c r="AJ119" s="134"/>
      <c r="AK119" s="134"/>
      <c r="AL119" s="134"/>
      <c r="AM119" s="134"/>
      <c r="AN119" s="3"/>
      <c r="AO119" s="3"/>
      <c r="AP119" s="135" t="s">
        <v>215</v>
      </c>
      <c r="AQ119" s="136"/>
      <c r="AR119" s="136"/>
      <c r="AS119" s="136"/>
      <c r="AT119" s="136"/>
      <c r="AU119" s="136"/>
      <c r="AV119" s="136"/>
      <c r="AW119" s="136"/>
      <c r="AX119" s="136"/>
      <c r="AY119" s="136"/>
      <c r="AZ119" s="136"/>
      <c r="BA119" s="136"/>
      <c r="BB119" s="136"/>
      <c r="BC119" s="136"/>
      <c r="BD119" s="136"/>
      <c r="BE119" s="136"/>
      <c r="BF119" s="136"/>
      <c r="BG119" s="136"/>
      <c r="BH119" s="136"/>
    </row>
    <row r="120" spans="1:64" x14ac:dyDescent="0.2">
      <c r="W120" s="137" t="s">
        <v>8</v>
      </c>
      <c r="X120" s="137"/>
      <c r="Y120" s="137"/>
      <c r="Z120" s="137"/>
      <c r="AA120" s="137"/>
      <c r="AB120" s="137"/>
      <c r="AC120" s="137"/>
      <c r="AD120" s="137"/>
      <c r="AE120" s="137"/>
      <c r="AF120" s="137"/>
      <c r="AG120" s="137"/>
      <c r="AH120" s="137"/>
      <c r="AI120" s="137"/>
      <c r="AJ120" s="137"/>
      <c r="AK120" s="137"/>
      <c r="AL120" s="137"/>
      <c r="AM120" s="137"/>
      <c r="AN120" s="4"/>
      <c r="AO120" s="4"/>
      <c r="AP120" s="137" t="s">
        <v>74</v>
      </c>
      <c r="AQ120" s="137"/>
      <c r="AR120" s="137"/>
      <c r="AS120" s="137"/>
      <c r="AT120" s="137"/>
      <c r="AU120" s="137"/>
      <c r="AV120" s="137"/>
      <c r="AW120" s="137"/>
      <c r="AX120" s="137"/>
      <c r="AY120" s="137"/>
      <c r="AZ120" s="137"/>
      <c r="BA120" s="137"/>
      <c r="BB120" s="137"/>
      <c r="BC120" s="137"/>
      <c r="BD120" s="137"/>
      <c r="BE120" s="137"/>
      <c r="BF120" s="137"/>
      <c r="BG120" s="137"/>
      <c r="BH120" s="137"/>
    </row>
    <row r="123" spans="1:64" ht="15.95" customHeight="1" x14ac:dyDescent="0.25">
      <c r="A123" s="118" t="s">
        <v>216</v>
      </c>
      <c r="B123" s="118"/>
      <c r="C123" s="118"/>
      <c r="D123" s="118"/>
      <c r="E123" s="118"/>
      <c r="F123" s="118"/>
      <c r="G123" s="118"/>
      <c r="H123" s="118"/>
      <c r="I123" s="118"/>
      <c r="J123" s="118"/>
      <c r="K123" s="118"/>
      <c r="L123" s="118"/>
      <c r="M123" s="118"/>
      <c r="N123" s="118"/>
      <c r="O123" s="118"/>
      <c r="P123" s="118"/>
      <c r="Q123" s="118"/>
      <c r="R123" s="118"/>
      <c r="S123" s="118"/>
      <c r="T123" s="118"/>
      <c r="U123" s="118"/>
      <c r="V123" s="118"/>
      <c r="W123" s="134"/>
      <c r="X123" s="134"/>
      <c r="Y123" s="134"/>
      <c r="Z123" s="134"/>
      <c r="AA123" s="134"/>
      <c r="AB123" s="134"/>
      <c r="AC123" s="134"/>
      <c r="AD123" s="134"/>
      <c r="AE123" s="134"/>
      <c r="AF123" s="134"/>
      <c r="AG123" s="134"/>
      <c r="AH123" s="134"/>
      <c r="AI123" s="134"/>
      <c r="AJ123" s="134"/>
      <c r="AK123" s="134"/>
      <c r="AL123" s="134"/>
      <c r="AM123" s="134"/>
      <c r="AN123" s="3"/>
      <c r="AO123" s="3"/>
      <c r="AP123" s="135" t="s">
        <v>217</v>
      </c>
      <c r="AQ123" s="136"/>
      <c r="AR123" s="136"/>
      <c r="AS123" s="136"/>
      <c r="AT123" s="136"/>
      <c r="AU123" s="136"/>
      <c r="AV123" s="136"/>
      <c r="AW123" s="136"/>
      <c r="AX123" s="136"/>
      <c r="AY123" s="136"/>
      <c r="AZ123" s="136"/>
      <c r="BA123" s="136"/>
      <c r="BB123" s="136"/>
      <c r="BC123" s="136"/>
      <c r="BD123" s="136"/>
      <c r="BE123" s="136"/>
      <c r="BF123" s="136"/>
      <c r="BG123" s="136"/>
      <c r="BH123" s="136"/>
    </row>
    <row r="124" spans="1:64" ht="19.5" customHeight="1" x14ac:dyDescent="0.2">
      <c r="A124" s="118"/>
      <c r="B124" s="118"/>
      <c r="C124" s="118"/>
      <c r="D124" s="118"/>
      <c r="E124" s="118"/>
      <c r="F124" s="118"/>
      <c r="G124" s="118"/>
      <c r="H124" s="118"/>
      <c r="I124" s="118"/>
      <c r="J124" s="118"/>
      <c r="K124" s="118"/>
      <c r="L124" s="118"/>
      <c r="M124" s="118"/>
      <c r="N124" s="118"/>
      <c r="O124" s="118"/>
      <c r="P124" s="118"/>
      <c r="Q124" s="118"/>
      <c r="R124" s="118"/>
      <c r="S124" s="118"/>
      <c r="T124" s="118"/>
      <c r="U124" s="118"/>
      <c r="V124" s="118"/>
      <c r="W124" s="137" t="s">
        <v>8</v>
      </c>
      <c r="X124" s="137"/>
      <c r="Y124" s="137"/>
      <c r="Z124" s="137"/>
      <c r="AA124" s="137"/>
      <c r="AB124" s="137"/>
      <c r="AC124" s="137"/>
      <c r="AD124" s="137"/>
      <c r="AE124" s="137"/>
      <c r="AF124" s="137"/>
      <c r="AG124" s="137"/>
      <c r="AH124" s="137"/>
      <c r="AI124" s="137"/>
      <c r="AJ124" s="137"/>
      <c r="AK124" s="137"/>
      <c r="AL124" s="137"/>
      <c r="AM124" s="137"/>
      <c r="AN124" s="4"/>
      <c r="AO124" s="4"/>
      <c r="AP124" s="137" t="s">
        <v>74</v>
      </c>
      <c r="AQ124" s="137"/>
      <c r="AR124" s="137"/>
      <c r="AS124" s="137"/>
      <c r="AT124" s="137"/>
      <c r="AU124" s="137"/>
      <c r="AV124" s="137"/>
      <c r="AW124" s="137"/>
      <c r="AX124" s="137"/>
      <c r="AY124" s="137"/>
      <c r="AZ124" s="137"/>
      <c r="BA124" s="137"/>
      <c r="BB124" s="137"/>
      <c r="BC124" s="137"/>
      <c r="BD124" s="137"/>
      <c r="BE124" s="137"/>
      <c r="BF124" s="137"/>
      <c r="BG124" s="137"/>
      <c r="BH124" s="137"/>
    </row>
  </sheetData>
  <mergeCells count="503">
    <mergeCell ref="A123:V124"/>
    <mergeCell ref="J102:N102"/>
    <mergeCell ref="O102:BQ102"/>
    <mergeCell ref="A107:B107"/>
    <mergeCell ref="C107:I107"/>
    <mergeCell ref="J107:N107"/>
    <mergeCell ref="O107:BQ107"/>
    <mergeCell ref="A105:B105"/>
    <mergeCell ref="C105:I105"/>
    <mergeCell ref="J105:N105"/>
    <mergeCell ref="O105:BQ105"/>
    <mergeCell ref="A106:B106"/>
    <mergeCell ref="C106:I106"/>
    <mergeCell ref="J106:N106"/>
    <mergeCell ref="O106:BQ106"/>
    <mergeCell ref="W123:AM123"/>
    <mergeCell ref="AP123:BH123"/>
    <mergeCell ref="W124:AM124"/>
    <mergeCell ref="AP124:BH124"/>
    <mergeCell ref="W120:AM120"/>
    <mergeCell ref="AP119:BH119"/>
    <mergeCell ref="O93:BQ93"/>
    <mergeCell ref="A101:B101"/>
    <mergeCell ref="C101:I101"/>
    <mergeCell ref="J101:N101"/>
    <mergeCell ref="O101:BQ101"/>
    <mergeCell ref="A99:B99"/>
    <mergeCell ref="C99:I99"/>
    <mergeCell ref="J99:N99"/>
    <mergeCell ref="O99:BQ99"/>
    <mergeCell ref="A100:B100"/>
    <mergeCell ref="C100:I100"/>
    <mergeCell ref="J100:N100"/>
    <mergeCell ref="O100:BQ100"/>
    <mergeCell ref="A96:B96"/>
    <mergeCell ref="AX88:BB88"/>
    <mergeCell ref="BC88:BG88"/>
    <mergeCell ref="BH88:BL88"/>
    <mergeCell ref="BM88:BQ88"/>
    <mergeCell ref="A89:B89"/>
    <mergeCell ref="C89:I89"/>
    <mergeCell ref="J89:N89"/>
    <mergeCell ref="O89:X89"/>
    <mergeCell ref="Y89:AC89"/>
    <mergeCell ref="AD89:AH89"/>
    <mergeCell ref="BM89:BQ89"/>
    <mergeCell ref="AI89:AM89"/>
    <mergeCell ref="AN89:AR89"/>
    <mergeCell ref="AS89:AW89"/>
    <mergeCell ref="AX89:BB89"/>
    <mergeCell ref="BC89:BG89"/>
    <mergeCell ref="BH89:BL89"/>
    <mergeCell ref="A88:B88"/>
    <mergeCell ref="C88:I88"/>
    <mergeCell ref="J88:N88"/>
    <mergeCell ref="O88:X88"/>
    <mergeCell ref="Y88:AC88"/>
    <mergeCell ref="AD88:AH88"/>
    <mergeCell ref="AI88:AM88"/>
    <mergeCell ref="AN88:AR88"/>
    <mergeCell ref="AS88:AW88"/>
    <mergeCell ref="AX86:BB86"/>
    <mergeCell ref="BC86:BG86"/>
    <mergeCell ref="BH86:BL86"/>
    <mergeCell ref="BM86:BQ86"/>
    <mergeCell ref="A87:B87"/>
    <mergeCell ref="C87:I87"/>
    <mergeCell ref="J87:N87"/>
    <mergeCell ref="O87:X87"/>
    <mergeCell ref="Y87:AC87"/>
    <mergeCell ref="AD87:AH87"/>
    <mergeCell ref="BM87:BQ87"/>
    <mergeCell ref="AI87:AM87"/>
    <mergeCell ref="AN87:AR87"/>
    <mergeCell ref="AS87:AW87"/>
    <mergeCell ref="AX87:BB87"/>
    <mergeCell ref="BC87:BG87"/>
    <mergeCell ref="BH87:BL87"/>
    <mergeCell ref="A86:B86"/>
    <mergeCell ref="C86:I86"/>
    <mergeCell ref="J86:N86"/>
    <mergeCell ref="O86:X86"/>
    <mergeCell ref="Y86:AC86"/>
    <mergeCell ref="AD86:AH86"/>
    <mergeCell ref="AI86:AM86"/>
    <mergeCell ref="AN86:AR86"/>
    <mergeCell ref="AS86:AW86"/>
    <mergeCell ref="AX84:BB84"/>
    <mergeCell ref="BC84:BG84"/>
    <mergeCell ref="BH84:BL84"/>
    <mergeCell ref="BM84:BQ84"/>
    <mergeCell ref="A85:B85"/>
    <mergeCell ref="C85:I85"/>
    <mergeCell ref="J85:N85"/>
    <mergeCell ref="O85:X85"/>
    <mergeCell ref="Y85:AC85"/>
    <mergeCell ref="AD85:AH85"/>
    <mergeCell ref="BM85:BQ85"/>
    <mergeCell ref="AI85:AM85"/>
    <mergeCell ref="AN85:AR85"/>
    <mergeCell ref="AS85:AW85"/>
    <mergeCell ref="AX85:BB85"/>
    <mergeCell ref="BC85:BG85"/>
    <mergeCell ref="BH85:BL85"/>
    <mergeCell ref="A84:B84"/>
    <mergeCell ref="C84:I84"/>
    <mergeCell ref="J84:N84"/>
    <mergeCell ref="O84:X84"/>
    <mergeCell ref="Y84:AC84"/>
    <mergeCell ref="AD84:AH84"/>
    <mergeCell ref="AI84:AM84"/>
    <mergeCell ref="AN84:AR84"/>
    <mergeCell ref="AS84:AW84"/>
    <mergeCell ref="A83:B83"/>
    <mergeCell ref="C83:I83"/>
    <mergeCell ref="J83:N83"/>
    <mergeCell ref="O83:X83"/>
    <mergeCell ref="Y83:AC83"/>
    <mergeCell ref="AD83:AH83"/>
    <mergeCell ref="BM83:BQ83"/>
    <mergeCell ref="AI83:AM83"/>
    <mergeCell ref="AN83:AR83"/>
    <mergeCell ref="AS83:AW83"/>
    <mergeCell ref="AX83:BB83"/>
    <mergeCell ref="BC83:BG83"/>
    <mergeCell ref="BH83:BL83"/>
    <mergeCell ref="AX81:BB81"/>
    <mergeCell ref="BC81:BG81"/>
    <mergeCell ref="BH81:BL81"/>
    <mergeCell ref="BM81:BQ81"/>
    <mergeCell ref="AN81:AR81"/>
    <mergeCell ref="AS81:AW81"/>
    <mergeCell ref="A82:B82"/>
    <mergeCell ref="C82:I82"/>
    <mergeCell ref="J82:N82"/>
    <mergeCell ref="O82:X82"/>
    <mergeCell ref="Y82:AC82"/>
    <mergeCell ref="AD82:AH82"/>
    <mergeCell ref="BM82:BQ82"/>
    <mergeCell ref="AI82:AM82"/>
    <mergeCell ref="AN82:AR82"/>
    <mergeCell ref="AS82:AW82"/>
    <mergeCell ref="AX82:BB82"/>
    <mergeCell ref="BC82:BG82"/>
    <mergeCell ref="BH82:BL82"/>
    <mergeCell ref="AD79:AH79"/>
    <mergeCell ref="AI79:AM79"/>
    <mergeCell ref="A81:B81"/>
    <mergeCell ref="C81:I81"/>
    <mergeCell ref="J81:N81"/>
    <mergeCell ref="O81:X81"/>
    <mergeCell ref="Y81:AC81"/>
    <mergeCell ref="AD81:AH81"/>
    <mergeCell ref="AI81:AM81"/>
    <mergeCell ref="A80:B80"/>
    <mergeCell ref="C80:I80"/>
    <mergeCell ref="J80:N80"/>
    <mergeCell ref="O80:X80"/>
    <mergeCell ref="Y80:AC80"/>
    <mergeCell ref="AD80:AH80"/>
    <mergeCell ref="A79:B79"/>
    <mergeCell ref="C79:I79"/>
    <mergeCell ref="J79:N79"/>
    <mergeCell ref="O79:X79"/>
    <mergeCell ref="Y79:AC79"/>
    <mergeCell ref="BM80:BQ80"/>
    <mergeCell ref="AI80:AM80"/>
    <mergeCell ref="AN80:AR80"/>
    <mergeCell ref="AS80:AW80"/>
    <mergeCell ref="AX80:BB80"/>
    <mergeCell ref="BC80:BG80"/>
    <mergeCell ref="BH80:BL80"/>
    <mergeCell ref="AN79:AR79"/>
    <mergeCell ref="AS79:AW79"/>
    <mergeCell ref="AX79:BB79"/>
    <mergeCell ref="BC79:BG79"/>
    <mergeCell ref="BH79:BL79"/>
    <mergeCell ref="BM79:BQ79"/>
    <mergeCell ref="AX78:BB78"/>
    <mergeCell ref="BC78:BG78"/>
    <mergeCell ref="BH78:BL78"/>
    <mergeCell ref="BM78:BQ78"/>
    <mergeCell ref="A78:B78"/>
    <mergeCell ref="C78:I78"/>
    <mergeCell ref="J78:N78"/>
    <mergeCell ref="O78:X78"/>
    <mergeCell ref="Y78:AC78"/>
    <mergeCell ref="AD78:AH78"/>
    <mergeCell ref="AI78:AM78"/>
    <mergeCell ref="AN78:AR78"/>
    <mergeCell ref="AS78:AW78"/>
    <mergeCell ref="BC76:BG76"/>
    <mergeCell ref="BH76:BL76"/>
    <mergeCell ref="BM76:BQ76"/>
    <mergeCell ref="A77:B77"/>
    <mergeCell ref="C77:I77"/>
    <mergeCell ref="J77:N77"/>
    <mergeCell ref="O77:X77"/>
    <mergeCell ref="Y77:AC77"/>
    <mergeCell ref="AD77:AH77"/>
    <mergeCell ref="BM77:BQ77"/>
    <mergeCell ref="AI77:AM77"/>
    <mergeCell ref="AN77:AR77"/>
    <mergeCell ref="AS77:AW77"/>
    <mergeCell ref="AX77:BB77"/>
    <mergeCell ref="BC77:BG77"/>
    <mergeCell ref="BH77:BL77"/>
    <mergeCell ref="AX72:BB72"/>
    <mergeCell ref="BM75:BQ75"/>
    <mergeCell ref="A76:B76"/>
    <mergeCell ref="C76:I76"/>
    <mergeCell ref="J76:N76"/>
    <mergeCell ref="O76:X76"/>
    <mergeCell ref="Y76:AC76"/>
    <mergeCell ref="AD76:AH76"/>
    <mergeCell ref="AI76:AM76"/>
    <mergeCell ref="AN76:AR76"/>
    <mergeCell ref="AS76:AW76"/>
    <mergeCell ref="AI75:AM75"/>
    <mergeCell ref="AN75:AR75"/>
    <mergeCell ref="AS75:AW75"/>
    <mergeCell ref="AX75:BB75"/>
    <mergeCell ref="BC75:BG75"/>
    <mergeCell ref="BH75:BL75"/>
    <mergeCell ref="A75:B75"/>
    <mergeCell ref="C75:I75"/>
    <mergeCell ref="J75:N75"/>
    <mergeCell ref="O75:X75"/>
    <mergeCell ref="Y75:AC75"/>
    <mergeCell ref="AD75:AH75"/>
    <mergeCell ref="AX76:BB76"/>
    <mergeCell ref="A50:B50"/>
    <mergeCell ref="C50:Z50"/>
    <mergeCell ref="AA50:AE50"/>
    <mergeCell ref="AK50:AO50"/>
    <mergeCell ref="AP50:AT50"/>
    <mergeCell ref="BC72:BG72"/>
    <mergeCell ref="BH72:BL72"/>
    <mergeCell ref="BM72:BQ72"/>
    <mergeCell ref="A68:BQ68"/>
    <mergeCell ref="A70:B71"/>
    <mergeCell ref="C70:I71"/>
    <mergeCell ref="J70:N71"/>
    <mergeCell ref="O70:X71"/>
    <mergeCell ref="Y70:AM70"/>
    <mergeCell ref="AN70:BB70"/>
    <mergeCell ref="A72:B72"/>
    <mergeCell ref="C72:I72"/>
    <mergeCell ref="J72:N72"/>
    <mergeCell ref="O72:X72"/>
    <mergeCell ref="Y72:AC72"/>
    <mergeCell ref="AD72:AH72"/>
    <mergeCell ref="AI72:AM72"/>
    <mergeCell ref="AN72:AR72"/>
    <mergeCell ref="AS72:AW72"/>
    <mergeCell ref="AS74:AW74"/>
    <mergeCell ref="AX74:BB74"/>
    <mergeCell ref="BC74:BG74"/>
    <mergeCell ref="BH74:BL74"/>
    <mergeCell ref="BM74:BQ74"/>
    <mergeCell ref="C74:I74"/>
    <mergeCell ref="J74:N74"/>
    <mergeCell ref="O74:X74"/>
    <mergeCell ref="Y74:AC74"/>
    <mergeCell ref="AD74:AH74"/>
    <mergeCell ref="AI74:AM74"/>
    <mergeCell ref="A91:BQ91"/>
    <mergeCell ref="A93:B93"/>
    <mergeCell ref="C93:I93"/>
    <mergeCell ref="J93:N93"/>
    <mergeCell ref="A40:F40"/>
    <mergeCell ref="G40:BL40"/>
    <mergeCell ref="AP120:BH120"/>
    <mergeCell ref="A95:B95"/>
    <mergeCell ref="C95:I95"/>
    <mergeCell ref="J95:N95"/>
    <mergeCell ref="O95:BQ95"/>
    <mergeCell ref="A97:B97"/>
    <mergeCell ref="C97:I97"/>
    <mergeCell ref="J97:N97"/>
    <mergeCell ref="O97:BQ97"/>
    <mergeCell ref="A98:B98"/>
    <mergeCell ref="C98:I98"/>
    <mergeCell ref="J98:N98"/>
    <mergeCell ref="O98:BQ98"/>
    <mergeCell ref="A103:B103"/>
    <mergeCell ref="A112:BL112"/>
    <mergeCell ref="A113:BL113"/>
    <mergeCell ref="A119:V119"/>
    <mergeCell ref="W119:AM119"/>
    <mergeCell ref="AS73:AW73"/>
    <mergeCell ref="AN74:AR74"/>
    <mergeCell ref="C96:I96"/>
    <mergeCell ref="J96:N96"/>
    <mergeCell ref="O96:BQ96"/>
    <mergeCell ref="A109:BL109"/>
    <mergeCell ref="A110:BL110"/>
    <mergeCell ref="C103:I103"/>
    <mergeCell ref="J103:N103"/>
    <mergeCell ref="O103:BQ103"/>
    <mergeCell ref="A104:B104"/>
    <mergeCell ref="C104:I104"/>
    <mergeCell ref="J104:N104"/>
    <mergeCell ref="O104:BQ104"/>
    <mergeCell ref="A102:B102"/>
    <mergeCell ref="C102:I102"/>
    <mergeCell ref="A94:B94"/>
    <mergeCell ref="C94:I94"/>
    <mergeCell ref="J94:N94"/>
    <mergeCell ref="O94:BQ94"/>
    <mergeCell ref="AX73:BB73"/>
    <mergeCell ref="BC73:BG73"/>
    <mergeCell ref="BH73:BL73"/>
    <mergeCell ref="BM73:BQ73"/>
    <mergeCell ref="A74:B74"/>
    <mergeCell ref="A73:B73"/>
    <mergeCell ref="C73:I73"/>
    <mergeCell ref="J73:N73"/>
    <mergeCell ref="O73:X73"/>
    <mergeCell ref="Y73:AC73"/>
    <mergeCell ref="AD73:AH73"/>
    <mergeCell ref="AI73:AM73"/>
    <mergeCell ref="AN73:AR73"/>
    <mergeCell ref="AX71:BB71"/>
    <mergeCell ref="BC71:BG71"/>
    <mergeCell ref="BH71:BL71"/>
    <mergeCell ref="AN65:AR65"/>
    <mergeCell ref="AS65:AX65"/>
    <mergeCell ref="AY65:BC65"/>
    <mergeCell ref="BD65:BH65"/>
    <mergeCell ref="BI65:BN65"/>
    <mergeCell ref="A67:BQ67"/>
    <mergeCell ref="A65:B65"/>
    <mergeCell ref="C65:R65"/>
    <mergeCell ref="S65:W65"/>
    <mergeCell ref="X65:AB65"/>
    <mergeCell ref="AC65:AH65"/>
    <mergeCell ref="AI65:AM65"/>
    <mergeCell ref="AI71:AM71"/>
    <mergeCell ref="AN71:AR71"/>
    <mergeCell ref="AS71:AW71"/>
    <mergeCell ref="BC70:BQ70"/>
    <mergeCell ref="Y71:AC71"/>
    <mergeCell ref="AD71:AH71"/>
    <mergeCell ref="BM71:BQ71"/>
    <mergeCell ref="AY63:BC63"/>
    <mergeCell ref="BD63:BH63"/>
    <mergeCell ref="BI63:BN63"/>
    <mergeCell ref="A64:B64"/>
    <mergeCell ref="C64:R64"/>
    <mergeCell ref="S64:W64"/>
    <mergeCell ref="X64:AB64"/>
    <mergeCell ref="AC64:AH64"/>
    <mergeCell ref="AI64:AM64"/>
    <mergeCell ref="AN64:AR64"/>
    <mergeCell ref="A63:B63"/>
    <mergeCell ref="C63:R63"/>
    <mergeCell ref="S63:W63"/>
    <mergeCell ref="X63:AB63"/>
    <mergeCell ref="AC63:AH63"/>
    <mergeCell ref="AI63:AM63"/>
    <mergeCell ref="AN63:AR63"/>
    <mergeCell ref="AS63:AX63"/>
    <mergeCell ref="AS64:AX64"/>
    <mergeCell ref="AY64:BC64"/>
    <mergeCell ref="BD64:BH64"/>
    <mergeCell ref="BI64:BN64"/>
    <mergeCell ref="X62:AB62"/>
    <mergeCell ref="AC62:AH62"/>
    <mergeCell ref="AI62:AM62"/>
    <mergeCell ref="AN62:AR62"/>
    <mergeCell ref="AS62:AX62"/>
    <mergeCell ref="A57:B57"/>
    <mergeCell ref="C57:BQ57"/>
    <mergeCell ref="A59:BN59"/>
    <mergeCell ref="A60:BN60"/>
    <mergeCell ref="A61:B62"/>
    <mergeCell ref="C61:R62"/>
    <mergeCell ref="S61:AH61"/>
    <mergeCell ref="AI61:AX61"/>
    <mergeCell ref="AY61:BN61"/>
    <mergeCell ref="S62:W62"/>
    <mergeCell ref="BD62:BH62"/>
    <mergeCell ref="BI62:BN62"/>
    <mergeCell ref="AY62:BC62"/>
    <mergeCell ref="BI49:BM49"/>
    <mergeCell ref="BN49:BQ49"/>
    <mergeCell ref="AF50:AJ50"/>
    <mergeCell ref="A52:BQ52"/>
    <mergeCell ref="A54:B54"/>
    <mergeCell ref="C54:BQ54"/>
    <mergeCell ref="A55:B55"/>
    <mergeCell ref="C55:BQ55"/>
    <mergeCell ref="A56:B56"/>
    <mergeCell ref="C56:BQ56"/>
    <mergeCell ref="A49:B49"/>
    <mergeCell ref="C49:Z49"/>
    <mergeCell ref="AA49:AE49"/>
    <mergeCell ref="AF49:AJ49"/>
    <mergeCell ref="AK49:AO49"/>
    <mergeCell ref="AP49:AT49"/>
    <mergeCell ref="AU49:AY49"/>
    <mergeCell ref="AZ49:BC49"/>
    <mergeCell ref="BD49:BH49"/>
    <mergeCell ref="AU50:AY50"/>
    <mergeCell ref="AZ50:BC50"/>
    <mergeCell ref="BD50:BH50"/>
    <mergeCell ref="BI50:BM50"/>
    <mergeCell ref="BN50:BQ50"/>
    <mergeCell ref="AZ47:BC47"/>
    <mergeCell ref="BD47:BH47"/>
    <mergeCell ref="BI47:BM47"/>
    <mergeCell ref="BN47:BQ47"/>
    <mergeCell ref="A48:B48"/>
    <mergeCell ref="C48:Z48"/>
    <mergeCell ref="AA48:AE48"/>
    <mergeCell ref="AF48:AJ48"/>
    <mergeCell ref="AK48:AO48"/>
    <mergeCell ref="AP48:AT48"/>
    <mergeCell ref="AU48:AY48"/>
    <mergeCell ref="AZ48:BC48"/>
    <mergeCell ref="BD48:BH48"/>
    <mergeCell ref="BI48:BM48"/>
    <mergeCell ref="A47:B47"/>
    <mergeCell ref="C47:Z47"/>
    <mergeCell ref="AA47:AE47"/>
    <mergeCell ref="AF47:AJ47"/>
    <mergeCell ref="AK47:AO47"/>
    <mergeCell ref="AP47:AT47"/>
    <mergeCell ref="AU47:AY47"/>
    <mergeCell ref="BN48:BQ48"/>
    <mergeCell ref="AA46:AE46"/>
    <mergeCell ref="AF46:AJ46"/>
    <mergeCell ref="AK46:AO46"/>
    <mergeCell ref="AP46:AT46"/>
    <mergeCell ref="AU46:AY46"/>
    <mergeCell ref="A37:F37"/>
    <mergeCell ref="G37:BL37"/>
    <mergeCell ref="A42:BQ42"/>
    <mergeCell ref="A43:BQ43"/>
    <mergeCell ref="A44:BQ44"/>
    <mergeCell ref="A45:B46"/>
    <mergeCell ref="C45:Z46"/>
    <mergeCell ref="AA45:AO45"/>
    <mergeCell ref="AP45:BC45"/>
    <mergeCell ref="BD45:BQ45"/>
    <mergeCell ref="BN46:BQ46"/>
    <mergeCell ref="AZ46:BC46"/>
    <mergeCell ref="BD46:BH46"/>
    <mergeCell ref="BI46:BM46"/>
    <mergeCell ref="A38:F38"/>
    <mergeCell ref="G38:BL38"/>
    <mergeCell ref="A39:F39"/>
    <mergeCell ref="G39:BL39"/>
    <mergeCell ref="A31:BL31"/>
    <mergeCell ref="A32:BL32"/>
    <mergeCell ref="A34:BL34"/>
    <mergeCell ref="A35:F35"/>
    <mergeCell ref="G35:BL35"/>
    <mergeCell ref="A36:F36"/>
    <mergeCell ref="G36:BL36"/>
    <mergeCell ref="A23:BL23"/>
    <mergeCell ref="A24:F24"/>
    <mergeCell ref="G24:BL24"/>
    <mergeCell ref="A25:F25"/>
    <mergeCell ref="G25:BL25"/>
    <mergeCell ref="A26:F26"/>
    <mergeCell ref="G26:BL26"/>
    <mergeCell ref="A27:F27"/>
    <mergeCell ref="G27:BL27"/>
    <mergeCell ref="A28:F28"/>
    <mergeCell ref="G28:BL28"/>
    <mergeCell ref="A29:F29"/>
    <mergeCell ref="G29:BL29"/>
    <mergeCell ref="B20:L20"/>
    <mergeCell ref="N20:Y20"/>
    <mergeCell ref="AA20:AI20"/>
    <mergeCell ref="AK20:BC20"/>
    <mergeCell ref="BE20:BL20"/>
    <mergeCell ref="B21:L21"/>
    <mergeCell ref="N21:Y21"/>
    <mergeCell ref="AA21:AI21"/>
    <mergeCell ref="AK21:BC21"/>
    <mergeCell ref="BE21:BL21"/>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 ref="B17:L17"/>
    <mergeCell ref="N17:AS17"/>
    <mergeCell ref="AU17:BB17"/>
  </mergeCells>
  <conditionalFormatting sqref="A65:B65 A92:B92 A111:B111">
    <cfRule type="cellIs" dxfId="223" priority="73" stopIfTrue="1" operator="equal">
      <formula>0</formula>
    </cfRule>
  </conditionalFormatting>
  <conditionalFormatting sqref="A73:B90">
    <cfRule type="cellIs" dxfId="222" priority="36" stopIfTrue="1" operator="equal">
      <formula>0</formula>
    </cfRule>
  </conditionalFormatting>
  <conditionalFormatting sqref="A96:B108">
    <cfRule type="cellIs" dxfId="221" priority="4" stopIfTrue="1" operator="equal">
      <formula>0</formula>
    </cfRule>
  </conditionalFormatting>
  <conditionalFormatting sqref="C73 C79">
    <cfRule type="cellIs" dxfId="220" priority="57" stopIfTrue="1" operator="equal">
      <formula>#REF!</formula>
    </cfRule>
  </conditionalFormatting>
  <conditionalFormatting sqref="C74:C78">
    <cfRule type="cellIs" dxfId="219" priority="61" stopIfTrue="1" operator="equal">
      <formula>$C73</formula>
    </cfRule>
  </conditionalFormatting>
  <conditionalFormatting sqref="C80:C82">
    <cfRule type="cellIs" dxfId="218" priority="51" stopIfTrue="1" operator="equal">
      <formula>$C79</formula>
    </cfRule>
  </conditionalFormatting>
  <conditionalFormatting sqref="C83">
    <cfRule type="cellIs" dxfId="217" priority="47" stopIfTrue="1" operator="equal">
      <formula>#REF!</formula>
    </cfRule>
  </conditionalFormatting>
  <conditionalFormatting sqref="C84:C89">
    <cfRule type="cellIs" dxfId="216" priority="35" stopIfTrue="1" operator="equal">
      <formula>$C83</formula>
    </cfRule>
  </conditionalFormatting>
  <conditionalFormatting sqref="C90">
    <cfRule type="cellIs" dxfId="215" priority="381" stopIfTrue="1" operator="equal">
      <formula>$C73</formula>
    </cfRule>
  </conditionalFormatting>
  <conditionalFormatting sqref="C92 C111">
    <cfRule type="cellIs" dxfId="214" priority="72" stopIfTrue="1" operator="equal">
      <formula>$C91</formula>
    </cfRule>
  </conditionalFormatting>
  <conditionalFormatting sqref="C96:C98">
    <cfRule type="cellIs" dxfId="213" priority="27" stopIfTrue="1" operator="equal">
      <formula>$C95</formula>
    </cfRule>
  </conditionalFormatting>
  <conditionalFormatting sqref="C99">
    <cfRule type="cellIs" dxfId="212" priority="23" stopIfTrue="1" operator="equal">
      <formula>#REF!</formula>
    </cfRule>
  </conditionalFormatting>
  <conditionalFormatting sqref="C100:C101">
    <cfRule type="cellIs" dxfId="211" priority="19" stopIfTrue="1" operator="equal">
      <formula>$C99</formula>
    </cfRule>
  </conditionalFormatting>
  <conditionalFormatting sqref="C102">
    <cfRule type="cellIs" dxfId="210" priority="15" stopIfTrue="1" operator="equal">
      <formula>#REF!</formula>
    </cfRule>
  </conditionalFormatting>
  <conditionalFormatting sqref="C103">
    <cfRule type="cellIs" dxfId="209" priority="11" stopIfTrue="1" operator="equal">
      <formula>#REF!</formula>
    </cfRule>
  </conditionalFormatting>
  <conditionalFormatting sqref="C104:C107">
    <cfRule type="cellIs" dxfId="208" priority="3" stopIfTrue="1" operator="equal">
      <formula>$C103</formula>
    </cfRule>
  </conditionalFormatting>
  <conditionalFormatting sqref="C108">
    <cfRule type="cellIs" dxfId="207" priority="383" stopIfTrue="1" operator="equal">
      <formula>$C96</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A113"/>
  <sheetViews>
    <sheetView topLeftCell="A19" zoomScaleNormal="100" workbookViewId="0">
      <selection activeCell="B21" sqref="B21:L21"/>
    </sheetView>
  </sheetViews>
  <sheetFormatPr defaultColWidth="9.140625" defaultRowHeight="12.75" x14ac:dyDescent="0.2"/>
  <cols>
    <col min="1" max="1" width="3.28515625" style="1" customWidth="1"/>
    <col min="2" max="2" width="3.42578125" style="1" customWidth="1"/>
    <col min="3" max="54" width="2.85546875" style="1" customWidth="1"/>
    <col min="55" max="55" width="3.7109375" style="1" customWidth="1"/>
    <col min="56" max="68" width="2.85546875" style="1" customWidth="1"/>
    <col min="69" max="69" width="4" style="1" customWidth="1"/>
    <col min="70" max="77" width="2.85546875" style="1" customWidth="1"/>
    <col min="78" max="78" width="3" style="1" customWidth="1"/>
    <col min="79" max="79" width="4.42578125" style="1" hidden="1" customWidth="1"/>
    <col min="80" max="80" width="2.28515625" style="1" customWidth="1"/>
    <col min="81" max="16384" width="9.140625" style="1"/>
  </cols>
  <sheetData>
    <row r="1" spans="1:64" ht="9" hidden="1" customHeight="1" x14ac:dyDescent="0.2"/>
    <row r="2" spans="1:64" ht="9" customHeight="1" x14ac:dyDescent="0.2">
      <c r="AO2" s="47" t="s">
        <v>60</v>
      </c>
      <c r="AP2" s="47"/>
      <c r="AQ2" s="47"/>
      <c r="AR2" s="47"/>
      <c r="AS2" s="47"/>
      <c r="AT2" s="47"/>
      <c r="AU2" s="47"/>
      <c r="AV2" s="47"/>
      <c r="AW2" s="47"/>
      <c r="AX2" s="47"/>
      <c r="AY2" s="47"/>
      <c r="AZ2" s="47"/>
      <c r="BA2" s="47"/>
      <c r="BB2" s="47"/>
      <c r="BC2" s="47"/>
      <c r="BD2" s="47"/>
      <c r="BE2" s="47"/>
      <c r="BF2" s="47"/>
      <c r="BG2" s="47"/>
      <c r="BH2" s="47"/>
      <c r="BI2" s="47"/>
      <c r="BJ2" s="47"/>
      <c r="BK2" s="47"/>
      <c r="BL2" s="47"/>
    </row>
    <row r="3" spans="1:64" ht="9" customHeight="1" x14ac:dyDescent="0.2">
      <c r="AO3" s="47"/>
      <c r="AP3" s="47"/>
      <c r="AQ3" s="47"/>
      <c r="AR3" s="47"/>
      <c r="AS3" s="47"/>
      <c r="AT3" s="47"/>
      <c r="AU3" s="47"/>
      <c r="AV3" s="47"/>
      <c r="AW3" s="47"/>
      <c r="AX3" s="47"/>
      <c r="AY3" s="47"/>
      <c r="AZ3" s="47"/>
      <c r="BA3" s="47"/>
      <c r="BB3" s="47"/>
      <c r="BC3" s="47"/>
      <c r="BD3" s="47"/>
      <c r="BE3" s="47"/>
      <c r="BF3" s="47"/>
      <c r="BG3" s="47"/>
      <c r="BH3" s="47"/>
      <c r="BI3" s="47"/>
      <c r="BJ3" s="47"/>
      <c r="BK3" s="47"/>
      <c r="BL3" s="47"/>
    </row>
    <row r="4" spans="1:64" ht="15.75" customHeight="1" x14ac:dyDescent="0.2">
      <c r="AO4" s="47"/>
      <c r="AP4" s="47"/>
      <c r="AQ4" s="47"/>
      <c r="AR4" s="47"/>
      <c r="AS4" s="47"/>
      <c r="AT4" s="47"/>
      <c r="AU4" s="47"/>
      <c r="AV4" s="47"/>
      <c r="AW4" s="47"/>
      <c r="AX4" s="47"/>
      <c r="AY4" s="47"/>
      <c r="AZ4" s="47"/>
      <c r="BA4" s="47"/>
      <c r="BB4" s="47"/>
      <c r="BC4" s="47"/>
      <c r="BD4" s="47"/>
      <c r="BE4" s="47"/>
      <c r="BF4" s="47"/>
      <c r="BG4" s="47"/>
      <c r="BH4" s="47"/>
      <c r="BI4" s="47"/>
      <c r="BJ4" s="47"/>
      <c r="BK4" s="47"/>
      <c r="BL4" s="47"/>
    </row>
    <row r="5" spans="1:64" ht="15.75" customHeight="1" x14ac:dyDescent="0.2">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7"/>
      <c r="AP5" s="47"/>
      <c r="AQ5" s="47"/>
      <c r="AR5" s="47"/>
      <c r="AS5" s="47"/>
      <c r="AT5" s="47"/>
      <c r="AU5" s="47"/>
      <c r="AV5" s="47"/>
      <c r="AW5" s="47"/>
      <c r="AX5" s="47"/>
      <c r="AY5" s="47"/>
      <c r="AZ5" s="47"/>
      <c r="BA5" s="47"/>
      <c r="BB5" s="47"/>
      <c r="BC5" s="47"/>
      <c r="BD5" s="47"/>
      <c r="BE5" s="47"/>
      <c r="BF5" s="47"/>
      <c r="BG5" s="47"/>
      <c r="BH5" s="47"/>
      <c r="BI5" s="47"/>
      <c r="BJ5" s="47"/>
      <c r="BK5" s="47"/>
      <c r="BL5" s="47"/>
    </row>
    <row r="6" spans="1:64" ht="15.7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7"/>
      <c r="AP6" s="47"/>
      <c r="AQ6" s="47"/>
      <c r="AR6" s="47"/>
      <c r="AS6" s="47"/>
      <c r="AT6" s="47"/>
      <c r="AU6" s="47"/>
      <c r="AV6" s="47"/>
      <c r="AW6" s="47"/>
      <c r="AX6" s="47"/>
      <c r="AY6" s="47"/>
      <c r="AZ6" s="47"/>
      <c r="BA6" s="47"/>
      <c r="BB6" s="47"/>
      <c r="BC6" s="47"/>
      <c r="BD6" s="47"/>
      <c r="BE6" s="47"/>
      <c r="BF6" s="47"/>
      <c r="BG6" s="47"/>
      <c r="BH6" s="47"/>
      <c r="BI6" s="47"/>
      <c r="BJ6" s="47"/>
      <c r="BK6" s="47"/>
      <c r="BL6" s="47"/>
    </row>
    <row r="7" spans="1:64" ht="9.75" hidden="1" customHeight="1" x14ac:dyDescent="0.2">
      <c r="A7" s="48"/>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row>
    <row r="8" spans="1:64" ht="9.75" hidden="1" customHeight="1" x14ac:dyDescent="0.2">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row>
    <row r="9" spans="1:64" ht="8.25" hidden="1" customHeight="1" x14ac:dyDescent="0.2">
      <c r="A9" s="48"/>
      <c r="B9" s="48"/>
      <c r="C9" s="48"/>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row>
    <row r="10" spans="1:64" ht="15.75" x14ac:dyDescent="0.2">
      <c r="A10" s="49" t="s">
        <v>18</v>
      </c>
      <c r="B10" s="49"/>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row>
    <row r="11" spans="1:64" ht="15.75" customHeight="1" x14ac:dyDescent="0.2">
      <c r="A11" s="49" t="s">
        <v>35</v>
      </c>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row>
    <row r="12" spans="1:64" ht="15.75" customHeight="1" x14ac:dyDescent="0.2">
      <c r="A12" s="49" t="s">
        <v>327</v>
      </c>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row>
    <row r="13" spans="1:64" ht="6" customHeight="1" x14ac:dyDescent="0.2">
      <c r="A13" s="43"/>
      <c r="B13" s="43"/>
      <c r="C13" s="43"/>
      <c r="D13" s="43"/>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row>
    <row r="14" spans="1:64" ht="28.5" customHeight="1" x14ac:dyDescent="0.2">
      <c r="A14" s="15" t="s">
        <v>7</v>
      </c>
      <c r="B14" s="50" t="s">
        <v>123</v>
      </c>
      <c r="C14" s="51"/>
      <c r="D14" s="51"/>
      <c r="E14" s="51"/>
      <c r="F14" s="51"/>
      <c r="G14" s="51"/>
      <c r="H14" s="51"/>
      <c r="I14" s="51"/>
      <c r="J14" s="51"/>
      <c r="K14" s="51"/>
      <c r="L14" s="51"/>
      <c r="M14" s="16"/>
      <c r="N14" s="52" t="s">
        <v>218</v>
      </c>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17"/>
      <c r="AU14" s="50" t="s">
        <v>125</v>
      </c>
      <c r="AV14" s="51"/>
      <c r="AW14" s="51"/>
      <c r="AX14" s="51"/>
      <c r="AY14" s="51"/>
      <c r="AZ14" s="51"/>
      <c r="BA14" s="51"/>
      <c r="BB14" s="51"/>
      <c r="BC14" s="17"/>
      <c r="BD14" s="17"/>
      <c r="BE14" s="17"/>
      <c r="BF14" s="17"/>
      <c r="BG14" s="17"/>
      <c r="BH14" s="17"/>
      <c r="BI14" s="17"/>
      <c r="BJ14" s="17"/>
      <c r="BK14" s="17"/>
      <c r="BL14" s="17"/>
    </row>
    <row r="15" spans="1:64" ht="21.75" customHeight="1" x14ac:dyDescent="0.2">
      <c r="A15" s="18"/>
      <c r="B15" s="54" t="s">
        <v>52</v>
      </c>
      <c r="C15" s="54"/>
      <c r="D15" s="54"/>
      <c r="E15" s="54"/>
      <c r="F15" s="54"/>
      <c r="G15" s="54"/>
      <c r="H15" s="54"/>
      <c r="I15" s="54"/>
      <c r="J15" s="54"/>
      <c r="K15" s="54"/>
      <c r="L15" s="54"/>
      <c r="M15" s="18"/>
      <c r="N15" s="55" t="s">
        <v>53</v>
      </c>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18"/>
      <c r="AU15" s="54" t="s">
        <v>54</v>
      </c>
      <c r="AV15" s="54"/>
      <c r="AW15" s="54"/>
      <c r="AX15" s="54"/>
      <c r="AY15" s="54"/>
      <c r="AZ15" s="54"/>
      <c r="BA15" s="54"/>
      <c r="BB15" s="54"/>
      <c r="BC15" s="18"/>
      <c r="BD15" s="18"/>
      <c r="BE15" s="18"/>
      <c r="BF15" s="18"/>
      <c r="BG15" s="18"/>
      <c r="BH15" s="18"/>
      <c r="BI15" s="18"/>
      <c r="BJ15" s="18"/>
      <c r="BK15" s="18"/>
      <c r="BL15" s="18"/>
    </row>
    <row r="16" spans="1:64" ht="6"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19"/>
      <c r="BF16" s="19"/>
      <c r="BG16" s="19"/>
      <c r="BH16" s="19"/>
      <c r="BI16" s="19"/>
      <c r="BJ16" s="19"/>
      <c r="BK16" s="19"/>
      <c r="BL16" s="19"/>
    </row>
    <row r="17" spans="1:79" ht="28.5" customHeight="1" x14ac:dyDescent="0.2">
      <c r="A17" s="17" t="s">
        <v>33</v>
      </c>
      <c r="B17" s="50" t="s">
        <v>130</v>
      </c>
      <c r="C17" s="51"/>
      <c r="D17" s="51"/>
      <c r="E17" s="51"/>
      <c r="F17" s="51"/>
      <c r="G17" s="51"/>
      <c r="H17" s="51"/>
      <c r="I17" s="51"/>
      <c r="J17" s="51"/>
      <c r="K17" s="51"/>
      <c r="L17" s="51"/>
      <c r="M17" s="16"/>
      <c r="N17" s="52" t="s">
        <v>218</v>
      </c>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17"/>
      <c r="AU17" s="50" t="s">
        <v>125</v>
      </c>
      <c r="AV17" s="51"/>
      <c r="AW17" s="51"/>
      <c r="AX17" s="51"/>
      <c r="AY17" s="51"/>
      <c r="AZ17" s="51"/>
      <c r="BA17" s="51"/>
      <c r="BB17" s="51"/>
      <c r="BC17" s="20"/>
      <c r="BD17" s="20"/>
      <c r="BE17" s="20"/>
      <c r="BF17" s="20"/>
      <c r="BG17" s="20"/>
      <c r="BH17" s="20"/>
      <c r="BI17" s="20"/>
      <c r="BJ17" s="20"/>
      <c r="BK17" s="20"/>
      <c r="BL17" s="21"/>
    </row>
    <row r="18" spans="1:79" ht="23.25" customHeight="1" x14ac:dyDescent="0.2">
      <c r="A18" s="18"/>
      <c r="B18" s="54" t="s">
        <v>52</v>
      </c>
      <c r="C18" s="54"/>
      <c r="D18" s="54"/>
      <c r="E18" s="54"/>
      <c r="F18" s="54"/>
      <c r="G18" s="54"/>
      <c r="H18" s="54"/>
      <c r="I18" s="54"/>
      <c r="J18" s="54"/>
      <c r="K18" s="54"/>
      <c r="L18" s="54"/>
      <c r="M18" s="18"/>
      <c r="N18" s="55" t="s">
        <v>55</v>
      </c>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18"/>
      <c r="AU18" s="54" t="s">
        <v>54</v>
      </c>
      <c r="AV18" s="54"/>
      <c r="AW18" s="54"/>
      <c r="AX18" s="54"/>
      <c r="AY18" s="54"/>
      <c r="AZ18" s="54"/>
      <c r="BA18" s="54"/>
      <c r="BB18" s="54"/>
      <c r="BC18" s="22"/>
      <c r="BD18" s="22"/>
      <c r="BE18" s="22"/>
      <c r="BF18" s="22"/>
      <c r="BG18" s="22"/>
      <c r="BH18" s="22"/>
      <c r="BI18" s="22"/>
      <c r="BJ18" s="22"/>
      <c r="BK18" s="22"/>
      <c r="BL18" s="22"/>
    </row>
    <row r="19" spans="1:79" ht="6.75" customHeight="1" x14ac:dyDescent="0.2">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42.75" customHeight="1" x14ac:dyDescent="0.2">
      <c r="A20" s="15" t="s">
        <v>34</v>
      </c>
      <c r="B20" s="50" t="s">
        <v>374</v>
      </c>
      <c r="C20" s="51"/>
      <c r="D20" s="51"/>
      <c r="E20" s="51"/>
      <c r="F20" s="51"/>
      <c r="G20" s="51"/>
      <c r="H20" s="51"/>
      <c r="I20" s="51"/>
      <c r="J20" s="51"/>
      <c r="K20" s="51"/>
      <c r="L20" s="51"/>
      <c r="M20"/>
      <c r="N20" s="50">
        <v>1200</v>
      </c>
      <c r="O20" s="51"/>
      <c r="P20" s="51"/>
      <c r="Q20" s="51"/>
      <c r="R20" s="51"/>
      <c r="S20" s="51"/>
      <c r="T20" s="51"/>
      <c r="U20" s="51"/>
      <c r="V20" s="51"/>
      <c r="W20" s="51"/>
      <c r="X20" s="51"/>
      <c r="Y20" s="51"/>
      <c r="Z20" s="20"/>
      <c r="AA20" s="174" t="s">
        <v>201</v>
      </c>
      <c r="AB20" s="175"/>
      <c r="AC20" s="175"/>
      <c r="AD20" s="175"/>
      <c r="AE20" s="175"/>
      <c r="AF20" s="175"/>
      <c r="AG20" s="175"/>
      <c r="AH20" s="175"/>
      <c r="AI20" s="175"/>
      <c r="AJ20" s="20"/>
      <c r="AK20" s="56" t="s">
        <v>364</v>
      </c>
      <c r="AL20" s="53"/>
      <c r="AM20" s="53"/>
      <c r="AN20" s="53"/>
      <c r="AO20" s="53"/>
      <c r="AP20" s="53"/>
      <c r="AQ20" s="53"/>
      <c r="AR20" s="53"/>
      <c r="AS20" s="53"/>
      <c r="AT20" s="53"/>
      <c r="AU20" s="53"/>
      <c r="AV20" s="53"/>
      <c r="AW20" s="53"/>
      <c r="AX20" s="53"/>
      <c r="AY20" s="53"/>
      <c r="AZ20" s="53"/>
      <c r="BA20" s="53"/>
      <c r="BB20" s="53"/>
      <c r="BC20" s="53"/>
      <c r="BD20" s="20"/>
      <c r="BE20" s="50" t="s">
        <v>240</v>
      </c>
      <c r="BF20" s="51"/>
      <c r="BG20" s="51"/>
      <c r="BH20" s="51"/>
      <c r="BI20" s="51"/>
      <c r="BJ20" s="51"/>
      <c r="BK20" s="51"/>
      <c r="BL20" s="51"/>
    </row>
    <row r="21" spans="1:79" ht="23.25" customHeight="1" x14ac:dyDescent="0.2">
      <c r="A21"/>
      <c r="B21" s="54" t="s">
        <v>52</v>
      </c>
      <c r="C21" s="54"/>
      <c r="D21" s="54"/>
      <c r="E21" s="54"/>
      <c r="F21" s="54"/>
      <c r="G21" s="54"/>
      <c r="H21" s="54"/>
      <c r="I21" s="54"/>
      <c r="J21" s="54"/>
      <c r="K21" s="54"/>
      <c r="L21" s="54"/>
      <c r="M21"/>
      <c r="N21" s="54" t="s">
        <v>56</v>
      </c>
      <c r="O21" s="54"/>
      <c r="P21" s="54"/>
      <c r="Q21" s="54"/>
      <c r="R21" s="54"/>
      <c r="S21" s="54"/>
      <c r="T21" s="54"/>
      <c r="U21" s="54"/>
      <c r="V21" s="54"/>
      <c r="W21" s="54"/>
      <c r="X21" s="54"/>
      <c r="Y21" s="54"/>
      <c r="Z21" s="22"/>
      <c r="AA21" s="57" t="s">
        <v>57</v>
      </c>
      <c r="AB21" s="57"/>
      <c r="AC21" s="57"/>
      <c r="AD21" s="57"/>
      <c r="AE21" s="57"/>
      <c r="AF21" s="57"/>
      <c r="AG21" s="57"/>
      <c r="AH21" s="57"/>
      <c r="AI21" s="57"/>
      <c r="AJ21" s="22"/>
      <c r="AK21" s="58" t="s">
        <v>58</v>
      </c>
      <c r="AL21" s="58"/>
      <c r="AM21" s="58"/>
      <c r="AN21" s="58"/>
      <c r="AO21" s="58"/>
      <c r="AP21" s="58"/>
      <c r="AQ21" s="58"/>
      <c r="AR21" s="58"/>
      <c r="AS21" s="58"/>
      <c r="AT21" s="58"/>
      <c r="AU21" s="58"/>
      <c r="AV21" s="58"/>
      <c r="AW21" s="58"/>
      <c r="AX21" s="58"/>
      <c r="AY21" s="58"/>
      <c r="AZ21" s="58"/>
      <c r="BA21" s="58"/>
      <c r="BB21" s="58"/>
      <c r="BC21" s="58"/>
      <c r="BD21" s="22"/>
      <c r="BE21" s="54" t="s">
        <v>59</v>
      </c>
      <c r="BF21" s="54"/>
      <c r="BG21" s="54"/>
      <c r="BH21" s="54"/>
      <c r="BI21" s="54"/>
      <c r="BJ21" s="54"/>
      <c r="BK21" s="54"/>
      <c r="BL21" s="54"/>
    </row>
    <row r="22" spans="1:79" ht="6.75" customHeight="1" x14ac:dyDescent="0.2"/>
    <row r="23" spans="1:79" ht="15.75" customHeight="1" x14ac:dyDescent="0.2">
      <c r="A23" s="60" t="s">
        <v>241</v>
      </c>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row>
    <row r="24" spans="1:79" ht="27.75" customHeight="1" x14ac:dyDescent="0.2">
      <c r="A24" s="61" t="s">
        <v>3</v>
      </c>
      <c r="B24" s="61"/>
      <c r="C24" s="61"/>
      <c r="D24" s="61"/>
      <c r="E24" s="61"/>
      <c r="F24" s="61"/>
      <c r="G24" s="62" t="s">
        <v>38</v>
      </c>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4"/>
    </row>
    <row r="25" spans="1:79" ht="15" customHeight="1" x14ac:dyDescent="0.2">
      <c r="A25" s="65">
        <v>1</v>
      </c>
      <c r="B25" s="65"/>
      <c r="C25" s="65"/>
      <c r="D25" s="65"/>
      <c r="E25" s="65"/>
      <c r="F25" s="65"/>
      <c r="G25" s="66" t="s">
        <v>365</v>
      </c>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8"/>
      <c r="CA25" s="1" t="s">
        <v>50</v>
      </c>
    </row>
    <row r="26" spans="1:79" ht="14.25" customHeight="1" x14ac:dyDescent="0.2">
      <c r="A26" s="65">
        <v>2</v>
      </c>
      <c r="B26" s="65"/>
      <c r="C26" s="65"/>
      <c r="D26" s="65"/>
      <c r="E26" s="65"/>
      <c r="F26" s="65"/>
      <c r="G26" s="69" t="s">
        <v>200</v>
      </c>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1"/>
      <c r="CA26" s="1" t="s">
        <v>48</v>
      </c>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95" customHeight="1" x14ac:dyDescent="0.2">
      <c r="A28" s="60" t="s">
        <v>41</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15.95" customHeight="1" x14ac:dyDescent="0.2">
      <c r="A29" s="160" t="s">
        <v>200</v>
      </c>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row>
    <row r="30" spans="1:79" ht="12.75" customHeight="1" x14ac:dyDescent="0.2">
      <c r="A30" s="42"/>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42"/>
      <c r="AR30" s="42"/>
      <c r="AS30" s="42"/>
      <c r="AT30" s="42"/>
      <c r="AU30" s="42"/>
      <c r="AV30" s="42"/>
      <c r="AW30" s="42"/>
      <c r="AX30" s="42"/>
      <c r="AY30" s="42"/>
      <c r="AZ30" s="42"/>
      <c r="BA30" s="42"/>
      <c r="BB30" s="42"/>
      <c r="BC30" s="42"/>
      <c r="BD30" s="42"/>
      <c r="BE30" s="42"/>
      <c r="BF30" s="42"/>
      <c r="BG30" s="42"/>
      <c r="BH30" s="42"/>
      <c r="BI30" s="42"/>
      <c r="BJ30" s="42"/>
      <c r="BK30" s="42"/>
      <c r="BL30" s="42"/>
    </row>
    <row r="31" spans="1:79" ht="15.75" customHeight="1" x14ac:dyDescent="0.2">
      <c r="A31" s="60" t="s">
        <v>42</v>
      </c>
      <c r="B31" s="60"/>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row>
    <row r="32" spans="1:79" ht="27.75" customHeight="1" x14ac:dyDescent="0.2">
      <c r="A32" s="61" t="s">
        <v>3</v>
      </c>
      <c r="B32" s="61"/>
      <c r="C32" s="61"/>
      <c r="D32" s="61"/>
      <c r="E32" s="61"/>
      <c r="F32" s="61"/>
      <c r="G32" s="62" t="s">
        <v>39</v>
      </c>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4"/>
    </row>
    <row r="33" spans="1:79" ht="10.5" hidden="1" customHeight="1" x14ac:dyDescent="0.2">
      <c r="A33" s="65" t="s">
        <v>13</v>
      </c>
      <c r="B33" s="65"/>
      <c r="C33" s="65"/>
      <c r="D33" s="65"/>
      <c r="E33" s="65"/>
      <c r="F33" s="65"/>
      <c r="G33" s="66" t="s">
        <v>14</v>
      </c>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8"/>
      <c r="CA33" s="1" t="s">
        <v>51</v>
      </c>
    </row>
    <row r="34" spans="1:79" ht="15" customHeight="1" x14ac:dyDescent="0.2">
      <c r="A34" s="65">
        <v>1</v>
      </c>
      <c r="B34" s="65"/>
      <c r="C34" s="65"/>
      <c r="D34" s="65"/>
      <c r="E34" s="65"/>
      <c r="F34" s="65"/>
      <c r="G34" s="69" t="s">
        <v>196</v>
      </c>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1"/>
      <c r="CA34" s="1" t="s">
        <v>49</v>
      </c>
    </row>
    <row r="36" spans="1:79" ht="15.75" customHeight="1" x14ac:dyDescent="0.2">
      <c r="A36" s="60" t="s">
        <v>75</v>
      </c>
      <c r="B36" s="60"/>
      <c r="C36" s="60"/>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c r="BM36" s="60"/>
      <c r="BN36" s="60"/>
      <c r="BO36" s="60"/>
      <c r="BP36" s="60"/>
      <c r="BQ36" s="60"/>
    </row>
    <row r="37" spans="1:79" ht="15.75" customHeight="1" x14ac:dyDescent="0.2">
      <c r="A37" s="60" t="s">
        <v>76</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row>
    <row r="38" spans="1:79" ht="15" customHeight="1" x14ac:dyDescent="0.2">
      <c r="A38" s="78" t="s">
        <v>127</v>
      </c>
      <c r="B38" s="78"/>
      <c r="C38" s="78"/>
      <c r="D38" s="78"/>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c r="AQ38" s="78"/>
      <c r="AR38" s="78"/>
      <c r="AS38" s="78"/>
      <c r="AT38" s="78"/>
      <c r="AU38" s="78"/>
      <c r="AV38" s="78"/>
      <c r="AW38" s="78"/>
      <c r="AX38" s="78"/>
      <c r="AY38" s="78"/>
      <c r="AZ38" s="78"/>
      <c r="BA38" s="78"/>
      <c r="BB38" s="78"/>
      <c r="BC38" s="78"/>
      <c r="BD38" s="78"/>
      <c r="BE38" s="78"/>
      <c r="BF38" s="78"/>
      <c r="BG38" s="78"/>
      <c r="BH38" s="78"/>
      <c r="BI38" s="78"/>
      <c r="BJ38" s="78"/>
      <c r="BK38" s="78"/>
      <c r="BL38" s="78"/>
      <c r="BM38" s="78"/>
      <c r="BN38" s="78"/>
      <c r="BO38" s="78"/>
      <c r="BP38" s="78"/>
      <c r="BQ38" s="78"/>
    </row>
    <row r="39" spans="1:79" ht="48" customHeight="1" x14ac:dyDescent="0.2">
      <c r="A39" s="59" t="s">
        <v>3</v>
      </c>
      <c r="B39" s="59"/>
      <c r="C39" s="59" t="s">
        <v>68</v>
      </c>
      <c r="D39" s="59"/>
      <c r="E39" s="59"/>
      <c r="F39" s="59"/>
      <c r="G39" s="59"/>
      <c r="H39" s="59"/>
      <c r="I39" s="59"/>
      <c r="J39" s="59"/>
      <c r="K39" s="59"/>
      <c r="L39" s="59"/>
      <c r="M39" s="59"/>
      <c r="N39" s="59"/>
      <c r="O39" s="59"/>
      <c r="P39" s="59"/>
      <c r="Q39" s="59"/>
      <c r="R39" s="59"/>
      <c r="S39" s="59"/>
      <c r="T39" s="59"/>
      <c r="U39" s="59"/>
      <c r="V39" s="59"/>
      <c r="W39" s="59"/>
      <c r="X39" s="59"/>
      <c r="Y39" s="59"/>
      <c r="Z39" s="59"/>
      <c r="AA39" s="59" t="s">
        <v>25</v>
      </c>
      <c r="AB39" s="59"/>
      <c r="AC39" s="59"/>
      <c r="AD39" s="59"/>
      <c r="AE39" s="59"/>
      <c r="AF39" s="59"/>
      <c r="AG39" s="59"/>
      <c r="AH39" s="59"/>
      <c r="AI39" s="59"/>
      <c r="AJ39" s="59"/>
      <c r="AK39" s="59"/>
      <c r="AL39" s="59"/>
      <c r="AM39" s="59"/>
      <c r="AN39" s="59"/>
      <c r="AO39" s="59"/>
      <c r="AP39" s="59" t="s">
        <v>45</v>
      </c>
      <c r="AQ39" s="59"/>
      <c r="AR39" s="59"/>
      <c r="AS39" s="59"/>
      <c r="AT39" s="59"/>
      <c r="AU39" s="59"/>
      <c r="AV39" s="59"/>
      <c r="AW39" s="59"/>
      <c r="AX39" s="59"/>
      <c r="AY39" s="59"/>
      <c r="AZ39" s="59"/>
      <c r="BA39" s="59"/>
      <c r="BB39" s="59"/>
      <c r="BC39" s="59"/>
      <c r="BD39" s="59" t="s">
        <v>0</v>
      </c>
      <c r="BE39" s="59"/>
      <c r="BF39" s="59"/>
      <c r="BG39" s="59"/>
      <c r="BH39" s="59"/>
      <c r="BI39" s="59"/>
      <c r="BJ39" s="59"/>
      <c r="BK39" s="59"/>
      <c r="BL39" s="59"/>
      <c r="BM39" s="59"/>
      <c r="BN39" s="59"/>
      <c r="BO39" s="59"/>
      <c r="BP39" s="59"/>
      <c r="BQ39" s="59"/>
    </row>
    <row r="40" spans="1:79" ht="29.1" customHeight="1" x14ac:dyDescent="0.2">
      <c r="A40" s="59"/>
      <c r="B40" s="59"/>
      <c r="C40" s="59"/>
      <c r="D40" s="59"/>
      <c r="E40" s="59"/>
      <c r="F40" s="59"/>
      <c r="G40" s="59"/>
      <c r="H40" s="59"/>
      <c r="I40" s="59"/>
      <c r="J40" s="59"/>
      <c r="K40" s="59"/>
      <c r="L40" s="59"/>
      <c r="M40" s="59"/>
      <c r="N40" s="59"/>
      <c r="O40" s="59"/>
      <c r="P40" s="59"/>
      <c r="Q40" s="59"/>
      <c r="R40" s="59"/>
      <c r="S40" s="59"/>
      <c r="T40" s="59"/>
      <c r="U40" s="59"/>
      <c r="V40" s="59"/>
      <c r="W40" s="59"/>
      <c r="X40" s="59"/>
      <c r="Y40" s="59"/>
      <c r="Z40" s="59"/>
      <c r="AA40" s="59" t="s">
        <v>2</v>
      </c>
      <c r="AB40" s="59"/>
      <c r="AC40" s="59"/>
      <c r="AD40" s="59"/>
      <c r="AE40" s="59"/>
      <c r="AF40" s="59" t="s">
        <v>1</v>
      </c>
      <c r="AG40" s="59"/>
      <c r="AH40" s="59"/>
      <c r="AI40" s="59"/>
      <c r="AJ40" s="59"/>
      <c r="AK40" s="59" t="s">
        <v>26</v>
      </c>
      <c r="AL40" s="59"/>
      <c r="AM40" s="59"/>
      <c r="AN40" s="59"/>
      <c r="AO40" s="59"/>
      <c r="AP40" s="59" t="s">
        <v>2</v>
      </c>
      <c r="AQ40" s="59"/>
      <c r="AR40" s="59"/>
      <c r="AS40" s="59"/>
      <c r="AT40" s="59"/>
      <c r="AU40" s="59" t="s">
        <v>1</v>
      </c>
      <c r="AV40" s="59"/>
      <c r="AW40" s="59"/>
      <c r="AX40" s="59"/>
      <c r="AY40" s="59"/>
      <c r="AZ40" s="59" t="s">
        <v>26</v>
      </c>
      <c r="BA40" s="59"/>
      <c r="BB40" s="59"/>
      <c r="BC40" s="59"/>
      <c r="BD40" s="59" t="s">
        <v>2</v>
      </c>
      <c r="BE40" s="59"/>
      <c r="BF40" s="59"/>
      <c r="BG40" s="59"/>
      <c r="BH40" s="59"/>
      <c r="BI40" s="59" t="s">
        <v>1</v>
      </c>
      <c r="BJ40" s="59"/>
      <c r="BK40" s="59"/>
      <c r="BL40" s="59"/>
      <c r="BM40" s="59"/>
      <c r="BN40" s="59" t="s">
        <v>27</v>
      </c>
      <c r="BO40" s="59"/>
      <c r="BP40" s="59"/>
      <c r="BQ40" s="59"/>
    </row>
    <row r="41" spans="1:79" ht="15.95" customHeight="1" x14ac:dyDescent="0.2">
      <c r="A41" s="59">
        <v>1</v>
      </c>
      <c r="B41" s="59"/>
      <c r="C41" s="59">
        <v>2</v>
      </c>
      <c r="D41" s="59"/>
      <c r="E41" s="59"/>
      <c r="F41" s="59"/>
      <c r="G41" s="59"/>
      <c r="H41" s="59"/>
      <c r="I41" s="59"/>
      <c r="J41" s="59"/>
      <c r="K41" s="59"/>
      <c r="L41" s="59"/>
      <c r="M41" s="59"/>
      <c r="N41" s="59"/>
      <c r="O41" s="59"/>
      <c r="P41" s="59"/>
      <c r="Q41" s="59"/>
      <c r="R41" s="59"/>
      <c r="S41" s="59"/>
      <c r="T41" s="59"/>
      <c r="U41" s="59"/>
      <c r="V41" s="59"/>
      <c r="W41" s="59"/>
      <c r="X41" s="59"/>
      <c r="Y41" s="59"/>
      <c r="Z41" s="59"/>
      <c r="AA41" s="92">
        <v>3</v>
      </c>
      <c r="AB41" s="93"/>
      <c r="AC41" s="93"/>
      <c r="AD41" s="93"/>
      <c r="AE41" s="94"/>
      <c r="AF41" s="92">
        <v>4</v>
      </c>
      <c r="AG41" s="93"/>
      <c r="AH41" s="93"/>
      <c r="AI41" s="93"/>
      <c r="AJ41" s="94"/>
      <c r="AK41" s="92">
        <v>5</v>
      </c>
      <c r="AL41" s="93"/>
      <c r="AM41" s="93"/>
      <c r="AN41" s="93"/>
      <c r="AO41" s="94"/>
      <c r="AP41" s="92">
        <v>6</v>
      </c>
      <c r="AQ41" s="93"/>
      <c r="AR41" s="93"/>
      <c r="AS41" s="93"/>
      <c r="AT41" s="94"/>
      <c r="AU41" s="92">
        <v>7</v>
      </c>
      <c r="AV41" s="93"/>
      <c r="AW41" s="93"/>
      <c r="AX41" s="93"/>
      <c r="AY41" s="94"/>
      <c r="AZ41" s="92">
        <v>8</v>
      </c>
      <c r="BA41" s="93"/>
      <c r="BB41" s="93"/>
      <c r="BC41" s="94"/>
      <c r="BD41" s="92">
        <v>9</v>
      </c>
      <c r="BE41" s="93"/>
      <c r="BF41" s="93"/>
      <c r="BG41" s="93"/>
      <c r="BH41" s="94"/>
      <c r="BI41" s="59">
        <v>10</v>
      </c>
      <c r="BJ41" s="59"/>
      <c r="BK41" s="59"/>
      <c r="BL41" s="59"/>
      <c r="BM41" s="59"/>
      <c r="BN41" s="59">
        <v>11</v>
      </c>
      <c r="BO41" s="59"/>
      <c r="BP41" s="59"/>
      <c r="BQ41" s="59"/>
    </row>
    <row r="42" spans="1:79" ht="15.75" hidden="1" customHeight="1" x14ac:dyDescent="0.2">
      <c r="A42" s="65" t="s">
        <v>13</v>
      </c>
      <c r="B42" s="65"/>
      <c r="C42" s="80" t="s">
        <v>14</v>
      </c>
      <c r="D42" s="80"/>
      <c r="E42" s="80"/>
      <c r="F42" s="80"/>
      <c r="G42" s="80"/>
      <c r="H42" s="80"/>
      <c r="I42" s="80"/>
      <c r="J42" s="80"/>
      <c r="K42" s="80"/>
      <c r="L42" s="80"/>
      <c r="M42" s="80"/>
      <c r="N42" s="80"/>
      <c r="O42" s="80"/>
      <c r="P42" s="80"/>
      <c r="Q42" s="80"/>
      <c r="R42" s="80"/>
      <c r="S42" s="80"/>
      <c r="T42" s="80"/>
      <c r="U42" s="80"/>
      <c r="V42" s="80"/>
      <c r="W42" s="80"/>
      <c r="X42" s="80"/>
      <c r="Y42" s="80"/>
      <c r="Z42" s="81"/>
      <c r="AA42" s="75" t="s">
        <v>10</v>
      </c>
      <c r="AB42" s="75"/>
      <c r="AC42" s="75"/>
      <c r="AD42" s="75"/>
      <c r="AE42" s="75"/>
      <c r="AF42" s="75" t="s">
        <v>9</v>
      </c>
      <c r="AG42" s="75"/>
      <c r="AH42" s="75"/>
      <c r="AI42" s="75"/>
      <c r="AJ42" s="75"/>
      <c r="AK42" s="76" t="s">
        <v>16</v>
      </c>
      <c r="AL42" s="76"/>
      <c r="AM42" s="76"/>
      <c r="AN42" s="76"/>
      <c r="AO42" s="76"/>
      <c r="AP42" s="75" t="s">
        <v>11</v>
      </c>
      <c r="AQ42" s="75"/>
      <c r="AR42" s="75"/>
      <c r="AS42" s="75"/>
      <c r="AT42" s="75"/>
      <c r="AU42" s="75" t="s">
        <v>12</v>
      </c>
      <c r="AV42" s="75"/>
      <c r="AW42" s="75"/>
      <c r="AX42" s="75"/>
      <c r="AY42" s="75"/>
      <c r="AZ42" s="76" t="s">
        <v>16</v>
      </c>
      <c r="BA42" s="76"/>
      <c r="BB42" s="76"/>
      <c r="BC42" s="76"/>
      <c r="BD42" s="65" t="s">
        <v>31</v>
      </c>
      <c r="BE42" s="65"/>
      <c r="BF42" s="65"/>
      <c r="BG42" s="65"/>
      <c r="BH42" s="65"/>
      <c r="BI42" s="65" t="s">
        <v>31</v>
      </c>
      <c r="BJ42" s="65"/>
      <c r="BK42" s="65"/>
      <c r="BL42" s="65"/>
      <c r="BM42" s="65"/>
      <c r="BN42" s="77" t="s">
        <v>16</v>
      </c>
      <c r="BO42" s="77"/>
      <c r="BP42" s="77"/>
      <c r="BQ42" s="77"/>
      <c r="CA42" s="1" t="s">
        <v>19</v>
      </c>
    </row>
    <row r="43" spans="1:79" ht="15" customHeight="1" x14ac:dyDescent="0.2">
      <c r="A43" s="65">
        <v>1</v>
      </c>
      <c r="B43" s="65"/>
      <c r="C43" s="96" t="s">
        <v>366</v>
      </c>
      <c r="D43" s="97"/>
      <c r="E43" s="97"/>
      <c r="F43" s="97"/>
      <c r="G43" s="97"/>
      <c r="H43" s="97"/>
      <c r="I43" s="97"/>
      <c r="J43" s="97"/>
      <c r="K43" s="97"/>
      <c r="L43" s="97"/>
      <c r="M43" s="97"/>
      <c r="N43" s="97"/>
      <c r="O43" s="97"/>
      <c r="P43" s="97"/>
      <c r="Q43" s="97"/>
      <c r="R43" s="97"/>
      <c r="S43" s="97"/>
      <c r="T43" s="97"/>
      <c r="U43" s="97"/>
      <c r="V43" s="97"/>
      <c r="W43" s="97"/>
      <c r="X43" s="97"/>
      <c r="Y43" s="97"/>
      <c r="Z43" s="98"/>
      <c r="AA43" s="74">
        <v>14400</v>
      </c>
      <c r="AB43" s="74"/>
      <c r="AC43" s="74"/>
      <c r="AD43" s="74"/>
      <c r="AE43" s="74"/>
      <c r="AF43" s="74">
        <v>0</v>
      </c>
      <c r="AG43" s="74"/>
      <c r="AH43" s="74"/>
      <c r="AI43" s="74"/>
      <c r="AJ43" s="74"/>
      <c r="AK43" s="74">
        <f>AA43+AF43</f>
        <v>14400</v>
      </c>
      <c r="AL43" s="74"/>
      <c r="AM43" s="74"/>
      <c r="AN43" s="74"/>
      <c r="AO43" s="74"/>
      <c r="AP43" s="74">
        <f>4930.22+3492.29</f>
        <v>8422.51</v>
      </c>
      <c r="AQ43" s="74"/>
      <c r="AR43" s="74"/>
      <c r="AS43" s="74"/>
      <c r="AT43" s="74"/>
      <c r="AU43" s="74">
        <v>0</v>
      </c>
      <c r="AV43" s="74"/>
      <c r="AW43" s="74"/>
      <c r="AX43" s="74"/>
      <c r="AY43" s="74"/>
      <c r="AZ43" s="74">
        <f>AP43+AU43</f>
        <v>8422.51</v>
      </c>
      <c r="BA43" s="74"/>
      <c r="BB43" s="74"/>
      <c r="BC43" s="74"/>
      <c r="BD43" s="74">
        <f>AP43-AA43</f>
        <v>-5977.49</v>
      </c>
      <c r="BE43" s="74"/>
      <c r="BF43" s="74"/>
      <c r="BG43" s="74"/>
      <c r="BH43" s="74"/>
      <c r="BI43" s="74">
        <f>AU43-AF43</f>
        <v>0</v>
      </c>
      <c r="BJ43" s="74"/>
      <c r="BK43" s="74"/>
      <c r="BL43" s="74"/>
      <c r="BM43" s="74"/>
      <c r="BN43" s="74">
        <f>BD43+BI43</f>
        <v>-5977.49</v>
      </c>
      <c r="BO43" s="74"/>
      <c r="BP43" s="74"/>
      <c r="BQ43" s="74"/>
      <c r="CA43" s="1" t="s">
        <v>20</v>
      </c>
    </row>
    <row r="44" spans="1:79" ht="15" hidden="1" customHeight="1" x14ac:dyDescent="0.2">
      <c r="A44" s="65">
        <v>2</v>
      </c>
      <c r="B44" s="65"/>
      <c r="C44" s="96"/>
      <c r="D44" s="97"/>
      <c r="E44" s="97"/>
      <c r="F44" s="97"/>
      <c r="G44" s="97"/>
      <c r="H44" s="97"/>
      <c r="I44" s="97"/>
      <c r="J44" s="97"/>
      <c r="K44" s="97"/>
      <c r="L44" s="97"/>
      <c r="M44" s="97"/>
      <c r="N44" s="97"/>
      <c r="O44" s="97"/>
      <c r="P44" s="97"/>
      <c r="Q44" s="97"/>
      <c r="R44" s="97"/>
      <c r="S44" s="97"/>
      <c r="T44" s="97"/>
      <c r="U44" s="97"/>
      <c r="V44" s="97"/>
      <c r="W44" s="97"/>
      <c r="X44" s="97"/>
      <c r="Y44" s="97"/>
      <c r="Z44" s="98"/>
      <c r="AA44" s="74"/>
      <c r="AB44" s="74"/>
      <c r="AC44" s="74"/>
      <c r="AD44" s="74"/>
      <c r="AE44" s="74"/>
      <c r="AF44" s="74"/>
      <c r="AG44" s="74"/>
      <c r="AH44" s="74"/>
      <c r="AI44" s="74"/>
      <c r="AJ44" s="74"/>
      <c r="AK44" s="74">
        <f>AA44+AF44</f>
        <v>0</v>
      </c>
      <c r="AL44" s="74"/>
      <c r="AM44" s="74"/>
      <c r="AN44" s="74"/>
      <c r="AO44" s="74"/>
      <c r="AP44" s="74"/>
      <c r="AQ44" s="74"/>
      <c r="AR44" s="74"/>
      <c r="AS44" s="74"/>
      <c r="AT44" s="74"/>
      <c r="AU44" s="74"/>
      <c r="AV44" s="74"/>
      <c r="AW44" s="74"/>
      <c r="AX44" s="74"/>
      <c r="AY44" s="74"/>
      <c r="AZ44" s="74">
        <f>AP44+AU44</f>
        <v>0</v>
      </c>
      <c r="BA44" s="74"/>
      <c r="BB44" s="74"/>
      <c r="BC44" s="74"/>
      <c r="BD44" s="74">
        <f>AP44-AA44</f>
        <v>0</v>
      </c>
      <c r="BE44" s="74"/>
      <c r="BF44" s="74"/>
      <c r="BG44" s="74"/>
      <c r="BH44" s="74"/>
      <c r="BI44" s="74">
        <f>AU44-AF44</f>
        <v>0</v>
      </c>
      <c r="BJ44" s="74"/>
      <c r="BK44" s="74"/>
      <c r="BL44" s="74"/>
      <c r="BM44" s="74"/>
      <c r="BN44" s="74">
        <f>BD44+BI44</f>
        <v>0</v>
      </c>
      <c r="BO44" s="74"/>
      <c r="BP44" s="74"/>
      <c r="BQ44" s="74"/>
    </row>
    <row r="45" spans="1:79" s="30" customFormat="1" ht="15" customHeight="1" x14ac:dyDescent="0.2">
      <c r="A45" s="76"/>
      <c r="B45" s="76"/>
      <c r="C45" s="128" t="s">
        <v>93</v>
      </c>
      <c r="D45" s="129"/>
      <c r="E45" s="129"/>
      <c r="F45" s="129"/>
      <c r="G45" s="129"/>
      <c r="H45" s="129"/>
      <c r="I45" s="129"/>
      <c r="J45" s="129"/>
      <c r="K45" s="129"/>
      <c r="L45" s="129"/>
      <c r="M45" s="129"/>
      <c r="N45" s="129"/>
      <c r="O45" s="129"/>
      <c r="P45" s="129"/>
      <c r="Q45" s="129"/>
      <c r="R45" s="129"/>
      <c r="S45" s="129"/>
      <c r="T45" s="129"/>
      <c r="U45" s="129"/>
      <c r="V45" s="129"/>
      <c r="W45" s="129"/>
      <c r="X45" s="129"/>
      <c r="Y45" s="129"/>
      <c r="Z45" s="130"/>
      <c r="AA45" s="79">
        <f>AA43+AA44</f>
        <v>14400</v>
      </c>
      <c r="AB45" s="79"/>
      <c r="AC45" s="79"/>
      <c r="AD45" s="79"/>
      <c r="AE45" s="79"/>
      <c r="AF45" s="79">
        <v>0</v>
      </c>
      <c r="AG45" s="79"/>
      <c r="AH45" s="79"/>
      <c r="AI45" s="79"/>
      <c r="AJ45" s="79"/>
      <c r="AK45" s="79">
        <f>AA45+AF45</f>
        <v>14400</v>
      </c>
      <c r="AL45" s="79"/>
      <c r="AM45" s="79"/>
      <c r="AN45" s="79"/>
      <c r="AO45" s="79"/>
      <c r="AP45" s="79">
        <f>AP43+AP44</f>
        <v>8422.51</v>
      </c>
      <c r="AQ45" s="79"/>
      <c r="AR45" s="79"/>
      <c r="AS45" s="79"/>
      <c r="AT45" s="79"/>
      <c r="AU45" s="79">
        <v>0</v>
      </c>
      <c r="AV45" s="79"/>
      <c r="AW45" s="79"/>
      <c r="AX45" s="79"/>
      <c r="AY45" s="79"/>
      <c r="AZ45" s="79">
        <f>AP45+AU45</f>
        <v>8422.51</v>
      </c>
      <c r="BA45" s="79"/>
      <c r="BB45" s="79"/>
      <c r="BC45" s="79"/>
      <c r="BD45" s="79">
        <f>AP45-AA45</f>
        <v>-5977.49</v>
      </c>
      <c r="BE45" s="79"/>
      <c r="BF45" s="79"/>
      <c r="BG45" s="79"/>
      <c r="BH45" s="79"/>
      <c r="BI45" s="79">
        <f>AU45-AF45</f>
        <v>0</v>
      </c>
      <c r="BJ45" s="79"/>
      <c r="BK45" s="79"/>
      <c r="BL45" s="79"/>
      <c r="BM45" s="79"/>
      <c r="BN45" s="79">
        <f>BD45+BI45</f>
        <v>-5977.49</v>
      </c>
      <c r="BO45" s="79"/>
      <c r="BP45" s="79"/>
      <c r="BQ45" s="79"/>
    </row>
    <row r="47" spans="1:79" ht="29.25" customHeight="1" x14ac:dyDescent="0.2">
      <c r="A47" s="60" t="s">
        <v>77</v>
      </c>
      <c r="B47" s="60"/>
      <c r="C47" s="60"/>
      <c r="D47" s="60"/>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60"/>
      <c r="BF47" s="60"/>
      <c r="BG47" s="60"/>
      <c r="BH47" s="60"/>
      <c r="BI47" s="60"/>
      <c r="BJ47" s="60"/>
      <c r="BK47" s="60"/>
      <c r="BL47" s="60"/>
      <c r="BM47" s="60"/>
      <c r="BN47" s="60"/>
      <c r="BO47" s="60"/>
      <c r="BP47" s="60"/>
      <c r="BQ47" s="60"/>
    </row>
    <row r="48" spans="1:79" ht="9.75" customHeight="1" x14ac:dyDescent="0.2">
      <c r="A48" s="42"/>
      <c r="B48" s="42"/>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2"/>
      <c r="AS48" s="42"/>
      <c r="AT48" s="42"/>
      <c r="AU48" s="42"/>
      <c r="AV48" s="42"/>
      <c r="AW48" s="42"/>
      <c r="AX48" s="42"/>
      <c r="AY48" s="42"/>
      <c r="AZ48" s="42"/>
      <c r="BA48" s="42"/>
      <c r="BB48" s="42"/>
      <c r="BC48" s="42"/>
      <c r="BD48" s="42"/>
      <c r="BE48" s="42"/>
      <c r="BF48" s="42"/>
      <c r="BG48" s="42"/>
      <c r="BH48" s="42"/>
      <c r="BI48" s="42"/>
      <c r="BJ48" s="42"/>
      <c r="BK48" s="42"/>
      <c r="BL48" s="42"/>
      <c r="BM48" s="42"/>
      <c r="BN48" s="42"/>
      <c r="BO48" s="42"/>
      <c r="BP48" s="42"/>
      <c r="BQ48" s="42"/>
    </row>
    <row r="49" spans="1:79" ht="15.75" customHeight="1" x14ac:dyDescent="0.2">
      <c r="A49" s="59" t="s">
        <v>3</v>
      </c>
      <c r="B49" s="59"/>
      <c r="C49" s="59" t="s">
        <v>61</v>
      </c>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row>
    <row r="50" spans="1:79" ht="15.75" x14ac:dyDescent="0.2">
      <c r="A50" s="59">
        <v>1</v>
      </c>
      <c r="B50" s="59"/>
      <c r="C50" s="86" t="s">
        <v>367</v>
      </c>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6"/>
      <c r="BQ50" s="86"/>
    </row>
    <row r="51" spans="1:79" hidden="1" x14ac:dyDescent="0.2">
      <c r="A51" s="87" t="s">
        <v>13</v>
      </c>
      <c r="B51" s="88"/>
      <c r="C51" s="89" t="s">
        <v>14</v>
      </c>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0"/>
      <c r="AS51" s="90"/>
      <c r="AT51" s="90"/>
      <c r="AU51" s="90"/>
      <c r="AV51" s="90"/>
      <c r="AW51" s="90"/>
      <c r="AX51" s="90"/>
      <c r="AY51" s="90"/>
      <c r="AZ51" s="90"/>
      <c r="BA51" s="90"/>
      <c r="BB51" s="90"/>
      <c r="BC51" s="90"/>
      <c r="BD51" s="90"/>
      <c r="BE51" s="90"/>
      <c r="BF51" s="90"/>
      <c r="BG51" s="90"/>
      <c r="BH51" s="90"/>
      <c r="BI51" s="90"/>
      <c r="BJ51" s="90"/>
      <c r="BK51" s="90"/>
      <c r="BL51" s="90"/>
      <c r="BM51" s="90"/>
      <c r="BN51" s="90"/>
      <c r="BO51" s="90"/>
      <c r="BP51" s="90"/>
      <c r="BQ51" s="91"/>
      <c r="CA51" s="1" t="s">
        <v>71</v>
      </c>
    </row>
    <row r="53" spans="1:79" ht="15.75" customHeight="1" x14ac:dyDescent="0.2">
      <c r="A53" s="60" t="s">
        <v>43</v>
      </c>
      <c r="B53" s="60"/>
      <c r="C53" s="60"/>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row>
    <row r="54" spans="1:79" ht="15" customHeight="1" x14ac:dyDescent="0.2">
      <c r="A54" s="78" t="s">
        <v>127</v>
      </c>
      <c r="B54" s="78"/>
      <c r="C54" s="78"/>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row>
    <row r="55" spans="1:79" ht="28.5" customHeight="1" x14ac:dyDescent="0.2">
      <c r="A55" s="82" t="s">
        <v>3</v>
      </c>
      <c r="B55" s="83"/>
      <c r="C55" s="59" t="s">
        <v>28</v>
      </c>
      <c r="D55" s="59"/>
      <c r="E55" s="59"/>
      <c r="F55" s="59"/>
      <c r="G55" s="59"/>
      <c r="H55" s="59"/>
      <c r="I55" s="59"/>
      <c r="J55" s="59"/>
      <c r="K55" s="59"/>
      <c r="L55" s="59"/>
      <c r="M55" s="59"/>
      <c r="N55" s="59"/>
      <c r="O55" s="59"/>
      <c r="P55" s="59"/>
      <c r="Q55" s="59"/>
      <c r="R55" s="59"/>
      <c r="S55" s="59" t="s">
        <v>25</v>
      </c>
      <c r="T55" s="59"/>
      <c r="U55" s="59"/>
      <c r="V55" s="59"/>
      <c r="W55" s="59"/>
      <c r="X55" s="59"/>
      <c r="Y55" s="59"/>
      <c r="Z55" s="59"/>
      <c r="AA55" s="59"/>
      <c r="AB55" s="59"/>
      <c r="AC55" s="59"/>
      <c r="AD55" s="59"/>
      <c r="AE55" s="59"/>
      <c r="AF55" s="59"/>
      <c r="AG55" s="59"/>
      <c r="AH55" s="59"/>
      <c r="AI55" s="59" t="s">
        <v>45</v>
      </c>
      <c r="AJ55" s="59"/>
      <c r="AK55" s="59"/>
      <c r="AL55" s="59"/>
      <c r="AM55" s="59"/>
      <c r="AN55" s="59"/>
      <c r="AO55" s="59"/>
      <c r="AP55" s="59"/>
      <c r="AQ55" s="59"/>
      <c r="AR55" s="59"/>
      <c r="AS55" s="59"/>
      <c r="AT55" s="59"/>
      <c r="AU55" s="59"/>
      <c r="AV55" s="59"/>
      <c r="AW55" s="59"/>
      <c r="AX55" s="59"/>
      <c r="AY55" s="59" t="s">
        <v>0</v>
      </c>
      <c r="AZ55" s="59"/>
      <c r="BA55" s="59"/>
      <c r="BB55" s="59"/>
      <c r="BC55" s="59"/>
      <c r="BD55" s="59"/>
      <c r="BE55" s="59"/>
      <c r="BF55" s="59"/>
      <c r="BG55" s="59"/>
      <c r="BH55" s="59"/>
      <c r="BI55" s="59"/>
      <c r="BJ55" s="59"/>
      <c r="BK55" s="59"/>
      <c r="BL55" s="59"/>
      <c r="BM55" s="59"/>
      <c r="BN55" s="59"/>
      <c r="BO55" s="2"/>
      <c r="BP55" s="2"/>
      <c r="BQ55" s="2"/>
    </row>
    <row r="56" spans="1:79" ht="29.1" customHeight="1" x14ac:dyDescent="0.2">
      <c r="A56" s="84"/>
      <c r="B56" s="85"/>
      <c r="C56" s="59"/>
      <c r="D56" s="59"/>
      <c r="E56" s="59"/>
      <c r="F56" s="59"/>
      <c r="G56" s="59"/>
      <c r="H56" s="59"/>
      <c r="I56" s="59"/>
      <c r="J56" s="59"/>
      <c r="K56" s="59"/>
      <c r="L56" s="59"/>
      <c r="M56" s="59"/>
      <c r="N56" s="59"/>
      <c r="O56" s="59"/>
      <c r="P56" s="59"/>
      <c r="Q56" s="59"/>
      <c r="R56" s="59"/>
      <c r="S56" s="59" t="s">
        <v>2</v>
      </c>
      <c r="T56" s="59"/>
      <c r="U56" s="59"/>
      <c r="V56" s="59"/>
      <c r="W56" s="59"/>
      <c r="X56" s="59" t="s">
        <v>1</v>
      </c>
      <c r="Y56" s="59"/>
      <c r="Z56" s="59"/>
      <c r="AA56" s="59"/>
      <c r="AB56" s="59"/>
      <c r="AC56" s="59" t="s">
        <v>26</v>
      </c>
      <c r="AD56" s="59"/>
      <c r="AE56" s="59"/>
      <c r="AF56" s="59"/>
      <c r="AG56" s="59"/>
      <c r="AH56" s="59"/>
      <c r="AI56" s="59" t="s">
        <v>2</v>
      </c>
      <c r="AJ56" s="59"/>
      <c r="AK56" s="59"/>
      <c r="AL56" s="59"/>
      <c r="AM56" s="59"/>
      <c r="AN56" s="59" t="s">
        <v>1</v>
      </c>
      <c r="AO56" s="59"/>
      <c r="AP56" s="59"/>
      <c r="AQ56" s="59"/>
      <c r="AR56" s="59"/>
      <c r="AS56" s="59" t="s">
        <v>26</v>
      </c>
      <c r="AT56" s="59"/>
      <c r="AU56" s="59"/>
      <c r="AV56" s="59"/>
      <c r="AW56" s="59"/>
      <c r="AX56" s="59"/>
      <c r="AY56" s="92" t="s">
        <v>2</v>
      </c>
      <c r="AZ56" s="93"/>
      <c r="BA56" s="93"/>
      <c r="BB56" s="93"/>
      <c r="BC56" s="94"/>
      <c r="BD56" s="92" t="s">
        <v>1</v>
      </c>
      <c r="BE56" s="93"/>
      <c r="BF56" s="93"/>
      <c r="BG56" s="93"/>
      <c r="BH56" s="94"/>
      <c r="BI56" s="59" t="s">
        <v>26</v>
      </c>
      <c r="BJ56" s="59"/>
      <c r="BK56" s="59"/>
      <c r="BL56" s="59"/>
      <c r="BM56" s="59"/>
      <c r="BN56" s="59"/>
      <c r="BO56" s="2"/>
      <c r="BP56" s="2"/>
      <c r="BQ56" s="2"/>
    </row>
    <row r="57" spans="1:79" ht="15.95" customHeight="1" x14ac:dyDescent="0.25">
      <c r="A57" s="59">
        <v>1</v>
      </c>
      <c r="B57" s="59"/>
      <c r="C57" s="59">
        <v>2</v>
      </c>
      <c r="D57" s="59"/>
      <c r="E57" s="59"/>
      <c r="F57" s="59"/>
      <c r="G57" s="59"/>
      <c r="H57" s="59"/>
      <c r="I57" s="59"/>
      <c r="J57" s="59"/>
      <c r="K57" s="59"/>
      <c r="L57" s="59"/>
      <c r="M57" s="59"/>
      <c r="N57" s="59"/>
      <c r="O57" s="59"/>
      <c r="P57" s="59"/>
      <c r="Q57" s="59"/>
      <c r="R57" s="59"/>
      <c r="S57" s="59">
        <v>3</v>
      </c>
      <c r="T57" s="59"/>
      <c r="U57" s="59"/>
      <c r="V57" s="59"/>
      <c r="W57" s="59"/>
      <c r="X57" s="59">
        <v>4</v>
      </c>
      <c r="Y57" s="59"/>
      <c r="Z57" s="59"/>
      <c r="AA57" s="59"/>
      <c r="AB57" s="59"/>
      <c r="AC57" s="59">
        <v>5</v>
      </c>
      <c r="AD57" s="59"/>
      <c r="AE57" s="59"/>
      <c r="AF57" s="59"/>
      <c r="AG57" s="59"/>
      <c r="AH57" s="59"/>
      <c r="AI57" s="59">
        <v>6</v>
      </c>
      <c r="AJ57" s="59"/>
      <c r="AK57" s="59"/>
      <c r="AL57" s="59"/>
      <c r="AM57" s="59"/>
      <c r="AN57" s="59">
        <v>7</v>
      </c>
      <c r="AO57" s="59"/>
      <c r="AP57" s="59"/>
      <c r="AQ57" s="59"/>
      <c r="AR57" s="59"/>
      <c r="AS57" s="59">
        <v>8</v>
      </c>
      <c r="AT57" s="59"/>
      <c r="AU57" s="59"/>
      <c r="AV57" s="59"/>
      <c r="AW57" s="59"/>
      <c r="AX57" s="59"/>
      <c r="AY57" s="59">
        <v>9</v>
      </c>
      <c r="AZ57" s="59"/>
      <c r="BA57" s="59"/>
      <c r="BB57" s="59"/>
      <c r="BC57" s="59"/>
      <c r="BD57" s="59">
        <v>10</v>
      </c>
      <c r="BE57" s="59"/>
      <c r="BF57" s="59"/>
      <c r="BG57" s="59"/>
      <c r="BH57" s="59"/>
      <c r="BI57" s="92">
        <v>11</v>
      </c>
      <c r="BJ57" s="93"/>
      <c r="BK57" s="93"/>
      <c r="BL57" s="93"/>
      <c r="BM57" s="93"/>
      <c r="BN57" s="94"/>
      <c r="BO57" s="6"/>
      <c r="BP57" s="6"/>
      <c r="BQ57" s="6"/>
    </row>
    <row r="58" spans="1:79" ht="18" hidden="1" customHeight="1" x14ac:dyDescent="0.2">
      <c r="A58" s="65" t="s">
        <v>13</v>
      </c>
      <c r="B58" s="65"/>
      <c r="C58" s="101" t="s">
        <v>14</v>
      </c>
      <c r="D58" s="101"/>
      <c r="E58" s="101"/>
      <c r="F58" s="101"/>
      <c r="G58" s="101"/>
      <c r="H58" s="101"/>
      <c r="I58" s="101"/>
      <c r="J58" s="101"/>
      <c r="K58" s="101"/>
      <c r="L58" s="101"/>
      <c r="M58" s="101"/>
      <c r="N58" s="101"/>
      <c r="O58" s="101"/>
      <c r="P58" s="101"/>
      <c r="Q58" s="101"/>
      <c r="R58" s="101"/>
      <c r="S58" s="75" t="s">
        <v>10</v>
      </c>
      <c r="T58" s="75"/>
      <c r="U58" s="75"/>
      <c r="V58" s="75"/>
      <c r="W58" s="75"/>
      <c r="X58" s="75" t="s">
        <v>9</v>
      </c>
      <c r="Y58" s="75"/>
      <c r="Z58" s="75"/>
      <c r="AA58" s="75"/>
      <c r="AB58" s="75"/>
      <c r="AC58" s="76" t="s">
        <v>16</v>
      </c>
      <c r="AD58" s="77"/>
      <c r="AE58" s="77"/>
      <c r="AF58" s="77"/>
      <c r="AG58" s="77"/>
      <c r="AH58" s="77"/>
      <c r="AI58" s="75" t="s">
        <v>11</v>
      </c>
      <c r="AJ58" s="75"/>
      <c r="AK58" s="75"/>
      <c r="AL58" s="75"/>
      <c r="AM58" s="75"/>
      <c r="AN58" s="75" t="s">
        <v>12</v>
      </c>
      <c r="AO58" s="75"/>
      <c r="AP58" s="75"/>
      <c r="AQ58" s="75"/>
      <c r="AR58" s="75"/>
      <c r="AS58" s="76" t="s">
        <v>16</v>
      </c>
      <c r="AT58" s="77"/>
      <c r="AU58" s="77"/>
      <c r="AV58" s="77"/>
      <c r="AW58" s="77"/>
      <c r="AX58" s="77"/>
      <c r="AY58" s="95" t="s">
        <v>17</v>
      </c>
      <c r="AZ58" s="80"/>
      <c r="BA58" s="80"/>
      <c r="BB58" s="80"/>
      <c r="BC58" s="81"/>
      <c r="BD58" s="95" t="s">
        <v>17</v>
      </c>
      <c r="BE58" s="80"/>
      <c r="BF58" s="80"/>
      <c r="BG58" s="80"/>
      <c r="BH58" s="81"/>
      <c r="BI58" s="77" t="s">
        <v>16</v>
      </c>
      <c r="BJ58" s="77"/>
      <c r="BK58" s="77"/>
      <c r="BL58" s="77"/>
      <c r="BM58" s="77"/>
      <c r="BN58" s="77"/>
      <c r="BO58" s="7"/>
      <c r="BP58" s="7"/>
      <c r="BQ58" s="7"/>
      <c r="CA58" s="1" t="s">
        <v>21</v>
      </c>
    </row>
    <row r="59" spans="1:79" s="30" customFormat="1" ht="15" customHeight="1" x14ac:dyDescent="0.2">
      <c r="A59" s="76"/>
      <c r="B59" s="76"/>
      <c r="C59" s="100" t="s">
        <v>94</v>
      </c>
      <c r="D59" s="100"/>
      <c r="E59" s="100"/>
      <c r="F59" s="100"/>
      <c r="G59" s="100"/>
      <c r="H59" s="100"/>
      <c r="I59" s="100"/>
      <c r="J59" s="100"/>
      <c r="K59" s="100"/>
      <c r="L59" s="100"/>
      <c r="M59" s="100"/>
      <c r="N59" s="100"/>
      <c r="O59" s="100"/>
      <c r="P59" s="100"/>
      <c r="Q59" s="100"/>
      <c r="R59" s="100"/>
      <c r="S59" s="79"/>
      <c r="T59" s="79"/>
      <c r="U59" s="79"/>
      <c r="V59" s="79"/>
      <c r="W59" s="79"/>
      <c r="X59" s="79"/>
      <c r="Y59" s="79"/>
      <c r="Z59" s="79"/>
      <c r="AA59" s="79"/>
      <c r="AB59" s="79"/>
      <c r="AC59" s="79">
        <f>S59+X59</f>
        <v>0</v>
      </c>
      <c r="AD59" s="79"/>
      <c r="AE59" s="79"/>
      <c r="AF59" s="79"/>
      <c r="AG59" s="79"/>
      <c r="AH59" s="79"/>
      <c r="AI59" s="79"/>
      <c r="AJ59" s="79"/>
      <c r="AK59" s="79"/>
      <c r="AL59" s="79"/>
      <c r="AM59" s="79"/>
      <c r="AN59" s="79"/>
      <c r="AO59" s="79"/>
      <c r="AP59" s="79"/>
      <c r="AQ59" s="79"/>
      <c r="AR59" s="79"/>
      <c r="AS59" s="79">
        <f>AI59+AN59</f>
        <v>0</v>
      </c>
      <c r="AT59" s="79"/>
      <c r="AU59" s="79"/>
      <c r="AV59" s="79"/>
      <c r="AW59" s="79"/>
      <c r="AX59" s="79"/>
      <c r="AY59" s="79">
        <f>AI59-S59</f>
        <v>0</v>
      </c>
      <c r="AZ59" s="79"/>
      <c r="BA59" s="79"/>
      <c r="BB59" s="79"/>
      <c r="BC59" s="79"/>
      <c r="BD59" s="99">
        <f>AN59-X59</f>
        <v>0</v>
      </c>
      <c r="BE59" s="99"/>
      <c r="BF59" s="99"/>
      <c r="BG59" s="99"/>
      <c r="BH59" s="99"/>
      <c r="BI59" s="99">
        <f>AY59+BD59</f>
        <v>0</v>
      </c>
      <c r="BJ59" s="99"/>
      <c r="BK59" s="99"/>
      <c r="BL59" s="99"/>
      <c r="BM59" s="99"/>
      <c r="BN59" s="99"/>
      <c r="BO59" s="31"/>
      <c r="BP59" s="31"/>
      <c r="BQ59" s="31"/>
      <c r="CA59" s="30" t="s">
        <v>22</v>
      </c>
    </row>
    <row r="61" spans="1:79" ht="15.75" customHeight="1" x14ac:dyDescent="0.2">
      <c r="A61" s="60" t="s">
        <v>44</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c r="BM61" s="60"/>
      <c r="BN61" s="60"/>
      <c r="BO61" s="60"/>
      <c r="BP61" s="60"/>
      <c r="BQ61" s="60"/>
    </row>
    <row r="62" spans="1:79" ht="15.75" customHeight="1" x14ac:dyDescent="0.2">
      <c r="A62" s="60" t="s">
        <v>63</v>
      </c>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c r="BM62" s="60"/>
      <c r="BN62" s="60"/>
      <c r="BO62" s="60"/>
      <c r="BP62" s="60"/>
      <c r="BQ62" s="60"/>
    </row>
    <row r="63" spans="1:79" ht="8.25" customHeight="1" x14ac:dyDescent="0.2"/>
    <row r="64" spans="1:79" ht="45" customHeight="1" x14ac:dyDescent="0.2">
      <c r="A64" s="82" t="s">
        <v>3</v>
      </c>
      <c r="B64" s="83"/>
      <c r="C64" s="82" t="s">
        <v>6</v>
      </c>
      <c r="D64" s="102"/>
      <c r="E64" s="102"/>
      <c r="F64" s="102"/>
      <c r="G64" s="102"/>
      <c r="H64" s="102"/>
      <c r="I64" s="83"/>
      <c r="J64" s="82" t="s">
        <v>5</v>
      </c>
      <c r="K64" s="102"/>
      <c r="L64" s="102"/>
      <c r="M64" s="102"/>
      <c r="N64" s="83"/>
      <c r="O64" s="82" t="s">
        <v>4</v>
      </c>
      <c r="P64" s="102"/>
      <c r="Q64" s="102"/>
      <c r="R64" s="102"/>
      <c r="S64" s="102"/>
      <c r="T64" s="102"/>
      <c r="U64" s="102"/>
      <c r="V64" s="102"/>
      <c r="W64" s="102"/>
      <c r="X64" s="83"/>
      <c r="Y64" s="59" t="s">
        <v>25</v>
      </c>
      <c r="Z64" s="59"/>
      <c r="AA64" s="59"/>
      <c r="AB64" s="59"/>
      <c r="AC64" s="59"/>
      <c r="AD64" s="59"/>
      <c r="AE64" s="59"/>
      <c r="AF64" s="59"/>
      <c r="AG64" s="59"/>
      <c r="AH64" s="59"/>
      <c r="AI64" s="59"/>
      <c r="AJ64" s="59"/>
      <c r="AK64" s="59"/>
      <c r="AL64" s="59"/>
      <c r="AM64" s="59"/>
      <c r="AN64" s="59" t="s">
        <v>46</v>
      </c>
      <c r="AO64" s="59"/>
      <c r="AP64" s="59"/>
      <c r="AQ64" s="59"/>
      <c r="AR64" s="59"/>
      <c r="AS64" s="59"/>
      <c r="AT64" s="59"/>
      <c r="AU64" s="59"/>
      <c r="AV64" s="59"/>
      <c r="AW64" s="59"/>
      <c r="AX64" s="59"/>
      <c r="AY64" s="59"/>
      <c r="AZ64" s="59"/>
      <c r="BA64" s="59"/>
      <c r="BB64" s="59"/>
      <c r="BC64" s="104" t="s">
        <v>0</v>
      </c>
      <c r="BD64" s="104"/>
      <c r="BE64" s="104"/>
      <c r="BF64" s="104"/>
      <c r="BG64" s="104"/>
      <c r="BH64" s="104"/>
      <c r="BI64" s="104"/>
      <c r="BJ64" s="104"/>
      <c r="BK64" s="104"/>
      <c r="BL64" s="104"/>
      <c r="BM64" s="104"/>
      <c r="BN64" s="104"/>
      <c r="BO64" s="104"/>
      <c r="BP64" s="104"/>
      <c r="BQ64" s="104"/>
      <c r="BR64" s="9"/>
      <c r="BS64" s="9"/>
      <c r="BT64" s="9"/>
      <c r="BU64" s="9"/>
      <c r="BV64" s="9"/>
      <c r="BW64" s="9"/>
      <c r="BX64" s="9"/>
      <c r="BY64" s="9"/>
    </row>
    <row r="65" spans="1:79" ht="32.25" customHeight="1" x14ac:dyDescent="0.2">
      <c r="A65" s="84"/>
      <c r="B65" s="85"/>
      <c r="C65" s="84"/>
      <c r="D65" s="103"/>
      <c r="E65" s="103"/>
      <c r="F65" s="103"/>
      <c r="G65" s="103"/>
      <c r="H65" s="103"/>
      <c r="I65" s="85"/>
      <c r="J65" s="84"/>
      <c r="K65" s="103"/>
      <c r="L65" s="103"/>
      <c r="M65" s="103"/>
      <c r="N65" s="85"/>
      <c r="O65" s="84"/>
      <c r="P65" s="103"/>
      <c r="Q65" s="103"/>
      <c r="R65" s="103"/>
      <c r="S65" s="103"/>
      <c r="T65" s="103"/>
      <c r="U65" s="103"/>
      <c r="V65" s="103"/>
      <c r="W65" s="103"/>
      <c r="X65" s="85"/>
      <c r="Y65" s="92" t="s">
        <v>2</v>
      </c>
      <c r="Z65" s="93"/>
      <c r="AA65" s="93"/>
      <c r="AB65" s="93"/>
      <c r="AC65" s="94"/>
      <c r="AD65" s="92" t="s">
        <v>1</v>
      </c>
      <c r="AE65" s="93"/>
      <c r="AF65" s="93"/>
      <c r="AG65" s="93"/>
      <c r="AH65" s="94"/>
      <c r="AI65" s="59" t="s">
        <v>26</v>
      </c>
      <c r="AJ65" s="59"/>
      <c r="AK65" s="59"/>
      <c r="AL65" s="59"/>
      <c r="AM65" s="59"/>
      <c r="AN65" s="59" t="s">
        <v>2</v>
      </c>
      <c r="AO65" s="59"/>
      <c r="AP65" s="59"/>
      <c r="AQ65" s="59"/>
      <c r="AR65" s="59"/>
      <c r="AS65" s="59" t="s">
        <v>1</v>
      </c>
      <c r="AT65" s="59"/>
      <c r="AU65" s="59"/>
      <c r="AV65" s="59"/>
      <c r="AW65" s="59"/>
      <c r="AX65" s="59" t="s">
        <v>26</v>
      </c>
      <c r="AY65" s="59"/>
      <c r="AZ65" s="59"/>
      <c r="BA65" s="59"/>
      <c r="BB65" s="59"/>
      <c r="BC65" s="59" t="s">
        <v>2</v>
      </c>
      <c r="BD65" s="59"/>
      <c r="BE65" s="59"/>
      <c r="BF65" s="59"/>
      <c r="BG65" s="59"/>
      <c r="BH65" s="59" t="s">
        <v>1</v>
      </c>
      <c r="BI65" s="59"/>
      <c r="BJ65" s="59"/>
      <c r="BK65" s="59"/>
      <c r="BL65" s="59"/>
      <c r="BM65" s="59" t="s">
        <v>26</v>
      </c>
      <c r="BN65" s="59"/>
      <c r="BO65" s="59"/>
      <c r="BP65" s="59"/>
      <c r="BQ65" s="59"/>
      <c r="BR65" s="2"/>
      <c r="BS65" s="2"/>
      <c r="BT65" s="2"/>
      <c r="BU65" s="2"/>
      <c r="BV65" s="2"/>
      <c r="BW65" s="2"/>
      <c r="BX65" s="2"/>
      <c r="BY65" s="2"/>
    </row>
    <row r="66" spans="1:79" ht="15.95" customHeight="1" x14ac:dyDescent="0.2">
      <c r="A66" s="59">
        <v>1</v>
      </c>
      <c r="B66" s="59"/>
      <c r="C66" s="59">
        <v>2</v>
      </c>
      <c r="D66" s="59"/>
      <c r="E66" s="59"/>
      <c r="F66" s="59"/>
      <c r="G66" s="59"/>
      <c r="H66" s="59"/>
      <c r="I66" s="59"/>
      <c r="J66" s="59">
        <v>3</v>
      </c>
      <c r="K66" s="59"/>
      <c r="L66" s="59"/>
      <c r="M66" s="59"/>
      <c r="N66" s="59"/>
      <c r="O66" s="59">
        <v>4</v>
      </c>
      <c r="P66" s="59"/>
      <c r="Q66" s="59"/>
      <c r="R66" s="59"/>
      <c r="S66" s="59"/>
      <c r="T66" s="59"/>
      <c r="U66" s="59"/>
      <c r="V66" s="59"/>
      <c r="W66" s="59"/>
      <c r="X66" s="59"/>
      <c r="Y66" s="59">
        <v>5</v>
      </c>
      <c r="Z66" s="59"/>
      <c r="AA66" s="59"/>
      <c r="AB66" s="59"/>
      <c r="AC66" s="59"/>
      <c r="AD66" s="59">
        <v>6</v>
      </c>
      <c r="AE66" s="59"/>
      <c r="AF66" s="59"/>
      <c r="AG66" s="59"/>
      <c r="AH66" s="59"/>
      <c r="AI66" s="59">
        <v>7</v>
      </c>
      <c r="AJ66" s="59"/>
      <c r="AK66" s="59"/>
      <c r="AL66" s="59"/>
      <c r="AM66" s="59"/>
      <c r="AN66" s="92">
        <v>8</v>
      </c>
      <c r="AO66" s="93"/>
      <c r="AP66" s="93"/>
      <c r="AQ66" s="93"/>
      <c r="AR66" s="94"/>
      <c r="AS66" s="92">
        <v>9</v>
      </c>
      <c r="AT66" s="93"/>
      <c r="AU66" s="93"/>
      <c r="AV66" s="93"/>
      <c r="AW66" s="94"/>
      <c r="AX66" s="92">
        <v>10</v>
      </c>
      <c r="AY66" s="93"/>
      <c r="AZ66" s="93"/>
      <c r="BA66" s="93"/>
      <c r="BB66" s="94"/>
      <c r="BC66" s="92">
        <v>11</v>
      </c>
      <c r="BD66" s="93"/>
      <c r="BE66" s="93"/>
      <c r="BF66" s="93"/>
      <c r="BG66" s="94"/>
      <c r="BH66" s="92">
        <v>12</v>
      </c>
      <c r="BI66" s="93"/>
      <c r="BJ66" s="93"/>
      <c r="BK66" s="93"/>
      <c r="BL66" s="94"/>
      <c r="BM66" s="92">
        <v>13</v>
      </c>
      <c r="BN66" s="93"/>
      <c r="BO66" s="93"/>
      <c r="BP66" s="93"/>
      <c r="BQ66" s="94"/>
      <c r="BR66" s="2"/>
      <c r="BS66" s="2"/>
      <c r="BT66" s="2"/>
      <c r="BU66" s="2"/>
      <c r="BV66" s="2"/>
      <c r="BW66" s="2"/>
      <c r="BX66" s="2"/>
      <c r="BY66" s="2"/>
    </row>
    <row r="67" spans="1:79" ht="12.75" hidden="1" customHeight="1" x14ac:dyDescent="0.2">
      <c r="A67" s="65" t="s">
        <v>36</v>
      </c>
      <c r="B67" s="65"/>
      <c r="C67" s="66" t="s">
        <v>14</v>
      </c>
      <c r="D67" s="67"/>
      <c r="E67" s="67"/>
      <c r="F67" s="67"/>
      <c r="G67" s="67"/>
      <c r="H67" s="67"/>
      <c r="I67" s="68"/>
      <c r="J67" s="65" t="s">
        <v>15</v>
      </c>
      <c r="K67" s="65"/>
      <c r="L67" s="65"/>
      <c r="M67" s="65"/>
      <c r="N67" s="65"/>
      <c r="O67" s="101" t="s">
        <v>37</v>
      </c>
      <c r="P67" s="101"/>
      <c r="Q67" s="101"/>
      <c r="R67" s="101"/>
      <c r="S67" s="101"/>
      <c r="T67" s="101"/>
      <c r="U67" s="101"/>
      <c r="V67" s="101"/>
      <c r="W67" s="101"/>
      <c r="X67" s="66"/>
      <c r="Y67" s="75" t="s">
        <v>10</v>
      </c>
      <c r="Z67" s="75"/>
      <c r="AA67" s="75"/>
      <c r="AB67" s="75"/>
      <c r="AC67" s="75"/>
      <c r="AD67" s="75" t="s">
        <v>29</v>
      </c>
      <c r="AE67" s="75"/>
      <c r="AF67" s="75"/>
      <c r="AG67" s="75"/>
      <c r="AH67" s="75"/>
      <c r="AI67" s="75" t="s">
        <v>79</v>
      </c>
      <c r="AJ67" s="75"/>
      <c r="AK67" s="75"/>
      <c r="AL67" s="75"/>
      <c r="AM67" s="75"/>
      <c r="AN67" s="75" t="s">
        <v>30</v>
      </c>
      <c r="AO67" s="75"/>
      <c r="AP67" s="75"/>
      <c r="AQ67" s="75"/>
      <c r="AR67" s="75"/>
      <c r="AS67" s="75" t="s">
        <v>11</v>
      </c>
      <c r="AT67" s="75"/>
      <c r="AU67" s="75"/>
      <c r="AV67" s="75"/>
      <c r="AW67" s="75"/>
      <c r="AX67" s="75" t="s">
        <v>80</v>
      </c>
      <c r="AY67" s="75"/>
      <c r="AZ67" s="75"/>
      <c r="BA67" s="75"/>
      <c r="BB67" s="75"/>
      <c r="BC67" s="75" t="s">
        <v>32</v>
      </c>
      <c r="BD67" s="75"/>
      <c r="BE67" s="75"/>
      <c r="BF67" s="75"/>
      <c r="BG67" s="75"/>
      <c r="BH67" s="75" t="s">
        <v>32</v>
      </c>
      <c r="BI67" s="75"/>
      <c r="BJ67" s="75"/>
      <c r="BK67" s="75"/>
      <c r="BL67" s="75"/>
      <c r="BM67" s="170" t="s">
        <v>16</v>
      </c>
      <c r="BN67" s="170"/>
      <c r="BO67" s="170"/>
      <c r="BP67" s="170"/>
      <c r="BQ67" s="170"/>
      <c r="CA67" s="1" t="s">
        <v>23</v>
      </c>
    </row>
    <row r="68" spans="1:79" s="30" customFormat="1" ht="15.75" x14ac:dyDescent="0.2">
      <c r="A68" s="76">
        <v>0</v>
      </c>
      <c r="B68" s="76"/>
      <c r="C68" s="113" t="s">
        <v>95</v>
      </c>
      <c r="D68" s="113"/>
      <c r="E68" s="113"/>
      <c r="F68" s="113"/>
      <c r="G68" s="113"/>
      <c r="H68" s="113"/>
      <c r="I68" s="113"/>
      <c r="J68" s="113" t="s">
        <v>96</v>
      </c>
      <c r="K68" s="113"/>
      <c r="L68" s="113"/>
      <c r="M68" s="113"/>
      <c r="N68" s="113"/>
      <c r="O68" s="113" t="s">
        <v>96</v>
      </c>
      <c r="P68" s="113"/>
      <c r="Q68" s="113"/>
      <c r="R68" s="113"/>
      <c r="S68" s="113"/>
      <c r="T68" s="113"/>
      <c r="U68" s="113"/>
      <c r="V68" s="113"/>
      <c r="W68" s="113"/>
      <c r="X68" s="113"/>
      <c r="Y68" s="79"/>
      <c r="Z68" s="79"/>
      <c r="AA68" s="79"/>
      <c r="AB68" s="79"/>
      <c r="AC68" s="79"/>
      <c r="AD68" s="79"/>
      <c r="AE68" s="79"/>
      <c r="AF68" s="79"/>
      <c r="AG68" s="79"/>
      <c r="AH68" s="79"/>
      <c r="AI68" s="79"/>
      <c r="AJ68" s="79"/>
      <c r="AK68" s="79"/>
      <c r="AL68" s="79"/>
      <c r="AM68" s="79"/>
      <c r="AN68" s="79"/>
      <c r="AO68" s="79"/>
      <c r="AP68" s="79"/>
      <c r="AQ68" s="79"/>
      <c r="AR68" s="79"/>
      <c r="AS68" s="79"/>
      <c r="AT68" s="79"/>
      <c r="AU68" s="79"/>
      <c r="AV68" s="79"/>
      <c r="AW68" s="79"/>
      <c r="AX68" s="79"/>
      <c r="AY68" s="79"/>
      <c r="AZ68" s="79"/>
      <c r="BA68" s="79"/>
      <c r="BB68" s="79"/>
      <c r="BC68" s="79"/>
      <c r="BD68" s="79"/>
      <c r="BE68" s="79"/>
      <c r="BF68" s="79"/>
      <c r="BG68" s="79"/>
      <c r="BH68" s="79"/>
      <c r="BI68" s="79"/>
      <c r="BJ68" s="79"/>
      <c r="BK68" s="79"/>
      <c r="BL68" s="79"/>
      <c r="BM68" s="79"/>
      <c r="BN68" s="79"/>
      <c r="BO68" s="79"/>
      <c r="BP68" s="79"/>
      <c r="BQ68" s="79"/>
      <c r="BR68" s="32"/>
      <c r="BS68" s="32"/>
      <c r="BT68" s="32"/>
      <c r="BU68" s="32"/>
      <c r="BV68" s="32"/>
      <c r="BW68" s="32"/>
      <c r="BX68" s="32"/>
      <c r="BY68" s="32"/>
      <c r="CA68" s="30" t="s">
        <v>24</v>
      </c>
    </row>
    <row r="69" spans="1:79" ht="57" customHeight="1" x14ac:dyDescent="0.2">
      <c r="A69" s="65">
        <v>0</v>
      </c>
      <c r="B69" s="65"/>
      <c r="C69" s="110" t="s">
        <v>197</v>
      </c>
      <c r="D69" s="97"/>
      <c r="E69" s="97"/>
      <c r="F69" s="97"/>
      <c r="G69" s="97"/>
      <c r="H69" s="97"/>
      <c r="I69" s="98"/>
      <c r="J69" s="111" t="s">
        <v>172</v>
      </c>
      <c r="K69" s="111"/>
      <c r="L69" s="111"/>
      <c r="M69" s="111"/>
      <c r="N69" s="111"/>
      <c r="O69" s="111" t="s">
        <v>214</v>
      </c>
      <c r="P69" s="111"/>
      <c r="Q69" s="111"/>
      <c r="R69" s="111"/>
      <c r="S69" s="111"/>
      <c r="T69" s="111"/>
      <c r="U69" s="111"/>
      <c r="V69" s="111"/>
      <c r="W69" s="111"/>
      <c r="X69" s="111"/>
      <c r="Y69" s="74">
        <f>AA45</f>
        <v>14400</v>
      </c>
      <c r="Z69" s="74"/>
      <c r="AA69" s="74"/>
      <c r="AB69" s="74"/>
      <c r="AC69" s="74"/>
      <c r="AD69" s="74">
        <v>0</v>
      </c>
      <c r="AE69" s="74"/>
      <c r="AF69" s="74"/>
      <c r="AG69" s="74"/>
      <c r="AH69" s="74"/>
      <c r="AI69" s="74">
        <f>Y69</f>
        <v>14400</v>
      </c>
      <c r="AJ69" s="74"/>
      <c r="AK69" s="74"/>
      <c r="AL69" s="74"/>
      <c r="AM69" s="74"/>
      <c r="AN69" s="74">
        <f>AP45</f>
        <v>8422.51</v>
      </c>
      <c r="AO69" s="74"/>
      <c r="AP69" s="74"/>
      <c r="AQ69" s="74"/>
      <c r="AR69" s="74"/>
      <c r="AS69" s="74">
        <v>0</v>
      </c>
      <c r="AT69" s="74"/>
      <c r="AU69" s="74"/>
      <c r="AV69" s="74"/>
      <c r="AW69" s="74"/>
      <c r="AX69" s="74">
        <v>2</v>
      </c>
      <c r="AY69" s="74"/>
      <c r="AZ69" s="74"/>
      <c r="BA69" s="74"/>
      <c r="BB69" s="74"/>
      <c r="BC69" s="74">
        <f>AN69-Y69</f>
        <v>-5977.49</v>
      </c>
      <c r="BD69" s="74"/>
      <c r="BE69" s="74"/>
      <c r="BF69" s="74"/>
      <c r="BG69" s="74"/>
      <c r="BH69" s="74">
        <f>AS69-AD69</f>
        <v>0</v>
      </c>
      <c r="BI69" s="74"/>
      <c r="BJ69" s="74"/>
      <c r="BK69" s="74"/>
      <c r="BL69" s="74"/>
      <c r="BM69" s="74">
        <v>0</v>
      </c>
      <c r="BN69" s="74"/>
      <c r="BO69" s="74"/>
      <c r="BP69" s="74"/>
      <c r="BQ69" s="74"/>
      <c r="BR69" s="10"/>
      <c r="BS69" s="10"/>
      <c r="BT69" s="10"/>
      <c r="BU69" s="10"/>
      <c r="BV69" s="10"/>
      <c r="BW69" s="10"/>
      <c r="BX69" s="10"/>
      <c r="BY69" s="10"/>
    </row>
    <row r="70" spans="1:79" ht="17.25" hidden="1" customHeight="1" x14ac:dyDescent="0.2">
      <c r="A70" s="65">
        <v>0</v>
      </c>
      <c r="B70" s="65"/>
      <c r="C70" s="110"/>
      <c r="D70" s="97"/>
      <c r="E70" s="97"/>
      <c r="F70" s="97"/>
      <c r="G70" s="97"/>
      <c r="H70" s="97"/>
      <c r="I70" s="98"/>
      <c r="J70" s="111"/>
      <c r="K70" s="111"/>
      <c r="L70" s="111"/>
      <c r="M70" s="111"/>
      <c r="N70" s="111"/>
      <c r="O70" s="111"/>
      <c r="P70" s="111"/>
      <c r="Q70" s="111"/>
      <c r="R70" s="111"/>
      <c r="S70" s="111"/>
      <c r="T70" s="111"/>
      <c r="U70" s="111"/>
      <c r="V70" s="111"/>
      <c r="W70" s="111"/>
      <c r="X70" s="111"/>
      <c r="Y70" s="112"/>
      <c r="Z70" s="112"/>
      <c r="AA70" s="112"/>
      <c r="AB70" s="112"/>
      <c r="AC70" s="112"/>
      <c r="AD70" s="112"/>
      <c r="AE70" s="112"/>
      <c r="AF70" s="112"/>
      <c r="AG70" s="112"/>
      <c r="AH70" s="112"/>
      <c r="AI70" s="112"/>
      <c r="AJ70" s="112"/>
      <c r="AK70" s="112"/>
      <c r="AL70" s="112"/>
      <c r="AM70" s="112"/>
      <c r="AN70" s="112"/>
      <c r="AO70" s="112"/>
      <c r="AP70" s="112"/>
      <c r="AQ70" s="112"/>
      <c r="AR70" s="112"/>
      <c r="AS70" s="112"/>
      <c r="AT70" s="112"/>
      <c r="AU70" s="112"/>
      <c r="AV70" s="112"/>
      <c r="AW70" s="112"/>
      <c r="AX70" s="112"/>
      <c r="AY70" s="112"/>
      <c r="AZ70" s="112"/>
      <c r="BA70" s="112"/>
      <c r="BB70" s="112"/>
      <c r="BC70" s="112"/>
      <c r="BD70" s="112"/>
      <c r="BE70" s="112"/>
      <c r="BF70" s="112"/>
      <c r="BG70" s="112"/>
      <c r="BH70" s="112"/>
      <c r="BI70" s="112"/>
      <c r="BJ70" s="112"/>
      <c r="BK70" s="112"/>
      <c r="BL70" s="112"/>
      <c r="BM70" s="112"/>
      <c r="BN70" s="112"/>
      <c r="BO70" s="112"/>
      <c r="BP70" s="112"/>
      <c r="BQ70" s="112"/>
      <c r="BR70" s="10"/>
      <c r="BS70" s="10"/>
      <c r="BT70" s="10"/>
      <c r="BU70" s="10"/>
      <c r="BV70" s="10"/>
      <c r="BW70" s="10"/>
      <c r="BX70" s="10"/>
      <c r="BY70" s="10"/>
    </row>
    <row r="71" spans="1:79" ht="31.5" hidden="1" customHeight="1" x14ac:dyDescent="0.2">
      <c r="A71" s="65">
        <v>0</v>
      </c>
      <c r="B71" s="65"/>
      <c r="C71" s="110"/>
      <c r="D71" s="172"/>
      <c r="E71" s="172"/>
      <c r="F71" s="172"/>
      <c r="G71" s="172"/>
      <c r="H71" s="172"/>
      <c r="I71" s="173"/>
      <c r="J71" s="111"/>
      <c r="K71" s="111"/>
      <c r="L71" s="111"/>
      <c r="M71" s="111"/>
      <c r="N71" s="111"/>
      <c r="O71" s="111"/>
      <c r="P71" s="111"/>
      <c r="Q71" s="111"/>
      <c r="R71" s="111"/>
      <c r="S71" s="111"/>
      <c r="T71" s="111"/>
      <c r="U71" s="111"/>
      <c r="V71" s="111"/>
      <c r="W71" s="111"/>
      <c r="X71" s="111"/>
      <c r="Y71" s="74"/>
      <c r="Z71" s="74"/>
      <c r="AA71" s="74"/>
      <c r="AB71" s="74"/>
      <c r="AC71" s="74"/>
      <c r="AD71" s="74"/>
      <c r="AE71" s="74"/>
      <c r="AF71" s="74"/>
      <c r="AG71" s="74"/>
      <c r="AH71" s="74"/>
      <c r="AI71" s="74"/>
      <c r="AJ71" s="74"/>
      <c r="AK71" s="74"/>
      <c r="AL71" s="74"/>
      <c r="AM71" s="74"/>
      <c r="AN71" s="74"/>
      <c r="AO71" s="74"/>
      <c r="AP71" s="74"/>
      <c r="AQ71" s="74"/>
      <c r="AR71" s="74"/>
      <c r="AS71" s="74"/>
      <c r="AT71" s="74"/>
      <c r="AU71" s="74"/>
      <c r="AV71" s="74"/>
      <c r="AW71" s="74"/>
      <c r="AX71" s="74"/>
      <c r="AY71" s="74"/>
      <c r="AZ71" s="74"/>
      <c r="BA71" s="74"/>
      <c r="BB71" s="74"/>
      <c r="BC71" s="74"/>
      <c r="BD71" s="74"/>
      <c r="BE71" s="74"/>
      <c r="BF71" s="74"/>
      <c r="BG71" s="74"/>
      <c r="BH71" s="74"/>
      <c r="BI71" s="74"/>
      <c r="BJ71" s="74"/>
      <c r="BK71" s="74"/>
      <c r="BL71" s="74"/>
      <c r="BM71" s="74"/>
      <c r="BN71" s="74"/>
      <c r="BO71" s="74"/>
      <c r="BP71" s="74"/>
      <c r="BQ71" s="74"/>
      <c r="BR71" s="10"/>
      <c r="BS71" s="10"/>
      <c r="BT71" s="10"/>
      <c r="BU71" s="10"/>
      <c r="BV71" s="10"/>
      <c r="BW71" s="10"/>
      <c r="BX71" s="10"/>
      <c r="BY71" s="10"/>
    </row>
    <row r="72" spans="1:79" ht="26.25" hidden="1" customHeight="1" x14ac:dyDescent="0.2">
      <c r="A72" s="65">
        <v>0</v>
      </c>
      <c r="B72" s="65"/>
      <c r="C72" s="110"/>
      <c r="D72" s="97"/>
      <c r="E72" s="97"/>
      <c r="F72" s="97"/>
      <c r="G72" s="97"/>
      <c r="H72" s="97"/>
      <c r="I72" s="98"/>
      <c r="J72" s="111"/>
      <c r="K72" s="111"/>
      <c r="L72" s="111"/>
      <c r="M72" s="111"/>
      <c r="N72" s="111"/>
      <c r="O72" s="111"/>
      <c r="P72" s="111"/>
      <c r="Q72" s="111"/>
      <c r="R72" s="111"/>
      <c r="S72" s="111"/>
      <c r="T72" s="111"/>
      <c r="U72" s="111"/>
      <c r="V72" s="111"/>
      <c r="W72" s="111"/>
      <c r="X72" s="111"/>
      <c r="Y72" s="74"/>
      <c r="Z72" s="74"/>
      <c r="AA72" s="74"/>
      <c r="AB72" s="74"/>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A72" s="74"/>
      <c r="BB72" s="74"/>
      <c r="BC72" s="74"/>
      <c r="BD72" s="74"/>
      <c r="BE72" s="74"/>
      <c r="BF72" s="74"/>
      <c r="BG72" s="74"/>
      <c r="BH72" s="74"/>
      <c r="BI72" s="74"/>
      <c r="BJ72" s="74"/>
      <c r="BK72" s="74"/>
      <c r="BL72" s="74"/>
      <c r="BM72" s="74"/>
      <c r="BN72" s="74"/>
      <c r="BO72" s="74"/>
      <c r="BP72" s="74"/>
      <c r="BQ72" s="74"/>
      <c r="BR72" s="10"/>
      <c r="BS72" s="10"/>
      <c r="BT72" s="10"/>
      <c r="BU72" s="10"/>
      <c r="BV72" s="10"/>
      <c r="BW72" s="10"/>
      <c r="BX72" s="10"/>
      <c r="BY72" s="10"/>
    </row>
    <row r="73" spans="1:79" ht="15.75" customHeight="1" x14ac:dyDescent="0.2">
      <c r="A73" s="65">
        <v>0</v>
      </c>
      <c r="B73" s="65"/>
      <c r="C73" s="132" t="s">
        <v>104</v>
      </c>
      <c r="D73" s="129"/>
      <c r="E73" s="129"/>
      <c r="F73" s="129"/>
      <c r="G73" s="129"/>
      <c r="H73" s="129"/>
      <c r="I73" s="130"/>
      <c r="J73" s="111"/>
      <c r="K73" s="111"/>
      <c r="L73" s="111"/>
      <c r="M73" s="111"/>
      <c r="N73" s="111"/>
      <c r="O73" s="111"/>
      <c r="P73" s="111"/>
      <c r="Q73" s="111"/>
      <c r="R73" s="111"/>
      <c r="S73" s="111"/>
      <c r="T73" s="111"/>
      <c r="U73" s="111"/>
      <c r="V73" s="111"/>
      <c r="W73" s="111"/>
      <c r="X73" s="111"/>
      <c r="Y73" s="74"/>
      <c r="Z73" s="74"/>
      <c r="AA73" s="74"/>
      <c r="AB73" s="74"/>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c r="BN73" s="74"/>
      <c r="BO73" s="74"/>
      <c r="BP73" s="74"/>
      <c r="BQ73" s="74"/>
      <c r="BR73" s="10"/>
      <c r="BS73" s="10"/>
      <c r="BT73" s="10"/>
      <c r="BU73" s="10"/>
      <c r="BV73" s="10"/>
      <c r="BW73" s="10"/>
      <c r="BX73" s="10"/>
      <c r="BY73" s="10"/>
    </row>
    <row r="74" spans="1:79" ht="31.5" customHeight="1" x14ac:dyDescent="0.2">
      <c r="A74" s="65">
        <v>0</v>
      </c>
      <c r="B74" s="65"/>
      <c r="C74" s="110" t="s">
        <v>198</v>
      </c>
      <c r="D74" s="97"/>
      <c r="E74" s="97"/>
      <c r="F74" s="97"/>
      <c r="G74" s="97"/>
      <c r="H74" s="97"/>
      <c r="I74" s="98"/>
      <c r="J74" s="111" t="s">
        <v>101</v>
      </c>
      <c r="K74" s="111"/>
      <c r="L74" s="111"/>
      <c r="M74" s="111"/>
      <c r="N74" s="111"/>
      <c r="O74" s="111" t="s">
        <v>137</v>
      </c>
      <c r="P74" s="111"/>
      <c r="Q74" s="111"/>
      <c r="R74" s="111"/>
      <c r="S74" s="111"/>
      <c r="T74" s="111"/>
      <c r="U74" s="111"/>
      <c r="V74" s="111"/>
      <c r="W74" s="111"/>
      <c r="X74" s="111"/>
      <c r="Y74" s="112">
        <v>2</v>
      </c>
      <c r="Z74" s="112"/>
      <c r="AA74" s="112"/>
      <c r="AB74" s="112"/>
      <c r="AC74" s="112"/>
      <c r="AD74" s="112">
        <v>0</v>
      </c>
      <c r="AE74" s="112"/>
      <c r="AF74" s="112"/>
      <c r="AG74" s="112"/>
      <c r="AH74" s="112"/>
      <c r="AI74" s="112">
        <f t="shared" ref="AI74:AI79" si="0">Y74</f>
        <v>2</v>
      </c>
      <c r="AJ74" s="112"/>
      <c r="AK74" s="112"/>
      <c r="AL74" s="112"/>
      <c r="AM74" s="112"/>
      <c r="AN74" s="112">
        <v>2</v>
      </c>
      <c r="AO74" s="112"/>
      <c r="AP74" s="112"/>
      <c r="AQ74" s="112"/>
      <c r="AR74" s="112"/>
      <c r="AS74" s="112">
        <v>0</v>
      </c>
      <c r="AT74" s="112"/>
      <c r="AU74" s="112"/>
      <c r="AV74" s="112"/>
      <c r="AW74" s="112"/>
      <c r="AX74" s="112">
        <f>AN74</f>
        <v>2</v>
      </c>
      <c r="AY74" s="112"/>
      <c r="AZ74" s="112"/>
      <c r="BA74" s="112"/>
      <c r="BB74" s="112"/>
      <c r="BC74" s="112">
        <f>AN74-Y74</f>
        <v>0</v>
      </c>
      <c r="BD74" s="112"/>
      <c r="BE74" s="112"/>
      <c r="BF74" s="112"/>
      <c r="BG74" s="112"/>
      <c r="BH74" s="112">
        <f>AS74-AD74</f>
        <v>0</v>
      </c>
      <c r="BI74" s="112"/>
      <c r="BJ74" s="112"/>
      <c r="BK74" s="112"/>
      <c r="BL74" s="112"/>
      <c r="BM74" s="112">
        <f>BC74</f>
        <v>0</v>
      </c>
      <c r="BN74" s="112"/>
      <c r="BO74" s="112"/>
      <c r="BP74" s="112"/>
      <c r="BQ74" s="112"/>
      <c r="BR74" s="10"/>
      <c r="BS74" s="10"/>
      <c r="BT74" s="10"/>
      <c r="BU74" s="10"/>
      <c r="BV74" s="10"/>
      <c r="BW74" s="10"/>
      <c r="BX74" s="10"/>
      <c r="BY74" s="10"/>
    </row>
    <row r="75" spans="1:79" s="30" customFormat="1" ht="15.75" x14ac:dyDescent="0.2">
      <c r="A75" s="76">
        <v>0</v>
      </c>
      <c r="B75" s="76"/>
      <c r="C75" s="132" t="s">
        <v>108</v>
      </c>
      <c r="D75" s="129"/>
      <c r="E75" s="129"/>
      <c r="F75" s="129"/>
      <c r="G75" s="129"/>
      <c r="H75" s="129"/>
      <c r="I75" s="130"/>
      <c r="J75" s="113" t="s">
        <v>96</v>
      </c>
      <c r="K75" s="113"/>
      <c r="L75" s="113"/>
      <c r="M75" s="113"/>
      <c r="N75" s="113"/>
      <c r="O75" s="113" t="s">
        <v>96</v>
      </c>
      <c r="P75" s="113"/>
      <c r="Q75" s="113"/>
      <c r="R75" s="113"/>
      <c r="S75" s="113"/>
      <c r="T75" s="113"/>
      <c r="U75" s="113"/>
      <c r="V75" s="113"/>
      <c r="W75" s="113"/>
      <c r="X75" s="113"/>
      <c r="Y75" s="79"/>
      <c r="Z75" s="79"/>
      <c r="AA75" s="79"/>
      <c r="AB75" s="79"/>
      <c r="AC75" s="79"/>
      <c r="AD75" s="79"/>
      <c r="AE75" s="79"/>
      <c r="AF75" s="79"/>
      <c r="AG75" s="79"/>
      <c r="AH75" s="79"/>
      <c r="AI75" s="74"/>
      <c r="AJ75" s="74"/>
      <c r="AK75" s="74"/>
      <c r="AL75" s="74"/>
      <c r="AM75" s="74"/>
      <c r="AN75" s="79"/>
      <c r="AO75" s="79"/>
      <c r="AP75" s="79"/>
      <c r="AQ75" s="79"/>
      <c r="AR75" s="79"/>
      <c r="AS75" s="79"/>
      <c r="AT75" s="79"/>
      <c r="AU75" s="79"/>
      <c r="AV75" s="79"/>
      <c r="AW75" s="79"/>
      <c r="AX75" s="79"/>
      <c r="AY75" s="79"/>
      <c r="AZ75" s="79"/>
      <c r="BA75" s="79"/>
      <c r="BB75" s="79"/>
      <c r="BC75" s="79"/>
      <c r="BD75" s="79"/>
      <c r="BE75" s="79"/>
      <c r="BF75" s="79"/>
      <c r="BG75" s="79"/>
      <c r="BH75" s="79"/>
      <c r="BI75" s="79"/>
      <c r="BJ75" s="79"/>
      <c r="BK75" s="79"/>
      <c r="BL75" s="79"/>
      <c r="BM75" s="79"/>
      <c r="BN75" s="79"/>
      <c r="BO75" s="79"/>
      <c r="BP75" s="79"/>
      <c r="BQ75" s="79"/>
      <c r="BR75" s="32"/>
      <c r="BS75" s="32"/>
      <c r="BT75" s="32"/>
      <c r="BU75" s="32"/>
      <c r="BV75" s="32"/>
      <c r="BW75" s="32"/>
      <c r="BX75" s="32"/>
      <c r="BY75" s="32"/>
    </row>
    <row r="76" spans="1:79" ht="25.5" customHeight="1" x14ac:dyDescent="0.2">
      <c r="A76" s="65">
        <v>0</v>
      </c>
      <c r="B76" s="65"/>
      <c r="C76" s="110" t="s">
        <v>144</v>
      </c>
      <c r="D76" s="97"/>
      <c r="E76" s="97"/>
      <c r="F76" s="97"/>
      <c r="G76" s="97"/>
      <c r="H76" s="97"/>
      <c r="I76" s="98"/>
      <c r="J76" s="111" t="s">
        <v>172</v>
      </c>
      <c r="K76" s="111"/>
      <c r="L76" s="111"/>
      <c r="M76" s="111"/>
      <c r="N76" s="111"/>
      <c r="O76" s="111" t="s">
        <v>110</v>
      </c>
      <c r="P76" s="111"/>
      <c r="Q76" s="111"/>
      <c r="R76" s="111"/>
      <c r="S76" s="111"/>
      <c r="T76" s="111"/>
      <c r="U76" s="111"/>
      <c r="V76" s="111"/>
      <c r="W76" s="111"/>
      <c r="X76" s="111"/>
      <c r="Y76" s="74">
        <f>AA45/Y74</f>
        <v>7200</v>
      </c>
      <c r="Z76" s="74"/>
      <c r="AA76" s="74"/>
      <c r="AB76" s="74"/>
      <c r="AC76" s="74"/>
      <c r="AD76" s="74">
        <v>0</v>
      </c>
      <c r="AE76" s="74"/>
      <c r="AF76" s="74"/>
      <c r="AG76" s="74"/>
      <c r="AH76" s="74"/>
      <c r="AI76" s="74">
        <f t="shared" si="0"/>
        <v>7200</v>
      </c>
      <c r="AJ76" s="74"/>
      <c r="AK76" s="74"/>
      <c r="AL76" s="74"/>
      <c r="AM76" s="74"/>
      <c r="AN76" s="74">
        <f>AP45/AN74</f>
        <v>4211.2550000000001</v>
      </c>
      <c r="AO76" s="74"/>
      <c r="AP76" s="74"/>
      <c r="AQ76" s="74"/>
      <c r="AR76" s="74"/>
      <c r="AS76" s="74">
        <v>0</v>
      </c>
      <c r="AT76" s="74"/>
      <c r="AU76" s="74"/>
      <c r="AV76" s="74"/>
      <c r="AW76" s="74"/>
      <c r="AX76" s="74">
        <f>AN76</f>
        <v>4211.2550000000001</v>
      </c>
      <c r="AY76" s="74"/>
      <c r="AZ76" s="74"/>
      <c r="BA76" s="74"/>
      <c r="BB76" s="74"/>
      <c r="BC76" s="74">
        <f>AN76-Y76</f>
        <v>-2988.7449999999999</v>
      </c>
      <c r="BD76" s="74"/>
      <c r="BE76" s="74"/>
      <c r="BF76" s="74"/>
      <c r="BG76" s="74"/>
      <c r="BH76" s="74">
        <f>AS76-AD76</f>
        <v>0</v>
      </c>
      <c r="BI76" s="74"/>
      <c r="BJ76" s="74"/>
      <c r="BK76" s="74"/>
      <c r="BL76" s="74"/>
      <c r="BM76" s="74">
        <f>BC76</f>
        <v>-2988.7449999999999</v>
      </c>
      <c r="BN76" s="74"/>
      <c r="BO76" s="74"/>
      <c r="BP76" s="74"/>
      <c r="BQ76" s="74"/>
      <c r="BR76" s="10"/>
      <c r="BS76" s="10"/>
      <c r="BT76" s="10"/>
      <c r="BU76" s="10"/>
      <c r="BV76" s="10"/>
      <c r="BW76" s="10"/>
      <c r="BX76" s="10"/>
      <c r="BY76" s="10"/>
    </row>
    <row r="77" spans="1:79" ht="25.5" hidden="1" customHeight="1" x14ac:dyDescent="0.2">
      <c r="A77" s="65">
        <v>0</v>
      </c>
      <c r="B77" s="65"/>
      <c r="C77" s="110" t="s">
        <v>169</v>
      </c>
      <c r="D77" s="97"/>
      <c r="E77" s="97"/>
      <c r="F77" s="97"/>
      <c r="G77" s="97"/>
      <c r="H77" s="97"/>
      <c r="I77" s="98"/>
      <c r="J77" s="111" t="s">
        <v>101</v>
      </c>
      <c r="K77" s="111"/>
      <c r="L77" s="111"/>
      <c r="M77" s="111"/>
      <c r="N77" s="111"/>
      <c r="O77" s="111" t="s">
        <v>110</v>
      </c>
      <c r="P77" s="111"/>
      <c r="Q77" s="111"/>
      <c r="R77" s="111"/>
      <c r="S77" s="111"/>
      <c r="T77" s="111"/>
      <c r="U77" s="111"/>
      <c r="V77" s="111"/>
      <c r="W77" s="111"/>
      <c r="X77" s="111"/>
      <c r="Y77" s="74">
        <v>9</v>
      </c>
      <c r="Z77" s="74"/>
      <c r="AA77" s="74"/>
      <c r="AB77" s="74"/>
      <c r="AC77" s="74"/>
      <c r="AD77" s="74">
        <v>0</v>
      </c>
      <c r="AE77" s="74"/>
      <c r="AF77" s="74"/>
      <c r="AG77" s="74"/>
      <c r="AH77" s="74"/>
      <c r="AI77" s="74">
        <f t="shared" si="0"/>
        <v>9</v>
      </c>
      <c r="AJ77" s="74"/>
      <c r="AK77" s="74"/>
      <c r="AL77" s="74"/>
      <c r="AM77" s="74"/>
      <c r="AN77" s="74">
        <v>9</v>
      </c>
      <c r="AO77" s="74"/>
      <c r="AP77" s="74"/>
      <c r="AQ77" s="74"/>
      <c r="AR77" s="74"/>
      <c r="AS77" s="74">
        <v>0</v>
      </c>
      <c r="AT77" s="74"/>
      <c r="AU77" s="74"/>
      <c r="AV77" s="74"/>
      <c r="AW77" s="74"/>
      <c r="AX77" s="74">
        <v>9</v>
      </c>
      <c r="AY77" s="74"/>
      <c r="AZ77" s="74"/>
      <c r="BA77" s="74"/>
      <c r="BB77" s="74"/>
      <c r="BC77" s="74">
        <f>AN77-Y77</f>
        <v>0</v>
      </c>
      <c r="BD77" s="74"/>
      <c r="BE77" s="74"/>
      <c r="BF77" s="74"/>
      <c r="BG77" s="74"/>
      <c r="BH77" s="74">
        <f>AS77-AD77</f>
        <v>0</v>
      </c>
      <c r="BI77" s="74"/>
      <c r="BJ77" s="74"/>
      <c r="BK77" s="74"/>
      <c r="BL77" s="74"/>
      <c r="BM77" s="74">
        <v>0</v>
      </c>
      <c r="BN77" s="74"/>
      <c r="BO77" s="74"/>
      <c r="BP77" s="74"/>
      <c r="BQ77" s="74"/>
      <c r="BR77" s="10"/>
      <c r="BS77" s="10"/>
      <c r="BT77" s="10"/>
      <c r="BU77" s="10"/>
      <c r="BV77" s="10"/>
      <c r="BW77" s="10"/>
      <c r="BX77" s="10"/>
      <c r="BY77" s="10"/>
    </row>
    <row r="78" spans="1:79" ht="15.75" hidden="1" customHeight="1" x14ac:dyDescent="0.2">
      <c r="A78" s="65">
        <v>0</v>
      </c>
      <c r="B78" s="65"/>
      <c r="C78" s="110" t="s">
        <v>145</v>
      </c>
      <c r="D78" s="97"/>
      <c r="E78" s="97"/>
      <c r="F78" s="97"/>
      <c r="G78" s="97"/>
      <c r="H78" s="97"/>
      <c r="I78" s="98"/>
      <c r="J78" s="111" t="s">
        <v>172</v>
      </c>
      <c r="K78" s="111"/>
      <c r="L78" s="111"/>
      <c r="M78" s="111"/>
      <c r="N78" s="111"/>
      <c r="O78" s="111" t="s">
        <v>110</v>
      </c>
      <c r="P78" s="111"/>
      <c r="Q78" s="111"/>
      <c r="R78" s="111"/>
      <c r="S78" s="111"/>
      <c r="T78" s="111"/>
      <c r="U78" s="111"/>
      <c r="V78" s="111"/>
      <c r="W78" s="111"/>
      <c r="X78" s="111"/>
      <c r="Y78" s="74">
        <v>7520520</v>
      </c>
      <c r="Z78" s="74"/>
      <c r="AA78" s="74"/>
      <c r="AB78" s="74"/>
      <c r="AC78" s="74"/>
      <c r="AD78" s="74">
        <v>0</v>
      </c>
      <c r="AE78" s="74"/>
      <c r="AF78" s="74"/>
      <c r="AG78" s="74"/>
      <c r="AH78" s="74"/>
      <c r="AI78" s="74">
        <f t="shared" si="0"/>
        <v>7520520</v>
      </c>
      <c r="AJ78" s="74"/>
      <c r="AK78" s="74"/>
      <c r="AL78" s="74"/>
      <c r="AM78" s="74"/>
      <c r="AN78" s="74">
        <v>7520520</v>
      </c>
      <c r="AO78" s="74"/>
      <c r="AP78" s="74"/>
      <c r="AQ78" s="74"/>
      <c r="AR78" s="74"/>
      <c r="AS78" s="74">
        <v>0</v>
      </c>
      <c r="AT78" s="74"/>
      <c r="AU78" s="74"/>
      <c r="AV78" s="74"/>
      <c r="AW78" s="74"/>
      <c r="AX78" s="74">
        <v>7520520</v>
      </c>
      <c r="AY78" s="74"/>
      <c r="AZ78" s="74"/>
      <c r="BA78" s="74"/>
      <c r="BB78" s="74"/>
      <c r="BC78" s="74">
        <f>AN78-Y78</f>
        <v>0</v>
      </c>
      <c r="BD78" s="74"/>
      <c r="BE78" s="74"/>
      <c r="BF78" s="74"/>
      <c r="BG78" s="74"/>
      <c r="BH78" s="74">
        <f>AS78-AD78</f>
        <v>0</v>
      </c>
      <c r="BI78" s="74"/>
      <c r="BJ78" s="74"/>
      <c r="BK78" s="74"/>
      <c r="BL78" s="74"/>
      <c r="BM78" s="74">
        <v>0</v>
      </c>
      <c r="BN78" s="74"/>
      <c r="BO78" s="74"/>
      <c r="BP78" s="74"/>
      <c r="BQ78" s="74"/>
      <c r="BR78" s="10"/>
      <c r="BS78" s="10"/>
      <c r="BT78" s="10"/>
      <c r="BU78" s="10"/>
      <c r="BV78" s="10"/>
      <c r="BW78" s="10"/>
      <c r="BX78" s="10"/>
      <c r="BY78" s="10"/>
    </row>
    <row r="79" spans="1:79" ht="15.75" hidden="1" customHeight="1" x14ac:dyDescent="0.2">
      <c r="A79" s="65">
        <v>0</v>
      </c>
      <c r="B79" s="65"/>
      <c r="C79" s="110" t="s">
        <v>146</v>
      </c>
      <c r="D79" s="97"/>
      <c r="E79" s="97"/>
      <c r="F79" s="97"/>
      <c r="G79" s="97"/>
      <c r="H79" s="97"/>
      <c r="I79" s="98"/>
      <c r="J79" s="111" t="s">
        <v>172</v>
      </c>
      <c r="K79" s="111"/>
      <c r="L79" s="111"/>
      <c r="M79" s="111"/>
      <c r="N79" s="111"/>
      <c r="O79" s="111" t="s">
        <v>110</v>
      </c>
      <c r="P79" s="111"/>
      <c r="Q79" s="111"/>
      <c r="R79" s="111"/>
      <c r="S79" s="111"/>
      <c r="T79" s="111"/>
      <c r="U79" s="111"/>
      <c r="V79" s="111"/>
      <c r="W79" s="111"/>
      <c r="X79" s="111"/>
      <c r="Y79" s="74">
        <v>7424380</v>
      </c>
      <c r="Z79" s="74"/>
      <c r="AA79" s="74"/>
      <c r="AB79" s="74"/>
      <c r="AC79" s="74"/>
      <c r="AD79" s="74">
        <v>0</v>
      </c>
      <c r="AE79" s="74"/>
      <c r="AF79" s="74"/>
      <c r="AG79" s="74"/>
      <c r="AH79" s="74"/>
      <c r="AI79" s="74">
        <f t="shared" si="0"/>
        <v>7424380</v>
      </c>
      <c r="AJ79" s="74"/>
      <c r="AK79" s="74"/>
      <c r="AL79" s="74"/>
      <c r="AM79" s="74"/>
      <c r="AN79" s="74">
        <v>7424380</v>
      </c>
      <c r="AO79" s="74"/>
      <c r="AP79" s="74"/>
      <c r="AQ79" s="74"/>
      <c r="AR79" s="74"/>
      <c r="AS79" s="74">
        <v>0</v>
      </c>
      <c r="AT79" s="74"/>
      <c r="AU79" s="74"/>
      <c r="AV79" s="74"/>
      <c r="AW79" s="74"/>
      <c r="AX79" s="74">
        <v>7424380</v>
      </c>
      <c r="AY79" s="74"/>
      <c r="AZ79" s="74"/>
      <c r="BA79" s="74"/>
      <c r="BB79" s="74"/>
      <c r="BC79" s="74">
        <f>AN79-Y79</f>
        <v>0</v>
      </c>
      <c r="BD79" s="74"/>
      <c r="BE79" s="74"/>
      <c r="BF79" s="74"/>
      <c r="BG79" s="74"/>
      <c r="BH79" s="74">
        <f>AS79-AD79</f>
        <v>0</v>
      </c>
      <c r="BI79" s="74"/>
      <c r="BJ79" s="74"/>
      <c r="BK79" s="74"/>
      <c r="BL79" s="74"/>
      <c r="BM79" s="74">
        <v>0</v>
      </c>
      <c r="BN79" s="74"/>
      <c r="BO79" s="74"/>
      <c r="BP79" s="74"/>
      <c r="BQ79" s="74"/>
      <c r="BR79" s="10"/>
      <c r="BS79" s="10"/>
      <c r="BT79" s="10"/>
      <c r="BU79" s="10"/>
      <c r="BV79" s="10"/>
      <c r="BW79" s="10"/>
      <c r="BX79" s="10"/>
      <c r="BY79" s="10"/>
    </row>
    <row r="80" spans="1:79" s="30" customFormat="1" ht="15.75" x14ac:dyDescent="0.2">
      <c r="A80" s="76">
        <v>0</v>
      </c>
      <c r="B80" s="76"/>
      <c r="C80" s="132" t="s">
        <v>115</v>
      </c>
      <c r="D80" s="129"/>
      <c r="E80" s="129"/>
      <c r="F80" s="129"/>
      <c r="G80" s="129"/>
      <c r="H80" s="129"/>
      <c r="I80" s="130"/>
      <c r="J80" s="113" t="s">
        <v>96</v>
      </c>
      <c r="K80" s="113"/>
      <c r="L80" s="113"/>
      <c r="M80" s="113"/>
      <c r="N80" s="113"/>
      <c r="O80" s="113" t="s">
        <v>96</v>
      </c>
      <c r="P80" s="113"/>
      <c r="Q80" s="113"/>
      <c r="R80" s="113"/>
      <c r="S80" s="113"/>
      <c r="T80" s="113"/>
      <c r="U80" s="113"/>
      <c r="V80" s="113"/>
      <c r="W80" s="113"/>
      <c r="X80" s="113"/>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32"/>
      <c r="BS80" s="32"/>
      <c r="BT80" s="32"/>
      <c r="BU80" s="32"/>
      <c r="BV80" s="32"/>
      <c r="BW80" s="32"/>
      <c r="BX80" s="32"/>
      <c r="BY80" s="32"/>
    </row>
    <row r="81" spans="1:79" ht="45" customHeight="1" x14ac:dyDescent="0.2">
      <c r="A81" s="65">
        <v>0</v>
      </c>
      <c r="B81" s="65"/>
      <c r="C81" s="110" t="s">
        <v>199</v>
      </c>
      <c r="D81" s="97"/>
      <c r="E81" s="97"/>
      <c r="F81" s="97"/>
      <c r="G81" s="97"/>
      <c r="H81" s="97"/>
      <c r="I81" s="98"/>
      <c r="J81" s="111" t="s">
        <v>117</v>
      </c>
      <c r="K81" s="111"/>
      <c r="L81" s="111"/>
      <c r="M81" s="111"/>
      <c r="N81" s="111"/>
      <c r="O81" s="111" t="s">
        <v>110</v>
      </c>
      <c r="P81" s="111"/>
      <c r="Q81" s="111"/>
      <c r="R81" s="111"/>
      <c r="S81" s="111"/>
      <c r="T81" s="111"/>
      <c r="U81" s="111"/>
      <c r="V81" s="111"/>
      <c r="W81" s="111"/>
      <c r="X81" s="111"/>
      <c r="Y81" s="74">
        <v>100</v>
      </c>
      <c r="Z81" s="74"/>
      <c r="AA81" s="74"/>
      <c r="AB81" s="74"/>
      <c r="AC81" s="74"/>
      <c r="AD81" s="74">
        <v>0</v>
      </c>
      <c r="AE81" s="74"/>
      <c r="AF81" s="74"/>
      <c r="AG81" s="74"/>
      <c r="AH81" s="74"/>
      <c r="AI81" s="74">
        <v>100</v>
      </c>
      <c r="AJ81" s="74"/>
      <c r="AK81" s="74"/>
      <c r="AL81" s="74"/>
      <c r="AM81" s="74"/>
      <c r="AN81" s="74">
        <v>100</v>
      </c>
      <c r="AO81" s="74"/>
      <c r="AP81" s="74"/>
      <c r="AQ81" s="74"/>
      <c r="AR81" s="74"/>
      <c r="AS81" s="74">
        <v>0</v>
      </c>
      <c r="AT81" s="74"/>
      <c r="AU81" s="74"/>
      <c r="AV81" s="74"/>
      <c r="AW81" s="74"/>
      <c r="AX81" s="74">
        <v>100</v>
      </c>
      <c r="AY81" s="74"/>
      <c r="AZ81" s="74"/>
      <c r="BA81" s="74"/>
      <c r="BB81" s="74"/>
      <c r="BC81" s="74">
        <f>AN81-Y81</f>
        <v>0</v>
      </c>
      <c r="BD81" s="74"/>
      <c r="BE81" s="74"/>
      <c r="BF81" s="74"/>
      <c r="BG81" s="74"/>
      <c r="BH81" s="74">
        <f>AS81-AD81</f>
        <v>0</v>
      </c>
      <c r="BI81" s="74"/>
      <c r="BJ81" s="74"/>
      <c r="BK81" s="74"/>
      <c r="BL81" s="74"/>
      <c r="BM81" s="74">
        <v>0</v>
      </c>
      <c r="BN81" s="74"/>
      <c r="BO81" s="74"/>
      <c r="BP81" s="74"/>
      <c r="BQ81" s="74"/>
      <c r="BR81" s="10"/>
      <c r="BS81" s="10"/>
      <c r="BT81" s="10"/>
      <c r="BU81" s="10"/>
      <c r="BV81" s="10"/>
      <c r="BW81" s="10"/>
      <c r="BX81" s="10"/>
      <c r="BY81" s="10"/>
    </row>
    <row r="82" spans="1:79" ht="25.5" hidden="1" customHeight="1" x14ac:dyDescent="0.2">
      <c r="A82" s="65">
        <v>0</v>
      </c>
      <c r="B82" s="65"/>
      <c r="C82" s="110"/>
      <c r="D82" s="97"/>
      <c r="E82" s="97"/>
      <c r="F82" s="97"/>
      <c r="G82" s="97"/>
      <c r="H82" s="97"/>
      <c r="I82" s="98"/>
      <c r="J82" s="111"/>
      <c r="K82" s="111"/>
      <c r="L82" s="111"/>
      <c r="M82" s="111"/>
      <c r="N82" s="111"/>
      <c r="O82" s="111"/>
      <c r="P82" s="111"/>
      <c r="Q82" s="111"/>
      <c r="R82" s="111"/>
      <c r="S82" s="111"/>
      <c r="T82" s="111"/>
      <c r="U82" s="111"/>
      <c r="V82" s="111"/>
      <c r="W82" s="111"/>
      <c r="X82" s="111"/>
      <c r="Y82" s="74"/>
      <c r="Z82" s="74"/>
      <c r="AA82" s="74"/>
      <c r="AB82" s="74"/>
      <c r="AC82" s="74"/>
      <c r="AD82" s="74"/>
      <c r="AE82" s="74"/>
      <c r="AF82" s="74"/>
      <c r="AG82" s="74"/>
      <c r="AH82" s="74"/>
      <c r="AI82" s="74"/>
      <c r="AJ82" s="74"/>
      <c r="AK82" s="74"/>
      <c r="AL82" s="74"/>
      <c r="AM82" s="74"/>
      <c r="AN82" s="74"/>
      <c r="AO82" s="74"/>
      <c r="AP82" s="74"/>
      <c r="AQ82" s="74"/>
      <c r="AR82" s="74"/>
      <c r="AS82" s="74"/>
      <c r="AT82" s="74"/>
      <c r="AU82" s="74"/>
      <c r="AV82" s="74"/>
      <c r="AW82" s="74"/>
      <c r="AX82" s="74"/>
      <c r="AY82" s="74"/>
      <c r="AZ82" s="74"/>
      <c r="BA82" s="74"/>
      <c r="BB82" s="74"/>
      <c r="BC82" s="74"/>
      <c r="BD82" s="74"/>
      <c r="BE82" s="74"/>
      <c r="BF82" s="74"/>
      <c r="BG82" s="74"/>
      <c r="BH82" s="74"/>
      <c r="BI82" s="74"/>
      <c r="BJ82" s="74"/>
      <c r="BK82" s="74"/>
      <c r="BL82" s="74"/>
      <c r="BM82" s="74"/>
      <c r="BN82" s="74"/>
      <c r="BO82" s="74"/>
      <c r="BP82" s="74"/>
      <c r="BQ82" s="74"/>
      <c r="BR82" s="10"/>
      <c r="BS82" s="10"/>
      <c r="BT82" s="10"/>
      <c r="BU82" s="10"/>
      <c r="BV82" s="10"/>
      <c r="BW82" s="10"/>
      <c r="BX82" s="10"/>
      <c r="BY82" s="10"/>
    </row>
    <row r="83" spans="1:79" ht="15.75" x14ac:dyDescent="0.2">
      <c r="A83" s="25"/>
      <c r="B83" s="25"/>
      <c r="C83" s="26"/>
      <c r="D83" s="26"/>
      <c r="E83" s="26"/>
      <c r="F83" s="26"/>
      <c r="G83" s="26"/>
      <c r="H83" s="26"/>
      <c r="I83" s="26"/>
      <c r="J83" s="26"/>
      <c r="K83" s="26"/>
      <c r="L83" s="26"/>
      <c r="M83" s="26"/>
      <c r="N83" s="26"/>
      <c r="O83" s="26"/>
      <c r="P83" s="26"/>
      <c r="Q83" s="26"/>
      <c r="R83" s="26"/>
      <c r="S83" s="26"/>
      <c r="T83" s="26"/>
      <c r="U83" s="26"/>
      <c r="V83" s="26"/>
      <c r="W83" s="26"/>
      <c r="X83" s="26"/>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8"/>
      <c r="AY83" s="28"/>
      <c r="AZ83" s="28"/>
      <c r="BA83" s="28"/>
      <c r="BB83" s="28"/>
      <c r="BC83" s="28"/>
      <c r="BD83" s="28"/>
      <c r="BE83" s="28"/>
      <c r="BF83" s="28"/>
      <c r="BG83" s="28"/>
      <c r="BH83" s="28"/>
      <c r="BI83" s="28"/>
      <c r="BJ83" s="28"/>
      <c r="BK83" s="28"/>
      <c r="BL83" s="28"/>
      <c r="BM83" s="28"/>
      <c r="BN83" s="28"/>
      <c r="BO83" s="28"/>
      <c r="BP83" s="28"/>
      <c r="BQ83" s="28"/>
      <c r="BR83" s="10"/>
      <c r="BS83" s="10"/>
      <c r="BT83" s="10"/>
      <c r="BU83" s="10"/>
      <c r="BV83" s="10"/>
      <c r="BW83" s="10"/>
      <c r="BX83" s="10"/>
      <c r="BY83" s="10"/>
    </row>
    <row r="84" spans="1:79" ht="15.75" customHeight="1" x14ac:dyDescent="0.2">
      <c r="A84" s="60" t="s">
        <v>64</v>
      </c>
      <c r="B84" s="60"/>
      <c r="C84" s="60"/>
      <c r="D84" s="60"/>
      <c r="E84" s="60"/>
      <c r="F84" s="60"/>
      <c r="G84" s="60"/>
      <c r="H84" s="60"/>
      <c r="I84" s="60"/>
      <c r="J84" s="60"/>
      <c r="K84" s="60"/>
      <c r="L84" s="60"/>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c r="AR84" s="60"/>
      <c r="AS84" s="60"/>
      <c r="AT84" s="60"/>
      <c r="AU84" s="60"/>
      <c r="AV84" s="60"/>
      <c r="AW84" s="60"/>
      <c r="AX84" s="60"/>
      <c r="AY84" s="60"/>
      <c r="AZ84" s="60"/>
      <c r="BA84" s="60"/>
      <c r="BB84" s="60"/>
      <c r="BC84" s="60"/>
      <c r="BD84" s="60"/>
      <c r="BE84" s="60"/>
      <c r="BF84" s="60"/>
      <c r="BG84" s="60"/>
      <c r="BH84" s="60"/>
      <c r="BI84" s="60"/>
      <c r="BJ84" s="60"/>
      <c r="BK84" s="60"/>
      <c r="BL84" s="60"/>
      <c r="BM84" s="60"/>
      <c r="BN84" s="60"/>
      <c r="BO84" s="60"/>
      <c r="BP84" s="60"/>
      <c r="BQ84" s="60"/>
    </row>
    <row r="85" spans="1:79" ht="9" customHeight="1" x14ac:dyDescent="0.2">
      <c r="A85" s="25"/>
      <c r="B85" s="25"/>
      <c r="C85" s="26"/>
      <c r="D85" s="26"/>
      <c r="E85" s="26"/>
      <c r="F85" s="26"/>
      <c r="G85" s="26"/>
      <c r="H85" s="26"/>
      <c r="I85" s="26"/>
      <c r="J85" s="26"/>
      <c r="K85" s="26"/>
      <c r="L85" s="26"/>
      <c r="M85" s="26"/>
      <c r="N85" s="26"/>
      <c r="O85" s="26"/>
      <c r="P85" s="26"/>
      <c r="Q85" s="26"/>
      <c r="R85" s="26"/>
      <c r="S85" s="26"/>
      <c r="T85" s="26"/>
      <c r="U85" s="26"/>
      <c r="V85" s="26"/>
      <c r="W85" s="26"/>
      <c r="X85" s="26"/>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8"/>
      <c r="AY85" s="28"/>
      <c r="AZ85" s="28"/>
      <c r="BA85" s="28"/>
      <c r="BB85" s="28"/>
      <c r="BC85" s="28"/>
      <c r="BD85" s="28"/>
      <c r="BE85" s="28"/>
      <c r="BF85" s="28"/>
      <c r="BG85" s="28"/>
      <c r="BH85" s="28"/>
      <c r="BI85" s="28"/>
      <c r="BJ85" s="28"/>
      <c r="BK85" s="28"/>
      <c r="BL85" s="28"/>
      <c r="BM85" s="28"/>
      <c r="BN85" s="28"/>
      <c r="BO85" s="28"/>
      <c r="BP85" s="28"/>
      <c r="BQ85" s="28"/>
      <c r="BR85" s="10"/>
      <c r="BS85" s="10"/>
      <c r="BT85" s="10"/>
      <c r="BU85" s="10"/>
      <c r="BV85" s="10"/>
      <c r="BW85" s="10"/>
      <c r="BX85" s="10"/>
      <c r="BY85" s="10"/>
    </row>
    <row r="86" spans="1:79" ht="45" customHeight="1" x14ac:dyDescent="0.2">
      <c r="A86" s="82" t="s">
        <v>3</v>
      </c>
      <c r="B86" s="83"/>
      <c r="C86" s="82" t="s">
        <v>6</v>
      </c>
      <c r="D86" s="102"/>
      <c r="E86" s="102"/>
      <c r="F86" s="102"/>
      <c r="G86" s="102"/>
      <c r="H86" s="102"/>
      <c r="I86" s="83"/>
      <c r="J86" s="82" t="s">
        <v>5</v>
      </c>
      <c r="K86" s="102"/>
      <c r="L86" s="102"/>
      <c r="M86" s="102"/>
      <c r="N86" s="83"/>
      <c r="O86" s="92" t="s">
        <v>65</v>
      </c>
      <c r="P86" s="108"/>
      <c r="Q86" s="108"/>
      <c r="R86" s="108"/>
      <c r="S86" s="108"/>
      <c r="T86" s="108"/>
      <c r="U86" s="108"/>
      <c r="V86" s="108"/>
      <c r="W86" s="108"/>
      <c r="X86" s="108"/>
      <c r="Y86" s="108"/>
      <c r="Z86" s="108"/>
      <c r="AA86" s="108"/>
      <c r="AB86" s="108"/>
      <c r="AC86" s="108"/>
      <c r="AD86" s="108"/>
      <c r="AE86" s="108"/>
      <c r="AF86" s="108"/>
      <c r="AG86" s="108"/>
      <c r="AH86" s="108"/>
      <c r="AI86" s="108"/>
      <c r="AJ86" s="108"/>
      <c r="AK86" s="108"/>
      <c r="AL86" s="108"/>
      <c r="AM86" s="108"/>
      <c r="AN86" s="108"/>
      <c r="AO86" s="108"/>
      <c r="AP86" s="108"/>
      <c r="AQ86" s="108"/>
      <c r="AR86" s="108"/>
      <c r="AS86" s="108"/>
      <c r="AT86" s="108"/>
      <c r="AU86" s="108"/>
      <c r="AV86" s="108"/>
      <c r="AW86" s="108"/>
      <c r="AX86" s="108"/>
      <c r="AY86" s="108"/>
      <c r="AZ86" s="108"/>
      <c r="BA86" s="108"/>
      <c r="BB86" s="108"/>
      <c r="BC86" s="108"/>
      <c r="BD86" s="108"/>
      <c r="BE86" s="108"/>
      <c r="BF86" s="108"/>
      <c r="BG86" s="108"/>
      <c r="BH86" s="108"/>
      <c r="BI86" s="108"/>
      <c r="BJ86" s="108"/>
      <c r="BK86" s="108"/>
      <c r="BL86" s="108"/>
      <c r="BM86" s="108"/>
      <c r="BN86" s="108"/>
      <c r="BO86" s="108"/>
      <c r="BP86" s="108"/>
      <c r="BQ86" s="109"/>
      <c r="BR86" s="9"/>
      <c r="BS86" s="9"/>
      <c r="BT86" s="9"/>
      <c r="BU86" s="9"/>
      <c r="BV86" s="9"/>
      <c r="BW86" s="9"/>
      <c r="BX86" s="9"/>
      <c r="BY86" s="9"/>
    </row>
    <row r="87" spans="1:79" ht="15.95" customHeight="1" x14ac:dyDescent="0.2">
      <c r="A87" s="59">
        <v>1</v>
      </c>
      <c r="B87" s="59"/>
      <c r="C87" s="59">
        <v>2</v>
      </c>
      <c r="D87" s="59"/>
      <c r="E87" s="59"/>
      <c r="F87" s="59"/>
      <c r="G87" s="59"/>
      <c r="H87" s="59"/>
      <c r="I87" s="59"/>
      <c r="J87" s="59">
        <v>3</v>
      </c>
      <c r="K87" s="59"/>
      <c r="L87" s="59"/>
      <c r="M87" s="59"/>
      <c r="N87" s="59"/>
      <c r="O87" s="92">
        <v>4</v>
      </c>
      <c r="P87" s="126"/>
      <c r="Q87" s="126"/>
      <c r="R87" s="126"/>
      <c r="S87" s="126"/>
      <c r="T87" s="126"/>
      <c r="U87" s="126"/>
      <c r="V87" s="126"/>
      <c r="W87" s="126"/>
      <c r="X87" s="126"/>
      <c r="Y87" s="126"/>
      <c r="Z87" s="126"/>
      <c r="AA87" s="126"/>
      <c r="AB87" s="126"/>
      <c r="AC87" s="126"/>
      <c r="AD87" s="126"/>
      <c r="AE87" s="126"/>
      <c r="AF87" s="126"/>
      <c r="AG87" s="126"/>
      <c r="AH87" s="126"/>
      <c r="AI87" s="126"/>
      <c r="AJ87" s="126"/>
      <c r="AK87" s="126"/>
      <c r="AL87" s="126"/>
      <c r="AM87" s="126"/>
      <c r="AN87" s="126"/>
      <c r="AO87" s="126"/>
      <c r="AP87" s="126"/>
      <c r="AQ87" s="126"/>
      <c r="AR87" s="126"/>
      <c r="AS87" s="126"/>
      <c r="AT87" s="126"/>
      <c r="AU87" s="126"/>
      <c r="AV87" s="126"/>
      <c r="AW87" s="126"/>
      <c r="AX87" s="126"/>
      <c r="AY87" s="126"/>
      <c r="AZ87" s="126"/>
      <c r="BA87" s="126"/>
      <c r="BB87" s="126"/>
      <c r="BC87" s="126"/>
      <c r="BD87" s="126"/>
      <c r="BE87" s="126"/>
      <c r="BF87" s="126"/>
      <c r="BG87" s="126"/>
      <c r="BH87" s="126"/>
      <c r="BI87" s="126"/>
      <c r="BJ87" s="126"/>
      <c r="BK87" s="126"/>
      <c r="BL87" s="126"/>
      <c r="BM87" s="126"/>
      <c r="BN87" s="126"/>
      <c r="BO87" s="126"/>
      <c r="BP87" s="126"/>
      <c r="BQ87" s="127"/>
      <c r="BR87" s="2"/>
      <c r="BS87" s="2"/>
      <c r="BT87" s="2"/>
      <c r="BU87" s="2"/>
      <c r="BV87" s="2"/>
      <c r="BW87" s="2"/>
      <c r="BX87" s="2"/>
      <c r="BY87" s="2"/>
    </row>
    <row r="88" spans="1:79" ht="12.75" hidden="1" customHeight="1" x14ac:dyDescent="0.2">
      <c r="A88" s="65" t="s">
        <v>36</v>
      </c>
      <c r="B88" s="65"/>
      <c r="C88" s="66" t="s">
        <v>14</v>
      </c>
      <c r="D88" s="67"/>
      <c r="E88" s="67"/>
      <c r="F88" s="67"/>
      <c r="G88" s="67"/>
      <c r="H88" s="67"/>
      <c r="I88" s="68"/>
      <c r="J88" s="65" t="s">
        <v>15</v>
      </c>
      <c r="K88" s="65"/>
      <c r="L88" s="65"/>
      <c r="M88" s="65"/>
      <c r="N88" s="65"/>
      <c r="O88" s="96" t="s">
        <v>73</v>
      </c>
      <c r="P88" s="105"/>
      <c r="Q88" s="105"/>
      <c r="R88" s="105"/>
      <c r="S88" s="105"/>
      <c r="T88" s="105"/>
      <c r="U88" s="105"/>
      <c r="V88" s="105"/>
      <c r="W88" s="105"/>
      <c r="X88" s="105"/>
      <c r="Y88" s="106"/>
      <c r="Z88" s="106"/>
      <c r="AA88" s="106"/>
      <c r="AB88" s="106"/>
      <c r="AC88" s="106"/>
      <c r="AD88" s="106"/>
      <c r="AE88" s="106"/>
      <c r="AF88" s="106"/>
      <c r="AG88" s="106"/>
      <c r="AH88" s="106"/>
      <c r="AI88" s="106"/>
      <c r="AJ88" s="106"/>
      <c r="AK88" s="106"/>
      <c r="AL88" s="106"/>
      <c r="AM88" s="106"/>
      <c r="AN88" s="106"/>
      <c r="AO88" s="106"/>
      <c r="AP88" s="106"/>
      <c r="AQ88" s="106"/>
      <c r="AR88" s="106"/>
      <c r="AS88" s="106"/>
      <c r="AT88" s="106"/>
      <c r="AU88" s="106"/>
      <c r="AV88" s="106"/>
      <c r="AW88" s="106"/>
      <c r="AX88" s="106"/>
      <c r="AY88" s="106"/>
      <c r="AZ88" s="106"/>
      <c r="BA88" s="106"/>
      <c r="BB88" s="106"/>
      <c r="BC88" s="106"/>
      <c r="BD88" s="106"/>
      <c r="BE88" s="106"/>
      <c r="BF88" s="106"/>
      <c r="BG88" s="106"/>
      <c r="BH88" s="106"/>
      <c r="BI88" s="106"/>
      <c r="BJ88" s="106"/>
      <c r="BK88" s="106"/>
      <c r="BL88" s="106"/>
      <c r="BM88" s="106"/>
      <c r="BN88" s="106"/>
      <c r="BO88" s="106"/>
      <c r="BP88" s="106"/>
      <c r="BQ88" s="107"/>
      <c r="CA88" s="1" t="s">
        <v>72</v>
      </c>
    </row>
    <row r="89" spans="1:79" s="30" customFormat="1" ht="15.75" x14ac:dyDescent="0.2">
      <c r="A89" s="76">
        <v>0</v>
      </c>
      <c r="B89" s="76"/>
      <c r="C89" s="76" t="s">
        <v>95</v>
      </c>
      <c r="D89" s="76"/>
      <c r="E89" s="76"/>
      <c r="F89" s="76"/>
      <c r="G89" s="76"/>
      <c r="H89" s="76"/>
      <c r="I89" s="76"/>
      <c r="J89" s="76"/>
      <c r="K89" s="76"/>
      <c r="L89" s="76"/>
      <c r="M89" s="76"/>
      <c r="N89" s="76"/>
      <c r="O89" s="114"/>
      <c r="P89" s="115"/>
      <c r="Q89" s="115"/>
      <c r="R89" s="115"/>
      <c r="S89" s="115"/>
      <c r="T89" s="115"/>
      <c r="U89" s="115"/>
      <c r="V89" s="115"/>
      <c r="W89" s="115"/>
      <c r="X89" s="115"/>
      <c r="Y89" s="116"/>
      <c r="Z89" s="116"/>
      <c r="AA89" s="116"/>
      <c r="AB89" s="116"/>
      <c r="AC89" s="116"/>
      <c r="AD89" s="116"/>
      <c r="AE89" s="116"/>
      <c r="AF89" s="116"/>
      <c r="AG89" s="116"/>
      <c r="AH89" s="116"/>
      <c r="AI89" s="116"/>
      <c r="AJ89" s="116"/>
      <c r="AK89" s="116"/>
      <c r="AL89" s="116"/>
      <c r="AM89" s="116"/>
      <c r="AN89" s="116"/>
      <c r="AO89" s="116"/>
      <c r="AP89" s="116"/>
      <c r="AQ89" s="116"/>
      <c r="AR89" s="116"/>
      <c r="AS89" s="116"/>
      <c r="AT89" s="116"/>
      <c r="AU89" s="116"/>
      <c r="AV89" s="116"/>
      <c r="AW89" s="116"/>
      <c r="AX89" s="116"/>
      <c r="AY89" s="116"/>
      <c r="AZ89" s="116"/>
      <c r="BA89" s="116"/>
      <c r="BB89" s="116"/>
      <c r="BC89" s="116"/>
      <c r="BD89" s="116"/>
      <c r="BE89" s="116"/>
      <c r="BF89" s="116"/>
      <c r="BG89" s="116"/>
      <c r="BH89" s="116"/>
      <c r="BI89" s="116"/>
      <c r="BJ89" s="116"/>
      <c r="BK89" s="116"/>
      <c r="BL89" s="116"/>
      <c r="BM89" s="116"/>
      <c r="BN89" s="116"/>
      <c r="BO89" s="116"/>
      <c r="BP89" s="116"/>
      <c r="BQ89" s="117"/>
      <c r="BR89" s="33"/>
      <c r="BS89" s="33"/>
      <c r="BT89" s="33"/>
      <c r="BU89" s="33"/>
      <c r="BV89" s="33"/>
      <c r="BW89" s="33"/>
      <c r="BX89" s="33"/>
      <c r="BY89" s="33"/>
      <c r="CA89" s="30" t="s">
        <v>67</v>
      </c>
    </row>
    <row r="90" spans="1:79" ht="63" customHeight="1" x14ac:dyDescent="0.2">
      <c r="A90" s="65">
        <v>0</v>
      </c>
      <c r="B90" s="65"/>
      <c r="C90" s="65" t="s">
        <v>197</v>
      </c>
      <c r="D90" s="65"/>
      <c r="E90" s="65"/>
      <c r="F90" s="65"/>
      <c r="G90" s="65"/>
      <c r="H90" s="65"/>
      <c r="I90" s="65"/>
      <c r="J90" s="65" t="s">
        <v>172</v>
      </c>
      <c r="K90" s="65"/>
      <c r="L90" s="65"/>
      <c r="M90" s="65"/>
      <c r="N90" s="65"/>
      <c r="O90" s="120" t="s">
        <v>367</v>
      </c>
      <c r="P90" s="121"/>
      <c r="Q90" s="121"/>
      <c r="R90" s="121"/>
      <c r="S90" s="121"/>
      <c r="T90" s="121"/>
      <c r="U90" s="121"/>
      <c r="V90" s="121"/>
      <c r="W90" s="121"/>
      <c r="X90" s="121"/>
      <c r="Y90" s="124"/>
      <c r="Z90" s="124"/>
      <c r="AA90" s="124"/>
      <c r="AB90" s="124"/>
      <c r="AC90" s="124"/>
      <c r="AD90" s="124"/>
      <c r="AE90" s="124"/>
      <c r="AF90" s="124"/>
      <c r="AG90" s="124"/>
      <c r="AH90" s="124"/>
      <c r="AI90" s="124"/>
      <c r="AJ90" s="124"/>
      <c r="AK90" s="124"/>
      <c r="AL90" s="124"/>
      <c r="AM90" s="124"/>
      <c r="AN90" s="124"/>
      <c r="AO90" s="124"/>
      <c r="AP90" s="124"/>
      <c r="AQ90" s="124"/>
      <c r="AR90" s="124"/>
      <c r="AS90" s="124"/>
      <c r="AT90" s="124"/>
      <c r="AU90" s="124"/>
      <c r="AV90" s="124"/>
      <c r="AW90" s="124"/>
      <c r="AX90" s="124"/>
      <c r="AY90" s="124"/>
      <c r="AZ90" s="124"/>
      <c r="BA90" s="124"/>
      <c r="BB90" s="124"/>
      <c r="BC90" s="124"/>
      <c r="BD90" s="124"/>
      <c r="BE90" s="124"/>
      <c r="BF90" s="124"/>
      <c r="BG90" s="124"/>
      <c r="BH90" s="124"/>
      <c r="BI90" s="124"/>
      <c r="BJ90" s="124"/>
      <c r="BK90" s="124"/>
      <c r="BL90" s="124"/>
      <c r="BM90" s="124"/>
      <c r="BN90" s="124"/>
      <c r="BO90" s="124"/>
      <c r="BP90" s="124"/>
      <c r="BQ90" s="125"/>
      <c r="BR90" s="2"/>
      <c r="BS90" s="2"/>
      <c r="BT90" s="2"/>
      <c r="BU90" s="2"/>
      <c r="BV90" s="2"/>
      <c r="BW90" s="2"/>
      <c r="BX90" s="2"/>
      <c r="BY90" s="2"/>
    </row>
    <row r="91" spans="1:79" s="30" customFormat="1" ht="15.75" x14ac:dyDescent="0.2">
      <c r="A91" s="76">
        <v>0</v>
      </c>
      <c r="B91" s="76"/>
      <c r="C91" s="76" t="s">
        <v>104</v>
      </c>
      <c r="D91" s="76"/>
      <c r="E91" s="76"/>
      <c r="F91" s="76"/>
      <c r="G91" s="76"/>
      <c r="H91" s="76"/>
      <c r="I91" s="76"/>
      <c r="J91" s="76"/>
      <c r="K91" s="76"/>
      <c r="L91" s="76"/>
      <c r="M91" s="76"/>
      <c r="N91" s="76"/>
      <c r="O91" s="114"/>
      <c r="P91" s="115"/>
      <c r="Q91" s="115"/>
      <c r="R91" s="115"/>
      <c r="S91" s="115"/>
      <c r="T91" s="115"/>
      <c r="U91" s="115"/>
      <c r="V91" s="115"/>
      <c r="W91" s="115"/>
      <c r="X91" s="115"/>
      <c r="Y91" s="116"/>
      <c r="Z91" s="116"/>
      <c r="AA91" s="116"/>
      <c r="AB91" s="116"/>
      <c r="AC91" s="116"/>
      <c r="AD91" s="116"/>
      <c r="AE91" s="116"/>
      <c r="AF91" s="116"/>
      <c r="AG91" s="116"/>
      <c r="AH91" s="116"/>
      <c r="AI91" s="116"/>
      <c r="AJ91" s="116"/>
      <c r="AK91" s="116"/>
      <c r="AL91" s="116"/>
      <c r="AM91" s="116"/>
      <c r="AN91" s="116"/>
      <c r="AO91" s="116"/>
      <c r="AP91" s="116"/>
      <c r="AQ91" s="116"/>
      <c r="AR91" s="116"/>
      <c r="AS91" s="116"/>
      <c r="AT91" s="116"/>
      <c r="AU91" s="116"/>
      <c r="AV91" s="116"/>
      <c r="AW91" s="116"/>
      <c r="AX91" s="116"/>
      <c r="AY91" s="116"/>
      <c r="AZ91" s="116"/>
      <c r="BA91" s="116"/>
      <c r="BB91" s="116"/>
      <c r="BC91" s="116"/>
      <c r="BD91" s="116"/>
      <c r="BE91" s="116"/>
      <c r="BF91" s="116"/>
      <c r="BG91" s="116"/>
      <c r="BH91" s="116"/>
      <c r="BI91" s="116"/>
      <c r="BJ91" s="116"/>
      <c r="BK91" s="116"/>
      <c r="BL91" s="116"/>
      <c r="BM91" s="116"/>
      <c r="BN91" s="116"/>
      <c r="BO91" s="116"/>
      <c r="BP91" s="116"/>
      <c r="BQ91" s="117"/>
      <c r="BR91" s="33"/>
      <c r="BS91" s="33"/>
      <c r="BT91" s="33"/>
      <c r="BU91" s="33"/>
      <c r="BV91" s="33"/>
      <c r="BW91" s="33"/>
      <c r="BX91" s="33"/>
      <c r="BY91" s="33"/>
    </row>
    <row r="92" spans="1:79" s="30" customFormat="1" ht="15.75" customHeight="1" x14ac:dyDescent="0.2">
      <c r="A92" s="76">
        <v>0</v>
      </c>
      <c r="B92" s="76"/>
      <c r="C92" s="110"/>
      <c r="D92" s="97"/>
      <c r="E92" s="97"/>
      <c r="F92" s="97"/>
      <c r="G92" s="97"/>
      <c r="H92" s="97"/>
      <c r="I92" s="98"/>
      <c r="J92" s="76"/>
      <c r="K92" s="76"/>
      <c r="L92" s="76"/>
      <c r="M92" s="76"/>
      <c r="N92" s="76"/>
      <c r="O92" s="120"/>
      <c r="P92" s="121"/>
      <c r="Q92" s="121"/>
      <c r="R92" s="121"/>
      <c r="S92" s="121"/>
      <c r="T92" s="121"/>
      <c r="U92" s="121"/>
      <c r="V92" s="121"/>
      <c r="W92" s="121"/>
      <c r="X92" s="121"/>
      <c r="Y92" s="124"/>
      <c r="Z92" s="124"/>
      <c r="AA92" s="124"/>
      <c r="AB92" s="124"/>
      <c r="AC92" s="124"/>
      <c r="AD92" s="124"/>
      <c r="AE92" s="124"/>
      <c r="AF92" s="124"/>
      <c r="AG92" s="124"/>
      <c r="AH92" s="124"/>
      <c r="AI92" s="124"/>
      <c r="AJ92" s="124"/>
      <c r="AK92" s="124"/>
      <c r="AL92" s="124"/>
      <c r="AM92" s="124"/>
      <c r="AN92" s="124"/>
      <c r="AO92" s="124"/>
      <c r="AP92" s="124"/>
      <c r="AQ92" s="124"/>
      <c r="AR92" s="124"/>
      <c r="AS92" s="124"/>
      <c r="AT92" s="124"/>
      <c r="AU92" s="124"/>
      <c r="AV92" s="124"/>
      <c r="AW92" s="124"/>
      <c r="AX92" s="124"/>
      <c r="AY92" s="124"/>
      <c r="AZ92" s="124"/>
      <c r="BA92" s="124"/>
      <c r="BB92" s="124"/>
      <c r="BC92" s="124"/>
      <c r="BD92" s="124"/>
      <c r="BE92" s="124"/>
      <c r="BF92" s="124"/>
      <c r="BG92" s="124"/>
      <c r="BH92" s="124"/>
      <c r="BI92" s="124"/>
      <c r="BJ92" s="124"/>
      <c r="BK92" s="124"/>
      <c r="BL92" s="124"/>
      <c r="BM92" s="124"/>
      <c r="BN92" s="124"/>
      <c r="BO92" s="124"/>
      <c r="BP92" s="124"/>
      <c r="BQ92" s="125"/>
      <c r="BR92" s="33"/>
      <c r="BS92" s="33"/>
      <c r="BT92" s="33"/>
      <c r="BU92" s="33"/>
      <c r="BV92" s="33"/>
      <c r="BW92" s="33"/>
      <c r="BX92" s="33"/>
      <c r="BY92" s="33"/>
    </row>
    <row r="93" spans="1:79" s="30" customFormat="1" ht="15.75" x14ac:dyDescent="0.2">
      <c r="A93" s="76">
        <v>0</v>
      </c>
      <c r="B93" s="76"/>
      <c r="C93" s="76" t="s">
        <v>108</v>
      </c>
      <c r="D93" s="76"/>
      <c r="E93" s="76"/>
      <c r="F93" s="76"/>
      <c r="G93" s="76"/>
      <c r="H93" s="76"/>
      <c r="I93" s="76"/>
      <c r="J93" s="76"/>
      <c r="K93" s="76"/>
      <c r="L93" s="76"/>
      <c r="M93" s="76"/>
      <c r="N93" s="76"/>
      <c r="O93" s="114"/>
      <c r="P93" s="115"/>
      <c r="Q93" s="115"/>
      <c r="R93" s="115"/>
      <c r="S93" s="115"/>
      <c r="T93" s="115"/>
      <c r="U93" s="115"/>
      <c r="V93" s="115"/>
      <c r="W93" s="115"/>
      <c r="X93" s="115"/>
      <c r="Y93" s="116"/>
      <c r="Z93" s="116"/>
      <c r="AA93" s="116"/>
      <c r="AB93" s="116"/>
      <c r="AC93" s="116"/>
      <c r="AD93" s="116"/>
      <c r="AE93" s="116"/>
      <c r="AF93" s="116"/>
      <c r="AG93" s="116"/>
      <c r="AH93" s="116"/>
      <c r="AI93" s="116"/>
      <c r="AJ93" s="116"/>
      <c r="AK93" s="116"/>
      <c r="AL93" s="116"/>
      <c r="AM93" s="116"/>
      <c r="AN93" s="116"/>
      <c r="AO93" s="116"/>
      <c r="AP93" s="116"/>
      <c r="AQ93" s="116"/>
      <c r="AR93" s="116"/>
      <c r="AS93" s="116"/>
      <c r="AT93" s="116"/>
      <c r="AU93" s="116"/>
      <c r="AV93" s="116"/>
      <c r="AW93" s="116"/>
      <c r="AX93" s="116"/>
      <c r="AY93" s="116"/>
      <c r="AZ93" s="116"/>
      <c r="BA93" s="116"/>
      <c r="BB93" s="116"/>
      <c r="BC93" s="116"/>
      <c r="BD93" s="116"/>
      <c r="BE93" s="116"/>
      <c r="BF93" s="116"/>
      <c r="BG93" s="116"/>
      <c r="BH93" s="116"/>
      <c r="BI93" s="116"/>
      <c r="BJ93" s="116"/>
      <c r="BK93" s="116"/>
      <c r="BL93" s="116"/>
      <c r="BM93" s="116"/>
      <c r="BN93" s="116"/>
      <c r="BO93" s="116"/>
      <c r="BP93" s="116"/>
      <c r="BQ93" s="117"/>
      <c r="BR93" s="33"/>
      <c r="BS93" s="33"/>
      <c r="BT93" s="33"/>
      <c r="BU93" s="33"/>
      <c r="BV93" s="33"/>
      <c r="BW93" s="33"/>
      <c r="BX93" s="33"/>
      <c r="BY93" s="33"/>
    </row>
    <row r="94" spans="1:79" ht="24" customHeight="1" x14ac:dyDescent="0.2">
      <c r="A94" s="65">
        <v>0</v>
      </c>
      <c r="B94" s="65"/>
      <c r="C94" s="65" t="s">
        <v>144</v>
      </c>
      <c r="D94" s="65"/>
      <c r="E94" s="65"/>
      <c r="F94" s="65"/>
      <c r="G94" s="65"/>
      <c r="H94" s="65"/>
      <c r="I94" s="65"/>
      <c r="J94" s="65" t="s">
        <v>172</v>
      </c>
      <c r="K94" s="65"/>
      <c r="L94" s="65"/>
      <c r="M94" s="65"/>
      <c r="N94" s="65"/>
      <c r="O94" s="120" t="s">
        <v>368</v>
      </c>
      <c r="P94" s="121"/>
      <c r="Q94" s="121"/>
      <c r="R94" s="121"/>
      <c r="S94" s="121"/>
      <c r="T94" s="121"/>
      <c r="U94" s="121"/>
      <c r="V94" s="121"/>
      <c r="W94" s="121"/>
      <c r="X94" s="121"/>
      <c r="Y94" s="124"/>
      <c r="Z94" s="124"/>
      <c r="AA94" s="124"/>
      <c r="AB94" s="124"/>
      <c r="AC94" s="124"/>
      <c r="AD94" s="124"/>
      <c r="AE94" s="124"/>
      <c r="AF94" s="124"/>
      <c r="AG94" s="124"/>
      <c r="AH94" s="124"/>
      <c r="AI94" s="124"/>
      <c r="AJ94" s="124"/>
      <c r="AK94" s="124"/>
      <c r="AL94" s="124"/>
      <c r="AM94" s="124"/>
      <c r="AN94" s="124"/>
      <c r="AO94" s="124"/>
      <c r="AP94" s="124"/>
      <c r="AQ94" s="124"/>
      <c r="AR94" s="124"/>
      <c r="AS94" s="124"/>
      <c r="AT94" s="124"/>
      <c r="AU94" s="124"/>
      <c r="AV94" s="124"/>
      <c r="AW94" s="124"/>
      <c r="AX94" s="124"/>
      <c r="AY94" s="124"/>
      <c r="AZ94" s="124"/>
      <c r="BA94" s="124"/>
      <c r="BB94" s="124"/>
      <c r="BC94" s="124"/>
      <c r="BD94" s="124"/>
      <c r="BE94" s="124"/>
      <c r="BF94" s="124"/>
      <c r="BG94" s="124"/>
      <c r="BH94" s="124"/>
      <c r="BI94" s="124"/>
      <c r="BJ94" s="124"/>
      <c r="BK94" s="124"/>
      <c r="BL94" s="124"/>
      <c r="BM94" s="124"/>
      <c r="BN94" s="124"/>
      <c r="BO94" s="124"/>
      <c r="BP94" s="124"/>
      <c r="BQ94" s="125"/>
      <c r="BR94" s="2"/>
      <c r="BS94" s="2"/>
      <c r="BT94" s="2"/>
      <c r="BU94" s="2"/>
      <c r="BV94" s="2"/>
      <c r="BW94" s="2"/>
      <c r="BX94" s="2"/>
      <c r="BY94" s="2"/>
    </row>
    <row r="95" spans="1:79" s="30" customFormat="1" ht="15.75" x14ac:dyDescent="0.2">
      <c r="A95" s="76">
        <v>0</v>
      </c>
      <c r="B95" s="76"/>
      <c r="C95" s="76" t="s">
        <v>115</v>
      </c>
      <c r="D95" s="76"/>
      <c r="E95" s="76"/>
      <c r="F95" s="76"/>
      <c r="G95" s="76"/>
      <c r="H95" s="76"/>
      <c r="I95" s="76"/>
      <c r="J95" s="76"/>
      <c r="K95" s="76"/>
      <c r="L95" s="76"/>
      <c r="M95" s="76"/>
      <c r="N95" s="76"/>
      <c r="O95" s="114"/>
      <c r="P95" s="115"/>
      <c r="Q95" s="115"/>
      <c r="R95" s="115"/>
      <c r="S95" s="115"/>
      <c r="T95" s="115"/>
      <c r="U95" s="115"/>
      <c r="V95" s="115"/>
      <c r="W95" s="115"/>
      <c r="X95" s="115"/>
      <c r="Y95" s="116"/>
      <c r="Z95" s="116"/>
      <c r="AA95" s="116"/>
      <c r="AB95" s="116"/>
      <c r="AC95" s="116"/>
      <c r="AD95" s="116"/>
      <c r="AE95" s="116"/>
      <c r="AF95" s="116"/>
      <c r="AG95" s="116"/>
      <c r="AH95" s="116"/>
      <c r="AI95" s="116"/>
      <c r="AJ95" s="116"/>
      <c r="AK95" s="116"/>
      <c r="AL95" s="116"/>
      <c r="AM95" s="116"/>
      <c r="AN95" s="116"/>
      <c r="AO95" s="116"/>
      <c r="AP95" s="116"/>
      <c r="AQ95" s="116"/>
      <c r="AR95" s="116"/>
      <c r="AS95" s="116"/>
      <c r="AT95" s="116"/>
      <c r="AU95" s="116"/>
      <c r="AV95" s="116"/>
      <c r="AW95" s="116"/>
      <c r="AX95" s="116"/>
      <c r="AY95" s="116"/>
      <c r="AZ95" s="116"/>
      <c r="BA95" s="116"/>
      <c r="BB95" s="116"/>
      <c r="BC95" s="116"/>
      <c r="BD95" s="116"/>
      <c r="BE95" s="116"/>
      <c r="BF95" s="116"/>
      <c r="BG95" s="116"/>
      <c r="BH95" s="116"/>
      <c r="BI95" s="116"/>
      <c r="BJ95" s="116"/>
      <c r="BK95" s="116"/>
      <c r="BL95" s="116"/>
      <c r="BM95" s="116"/>
      <c r="BN95" s="116"/>
      <c r="BO95" s="116"/>
      <c r="BP95" s="116"/>
      <c r="BQ95" s="117"/>
      <c r="BR95" s="33"/>
      <c r="BS95" s="33"/>
      <c r="BT95" s="33"/>
      <c r="BU95" s="33"/>
      <c r="BV95" s="33"/>
      <c r="BW95" s="33"/>
      <c r="BX95" s="33"/>
      <c r="BY95" s="33"/>
    </row>
    <row r="96" spans="1:79" s="30" customFormat="1" ht="15.75" x14ac:dyDescent="0.2">
      <c r="A96" s="76">
        <v>0</v>
      </c>
      <c r="B96" s="76"/>
      <c r="C96" s="76"/>
      <c r="D96" s="76"/>
      <c r="E96" s="76"/>
      <c r="F96" s="76"/>
      <c r="G96" s="76"/>
      <c r="H96" s="76"/>
      <c r="I96" s="76"/>
      <c r="J96" s="76"/>
      <c r="K96" s="76"/>
      <c r="L96" s="76"/>
      <c r="M96" s="76"/>
      <c r="N96" s="76"/>
      <c r="O96" s="114"/>
      <c r="P96" s="115"/>
      <c r="Q96" s="115"/>
      <c r="R96" s="115"/>
      <c r="S96" s="115"/>
      <c r="T96" s="115"/>
      <c r="U96" s="115"/>
      <c r="V96" s="115"/>
      <c r="W96" s="115"/>
      <c r="X96" s="115"/>
      <c r="Y96" s="116"/>
      <c r="Z96" s="116"/>
      <c r="AA96" s="116"/>
      <c r="AB96" s="116"/>
      <c r="AC96" s="116"/>
      <c r="AD96" s="116"/>
      <c r="AE96" s="116"/>
      <c r="AF96" s="116"/>
      <c r="AG96" s="116"/>
      <c r="AH96" s="116"/>
      <c r="AI96" s="116"/>
      <c r="AJ96" s="116"/>
      <c r="AK96" s="116"/>
      <c r="AL96" s="116"/>
      <c r="AM96" s="116"/>
      <c r="AN96" s="116"/>
      <c r="AO96" s="116"/>
      <c r="AP96" s="116"/>
      <c r="AQ96" s="116"/>
      <c r="AR96" s="116"/>
      <c r="AS96" s="116"/>
      <c r="AT96" s="116"/>
      <c r="AU96" s="116"/>
      <c r="AV96" s="116"/>
      <c r="AW96" s="116"/>
      <c r="AX96" s="116"/>
      <c r="AY96" s="116"/>
      <c r="AZ96" s="116"/>
      <c r="BA96" s="116"/>
      <c r="BB96" s="116"/>
      <c r="BC96" s="116"/>
      <c r="BD96" s="116"/>
      <c r="BE96" s="116"/>
      <c r="BF96" s="116"/>
      <c r="BG96" s="116"/>
      <c r="BH96" s="116"/>
      <c r="BI96" s="116"/>
      <c r="BJ96" s="116"/>
      <c r="BK96" s="116"/>
      <c r="BL96" s="116"/>
      <c r="BM96" s="116"/>
      <c r="BN96" s="116"/>
      <c r="BO96" s="116"/>
      <c r="BP96" s="116"/>
      <c r="BQ96" s="117"/>
      <c r="BR96" s="33"/>
      <c r="BS96" s="33"/>
      <c r="BT96" s="33"/>
      <c r="BU96" s="33"/>
      <c r="BV96" s="33"/>
      <c r="BW96" s="33"/>
      <c r="BX96" s="33"/>
      <c r="BY96" s="33"/>
    </row>
    <row r="97" spans="1:77" ht="15.75" x14ac:dyDescent="0.2">
      <c r="A97" s="25"/>
      <c r="B97" s="25"/>
      <c r="C97" s="26"/>
      <c r="D97" s="26"/>
      <c r="E97" s="26"/>
      <c r="F97" s="26"/>
      <c r="G97" s="26"/>
      <c r="H97" s="26"/>
      <c r="I97" s="26"/>
      <c r="J97" s="26"/>
      <c r="K97" s="26"/>
      <c r="L97" s="26"/>
      <c r="M97" s="26"/>
      <c r="N97" s="26"/>
      <c r="O97" s="26"/>
      <c r="P97" s="26"/>
      <c r="Q97" s="26"/>
      <c r="R97" s="26"/>
      <c r="S97" s="26"/>
      <c r="T97" s="26"/>
      <c r="U97" s="26"/>
      <c r="V97" s="26"/>
      <c r="W97" s="26"/>
      <c r="X97" s="26"/>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8"/>
      <c r="AY97" s="28"/>
      <c r="AZ97" s="28"/>
      <c r="BA97" s="28"/>
      <c r="BB97" s="28"/>
      <c r="BC97" s="28"/>
      <c r="BD97" s="28"/>
      <c r="BE97" s="28"/>
      <c r="BF97" s="28"/>
      <c r="BG97" s="28"/>
      <c r="BH97" s="28"/>
      <c r="BI97" s="28"/>
      <c r="BJ97" s="28"/>
      <c r="BK97" s="28"/>
      <c r="BL97" s="28"/>
      <c r="BM97" s="28"/>
      <c r="BN97" s="28"/>
      <c r="BO97" s="28"/>
      <c r="BP97" s="28"/>
      <c r="BQ97" s="28"/>
      <c r="BR97" s="10"/>
      <c r="BS97" s="10"/>
      <c r="BT97" s="10"/>
      <c r="BU97" s="10"/>
      <c r="BV97" s="10"/>
      <c r="BW97" s="10"/>
      <c r="BX97" s="10"/>
      <c r="BY97" s="10"/>
    </row>
    <row r="98" spans="1:77" ht="15.95" customHeight="1" x14ac:dyDescent="0.2">
      <c r="A98" s="60" t="s">
        <v>66</v>
      </c>
      <c r="B98" s="60"/>
      <c r="C98" s="60"/>
      <c r="D98" s="60"/>
      <c r="E98" s="60"/>
      <c r="F98" s="60"/>
      <c r="G98" s="60"/>
      <c r="H98" s="60"/>
      <c r="I98" s="60"/>
      <c r="J98" s="60"/>
      <c r="K98" s="60"/>
      <c r="L98" s="60"/>
      <c r="M98" s="60"/>
      <c r="N98" s="60"/>
      <c r="O98" s="60"/>
      <c r="P98" s="60"/>
      <c r="Q98" s="60"/>
      <c r="R98" s="60"/>
      <c r="S98" s="60"/>
      <c r="T98" s="60"/>
      <c r="U98" s="60"/>
      <c r="V98" s="60"/>
      <c r="W98" s="60"/>
      <c r="X98" s="60"/>
      <c r="Y98" s="60"/>
      <c r="Z98" s="60"/>
      <c r="AA98" s="60"/>
      <c r="AB98" s="60"/>
      <c r="AC98" s="60"/>
      <c r="AD98" s="60"/>
      <c r="AE98" s="60"/>
      <c r="AF98" s="60"/>
      <c r="AG98" s="60"/>
      <c r="AH98" s="60"/>
      <c r="AI98" s="60"/>
      <c r="AJ98" s="60"/>
      <c r="AK98" s="60"/>
      <c r="AL98" s="60"/>
      <c r="AM98" s="60"/>
      <c r="AN98" s="60"/>
      <c r="AO98" s="60"/>
      <c r="AP98" s="60"/>
      <c r="AQ98" s="60"/>
      <c r="AR98" s="60"/>
      <c r="AS98" s="60"/>
      <c r="AT98" s="60"/>
      <c r="AU98" s="60"/>
      <c r="AV98" s="60"/>
      <c r="AW98" s="60"/>
      <c r="AX98" s="60"/>
      <c r="AY98" s="60"/>
      <c r="AZ98" s="60"/>
      <c r="BA98" s="60"/>
      <c r="BB98" s="60"/>
      <c r="BC98" s="60"/>
      <c r="BD98" s="60"/>
      <c r="BE98" s="60"/>
      <c r="BF98" s="60"/>
      <c r="BG98" s="60"/>
      <c r="BH98" s="60"/>
      <c r="BI98" s="60"/>
      <c r="BJ98" s="60"/>
      <c r="BK98" s="60"/>
      <c r="BL98" s="60"/>
    </row>
    <row r="99" spans="1:77" ht="31.5" customHeight="1" x14ac:dyDescent="0.2">
      <c r="A99" s="118" t="s">
        <v>260</v>
      </c>
      <c r="B99" s="119"/>
      <c r="C99" s="119"/>
      <c r="D99" s="119"/>
      <c r="E99" s="119"/>
      <c r="F99" s="119"/>
      <c r="G99" s="119"/>
      <c r="H99" s="119"/>
      <c r="I99" s="119"/>
      <c r="J99" s="119"/>
      <c r="K99" s="119"/>
      <c r="L99" s="119"/>
      <c r="M99" s="119"/>
      <c r="N99" s="119"/>
      <c r="O99" s="119"/>
      <c r="P99" s="119"/>
      <c r="Q99" s="119"/>
      <c r="R99" s="119"/>
      <c r="S99" s="119"/>
      <c r="T99" s="119"/>
      <c r="U99" s="119"/>
      <c r="V99" s="119"/>
      <c r="W99" s="119"/>
      <c r="X99" s="119"/>
      <c r="Y99" s="119"/>
      <c r="Z99" s="119"/>
      <c r="AA99" s="119"/>
      <c r="AB99" s="119"/>
      <c r="AC99" s="119"/>
      <c r="AD99" s="119"/>
      <c r="AE99" s="119"/>
      <c r="AF99" s="119"/>
      <c r="AG99" s="119"/>
      <c r="AH99" s="119"/>
      <c r="AI99" s="119"/>
      <c r="AJ99" s="119"/>
      <c r="AK99" s="119"/>
      <c r="AL99" s="119"/>
      <c r="AM99" s="119"/>
      <c r="AN99" s="119"/>
      <c r="AO99" s="119"/>
      <c r="AP99" s="119"/>
      <c r="AQ99" s="119"/>
      <c r="AR99" s="119"/>
      <c r="AS99" s="119"/>
      <c r="AT99" s="119"/>
      <c r="AU99" s="119"/>
      <c r="AV99" s="119"/>
      <c r="AW99" s="119"/>
      <c r="AX99" s="119"/>
      <c r="AY99" s="119"/>
      <c r="AZ99" s="119"/>
      <c r="BA99" s="119"/>
      <c r="BB99" s="119"/>
      <c r="BC99" s="119"/>
      <c r="BD99" s="119"/>
      <c r="BE99" s="119"/>
      <c r="BF99" s="119"/>
      <c r="BG99" s="119"/>
      <c r="BH99" s="119"/>
      <c r="BI99" s="119"/>
      <c r="BJ99" s="119"/>
      <c r="BK99" s="119"/>
      <c r="BL99" s="119"/>
    </row>
    <row r="100" spans="1:77" ht="15.75" x14ac:dyDescent="0.2">
      <c r="A100" s="25"/>
      <c r="B100" s="25"/>
      <c r="C100" s="26"/>
      <c r="D100" s="26"/>
      <c r="E100" s="26"/>
      <c r="F100" s="26"/>
      <c r="G100" s="26"/>
      <c r="H100" s="26"/>
      <c r="I100" s="26"/>
      <c r="J100" s="26"/>
      <c r="K100" s="26"/>
      <c r="L100" s="26"/>
      <c r="M100" s="26"/>
      <c r="N100" s="26"/>
      <c r="O100" s="26"/>
      <c r="P100" s="26"/>
      <c r="Q100" s="26"/>
      <c r="R100" s="26"/>
      <c r="S100" s="26"/>
      <c r="T100" s="26"/>
      <c r="U100" s="26"/>
      <c r="V100" s="26"/>
      <c r="W100" s="26"/>
      <c r="X100" s="26"/>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8"/>
      <c r="AY100" s="28"/>
      <c r="AZ100" s="28"/>
      <c r="BA100" s="28"/>
      <c r="BB100" s="28"/>
      <c r="BC100" s="28"/>
      <c r="BD100" s="28"/>
      <c r="BE100" s="28"/>
      <c r="BF100" s="28"/>
      <c r="BG100" s="28"/>
      <c r="BH100" s="28"/>
      <c r="BI100" s="28"/>
      <c r="BJ100" s="28"/>
      <c r="BK100" s="28"/>
      <c r="BL100" s="28"/>
      <c r="BM100" s="28"/>
      <c r="BN100" s="28"/>
      <c r="BO100" s="28"/>
      <c r="BP100" s="28"/>
      <c r="BQ100" s="28"/>
      <c r="BR100" s="10"/>
      <c r="BS100" s="10"/>
      <c r="BT100" s="10"/>
      <c r="BU100" s="10"/>
      <c r="BV100" s="10"/>
      <c r="BW100" s="10"/>
      <c r="BX100" s="10"/>
      <c r="BY100" s="10"/>
    </row>
    <row r="101" spans="1:77" ht="15.95" customHeight="1" x14ac:dyDescent="0.2">
      <c r="A101" s="60" t="s">
        <v>47</v>
      </c>
      <c r="B101" s="60"/>
      <c r="C101" s="60"/>
      <c r="D101" s="60"/>
      <c r="E101" s="60"/>
      <c r="F101" s="60"/>
      <c r="G101" s="60"/>
      <c r="H101" s="60"/>
      <c r="I101" s="60"/>
      <c r="J101" s="60"/>
      <c r="K101" s="60"/>
      <c r="L101" s="60"/>
      <c r="M101" s="60"/>
      <c r="N101" s="60"/>
      <c r="O101" s="60"/>
      <c r="P101" s="60"/>
      <c r="Q101" s="60"/>
      <c r="R101" s="60"/>
      <c r="S101" s="60"/>
      <c r="T101" s="60"/>
      <c r="U101" s="60"/>
      <c r="V101" s="60"/>
      <c r="W101" s="60"/>
      <c r="X101" s="60"/>
      <c r="Y101" s="60"/>
      <c r="Z101" s="60"/>
      <c r="AA101" s="60"/>
      <c r="AB101" s="60"/>
      <c r="AC101" s="60"/>
      <c r="AD101" s="60"/>
      <c r="AE101" s="60"/>
      <c r="AF101" s="60"/>
      <c r="AG101" s="60"/>
      <c r="AH101" s="60"/>
      <c r="AI101" s="60"/>
      <c r="AJ101" s="60"/>
      <c r="AK101" s="60"/>
      <c r="AL101" s="60"/>
      <c r="AM101" s="60"/>
      <c r="AN101" s="60"/>
      <c r="AO101" s="60"/>
      <c r="AP101" s="60"/>
      <c r="AQ101" s="60"/>
      <c r="AR101" s="60"/>
      <c r="AS101" s="60"/>
      <c r="AT101" s="60"/>
      <c r="AU101" s="60"/>
      <c r="AV101" s="60"/>
      <c r="AW101" s="60"/>
      <c r="AX101" s="60"/>
      <c r="AY101" s="60"/>
      <c r="AZ101" s="60"/>
      <c r="BA101" s="60"/>
      <c r="BB101" s="60"/>
      <c r="BC101" s="60"/>
      <c r="BD101" s="60"/>
      <c r="BE101" s="60"/>
      <c r="BF101" s="60"/>
      <c r="BG101" s="60"/>
      <c r="BH101" s="60"/>
      <c r="BI101" s="60"/>
      <c r="BJ101" s="60"/>
      <c r="BK101" s="60"/>
      <c r="BL101" s="60"/>
    </row>
    <row r="102" spans="1:77" ht="31.5" customHeight="1" x14ac:dyDescent="0.2">
      <c r="A102" s="118" t="s">
        <v>261</v>
      </c>
      <c r="B102" s="119"/>
      <c r="C102" s="119"/>
      <c r="D102" s="119"/>
      <c r="E102" s="119"/>
      <c r="F102" s="119"/>
      <c r="G102" s="119"/>
      <c r="H102" s="119"/>
      <c r="I102" s="119"/>
      <c r="J102" s="119"/>
      <c r="K102" s="119"/>
      <c r="L102" s="119"/>
      <c r="M102" s="119"/>
      <c r="N102" s="119"/>
      <c r="O102" s="119"/>
      <c r="P102" s="119"/>
      <c r="Q102" s="119"/>
      <c r="R102" s="119"/>
      <c r="S102" s="119"/>
      <c r="T102" s="119"/>
      <c r="U102" s="119"/>
      <c r="V102" s="119"/>
      <c r="W102" s="119"/>
      <c r="X102" s="119"/>
      <c r="Y102" s="119"/>
      <c r="Z102" s="119"/>
      <c r="AA102" s="119"/>
      <c r="AB102" s="119"/>
      <c r="AC102" s="119"/>
      <c r="AD102" s="119"/>
      <c r="AE102" s="119"/>
      <c r="AF102" s="119"/>
      <c r="AG102" s="119"/>
      <c r="AH102" s="119"/>
      <c r="AI102" s="119"/>
      <c r="AJ102" s="119"/>
      <c r="AK102" s="119"/>
      <c r="AL102" s="119"/>
      <c r="AM102" s="119"/>
      <c r="AN102" s="119"/>
      <c r="AO102" s="119"/>
      <c r="AP102" s="119"/>
      <c r="AQ102" s="119"/>
      <c r="AR102" s="119"/>
      <c r="AS102" s="119"/>
      <c r="AT102" s="119"/>
      <c r="AU102" s="119"/>
      <c r="AV102" s="119"/>
      <c r="AW102" s="119"/>
      <c r="AX102" s="119"/>
      <c r="AY102" s="119"/>
      <c r="AZ102" s="119"/>
      <c r="BA102" s="119"/>
      <c r="BB102" s="119"/>
      <c r="BC102" s="119"/>
      <c r="BD102" s="119"/>
      <c r="BE102" s="119"/>
      <c r="BF102" s="119"/>
      <c r="BG102" s="119"/>
      <c r="BH102" s="119"/>
      <c r="BI102" s="119"/>
      <c r="BJ102" s="119"/>
      <c r="BK102" s="119"/>
      <c r="BL102" s="119"/>
    </row>
    <row r="103" spans="1:77" ht="15.95" customHeight="1" x14ac:dyDescent="0.2">
      <c r="A103" s="14"/>
      <c r="B103" s="14"/>
      <c r="C103" s="14"/>
      <c r="D103" s="14"/>
      <c r="E103" s="14"/>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row>
    <row r="104" spans="1:77" ht="12" customHeight="1" x14ac:dyDescent="0.2">
      <c r="A104" s="24" t="s">
        <v>78</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row>
    <row r="105" spans="1:77" ht="12" customHeight="1" x14ac:dyDescent="0.2">
      <c r="A105" s="24" t="s">
        <v>69</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row>
    <row r="106" spans="1:77" s="24" customFormat="1" ht="12" customHeight="1" x14ac:dyDescent="0.2">
      <c r="A106" s="24" t="s">
        <v>70</v>
      </c>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row>
    <row r="107" spans="1:77" ht="15.95" customHeight="1" x14ac:dyDescent="0.25">
      <c r="A107" s="2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row>
    <row r="108" spans="1:77" ht="42" customHeight="1" x14ac:dyDescent="0.25">
      <c r="A108" s="118" t="s">
        <v>247</v>
      </c>
      <c r="B108" s="119"/>
      <c r="C108" s="119"/>
      <c r="D108" s="119"/>
      <c r="E108" s="119"/>
      <c r="F108" s="119"/>
      <c r="G108" s="119"/>
      <c r="H108" s="119"/>
      <c r="I108" s="119"/>
      <c r="J108" s="119"/>
      <c r="K108" s="119"/>
      <c r="L108" s="119"/>
      <c r="M108" s="119"/>
      <c r="N108" s="119"/>
      <c r="O108" s="119"/>
      <c r="P108" s="119"/>
      <c r="Q108" s="119"/>
      <c r="R108" s="119"/>
      <c r="S108" s="119"/>
      <c r="T108" s="119"/>
      <c r="U108" s="119"/>
      <c r="V108" s="119"/>
      <c r="W108" s="134"/>
      <c r="X108" s="134"/>
      <c r="Y108" s="134"/>
      <c r="Z108" s="134"/>
      <c r="AA108" s="134"/>
      <c r="AB108" s="134"/>
      <c r="AC108" s="134"/>
      <c r="AD108" s="134"/>
      <c r="AE108" s="134"/>
      <c r="AF108" s="134"/>
      <c r="AG108" s="134"/>
      <c r="AH108" s="134"/>
      <c r="AI108" s="134"/>
      <c r="AJ108" s="134"/>
      <c r="AK108" s="134"/>
      <c r="AL108" s="134"/>
      <c r="AM108" s="134"/>
      <c r="AN108" s="3"/>
      <c r="AO108" s="3"/>
      <c r="AP108" s="135" t="s">
        <v>215</v>
      </c>
      <c r="AQ108" s="136"/>
      <c r="AR108" s="136"/>
      <c r="AS108" s="136"/>
      <c r="AT108" s="136"/>
      <c r="AU108" s="136"/>
      <c r="AV108" s="136"/>
      <c r="AW108" s="136"/>
      <c r="AX108" s="136"/>
      <c r="AY108" s="136"/>
      <c r="AZ108" s="136"/>
      <c r="BA108" s="136"/>
      <c r="BB108" s="136"/>
      <c r="BC108" s="136"/>
      <c r="BD108" s="136"/>
      <c r="BE108" s="136"/>
      <c r="BF108" s="136"/>
      <c r="BG108" s="136"/>
      <c r="BH108" s="136"/>
    </row>
    <row r="109" spans="1:77" x14ac:dyDescent="0.2">
      <c r="W109" s="137" t="s">
        <v>8</v>
      </c>
      <c r="X109" s="137"/>
      <c r="Y109" s="137"/>
      <c r="Z109" s="137"/>
      <c r="AA109" s="137"/>
      <c r="AB109" s="137"/>
      <c r="AC109" s="137"/>
      <c r="AD109" s="137"/>
      <c r="AE109" s="137"/>
      <c r="AF109" s="137"/>
      <c r="AG109" s="137"/>
      <c r="AH109" s="137"/>
      <c r="AI109" s="137"/>
      <c r="AJ109" s="137"/>
      <c r="AK109" s="137"/>
      <c r="AL109" s="137"/>
      <c r="AM109" s="137"/>
      <c r="AN109" s="41"/>
      <c r="AO109" s="41"/>
      <c r="AP109" s="137" t="s">
        <v>74</v>
      </c>
      <c r="AQ109" s="137"/>
      <c r="AR109" s="137"/>
      <c r="AS109" s="137"/>
      <c r="AT109" s="137"/>
      <c r="AU109" s="137"/>
      <c r="AV109" s="137"/>
      <c r="AW109" s="137"/>
      <c r="AX109" s="137"/>
      <c r="AY109" s="137"/>
      <c r="AZ109" s="137"/>
      <c r="BA109" s="137"/>
      <c r="BB109" s="137"/>
      <c r="BC109" s="137"/>
      <c r="BD109" s="137"/>
      <c r="BE109" s="137"/>
      <c r="BF109" s="137"/>
      <c r="BG109" s="137"/>
      <c r="BH109" s="137"/>
    </row>
    <row r="112" spans="1:77" ht="29.25" customHeight="1" x14ac:dyDescent="0.25">
      <c r="A112" s="118" t="s">
        <v>216</v>
      </c>
      <c r="B112" s="119"/>
      <c r="C112" s="119"/>
      <c r="D112" s="119"/>
      <c r="E112" s="119"/>
      <c r="F112" s="119"/>
      <c r="G112" s="119"/>
      <c r="H112" s="119"/>
      <c r="I112" s="119"/>
      <c r="J112" s="119"/>
      <c r="K112" s="119"/>
      <c r="L112" s="119"/>
      <c r="M112" s="119"/>
      <c r="N112" s="119"/>
      <c r="O112" s="119"/>
      <c r="P112" s="119"/>
      <c r="Q112" s="119"/>
      <c r="R112" s="119"/>
      <c r="S112" s="119"/>
      <c r="T112" s="119"/>
      <c r="U112" s="119"/>
      <c r="V112" s="119"/>
      <c r="W112" s="134"/>
      <c r="X112" s="134"/>
      <c r="Y112" s="134"/>
      <c r="Z112" s="134"/>
      <c r="AA112" s="134"/>
      <c r="AB112" s="134"/>
      <c r="AC112" s="134"/>
      <c r="AD112" s="134"/>
      <c r="AE112" s="134"/>
      <c r="AF112" s="134"/>
      <c r="AG112" s="134"/>
      <c r="AH112" s="134"/>
      <c r="AI112" s="134"/>
      <c r="AJ112" s="134"/>
      <c r="AK112" s="134"/>
      <c r="AL112" s="134"/>
      <c r="AM112" s="134"/>
      <c r="AN112" s="3"/>
      <c r="AO112" s="3"/>
      <c r="AP112" s="135" t="s">
        <v>217</v>
      </c>
      <c r="AQ112" s="136"/>
      <c r="AR112" s="136"/>
      <c r="AS112" s="136"/>
      <c r="AT112" s="136"/>
      <c r="AU112" s="136"/>
      <c r="AV112" s="136"/>
      <c r="AW112" s="136"/>
      <c r="AX112" s="136"/>
      <c r="AY112" s="136"/>
      <c r="AZ112" s="136"/>
      <c r="BA112" s="136"/>
      <c r="BB112" s="136"/>
      <c r="BC112" s="136"/>
      <c r="BD112" s="136"/>
      <c r="BE112" s="136"/>
      <c r="BF112" s="136"/>
      <c r="BG112" s="136"/>
      <c r="BH112" s="136"/>
    </row>
    <row r="113" spans="23:60" x14ac:dyDescent="0.2">
      <c r="W113" s="137" t="s">
        <v>8</v>
      </c>
      <c r="X113" s="137"/>
      <c r="Y113" s="137"/>
      <c r="Z113" s="137"/>
      <c r="AA113" s="137"/>
      <c r="AB113" s="137"/>
      <c r="AC113" s="137"/>
      <c r="AD113" s="137"/>
      <c r="AE113" s="137"/>
      <c r="AF113" s="137"/>
      <c r="AG113" s="137"/>
      <c r="AH113" s="137"/>
      <c r="AI113" s="137"/>
      <c r="AJ113" s="137"/>
      <c r="AK113" s="137"/>
      <c r="AL113" s="137"/>
      <c r="AM113" s="137"/>
      <c r="AN113" s="41"/>
      <c r="AO113" s="41"/>
      <c r="AP113" s="137" t="s">
        <v>74</v>
      </c>
      <c r="AQ113" s="137"/>
      <c r="AR113" s="137"/>
      <c r="AS113" s="137"/>
      <c r="AT113" s="137"/>
      <c r="AU113" s="137"/>
      <c r="AV113" s="137"/>
      <c r="AW113" s="137"/>
      <c r="AX113" s="137"/>
      <c r="AY113" s="137"/>
      <c r="AZ113" s="137"/>
      <c r="BA113" s="137"/>
      <c r="BB113" s="137"/>
      <c r="BC113" s="137"/>
      <c r="BD113" s="137"/>
      <c r="BE113" s="137"/>
      <c r="BF113" s="137"/>
      <c r="BG113" s="137"/>
      <c r="BH113" s="137"/>
    </row>
  </sheetData>
  <mergeCells count="471">
    <mergeCell ref="W113:AM113"/>
    <mergeCell ref="AP113:BH113"/>
    <mergeCell ref="A99:BL99"/>
    <mergeCell ref="A101:BL101"/>
    <mergeCell ref="A102:BL102"/>
    <mergeCell ref="A108:V108"/>
    <mergeCell ref="W108:AM108"/>
    <mergeCell ref="AP108:BH108"/>
    <mergeCell ref="W109:AM109"/>
    <mergeCell ref="AP109:BH109"/>
    <mergeCell ref="A112:V112"/>
    <mergeCell ref="W112:AM112"/>
    <mergeCell ref="AP112:BH112"/>
    <mergeCell ref="A95:B95"/>
    <mergeCell ref="C95:I95"/>
    <mergeCell ref="J95:N95"/>
    <mergeCell ref="O95:BQ95"/>
    <mergeCell ref="A96:B96"/>
    <mergeCell ref="C96:I96"/>
    <mergeCell ref="J96:N96"/>
    <mergeCell ref="O96:BQ96"/>
    <mergeCell ref="A98:BL98"/>
    <mergeCell ref="A92:B92"/>
    <mergeCell ref="C92:I92"/>
    <mergeCell ref="J92:N92"/>
    <mergeCell ref="O92:BQ92"/>
    <mergeCell ref="A93:B93"/>
    <mergeCell ref="C93:I93"/>
    <mergeCell ref="J93:N93"/>
    <mergeCell ref="O93:BQ93"/>
    <mergeCell ref="A94:B94"/>
    <mergeCell ref="C94:I94"/>
    <mergeCell ref="J94:N94"/>
    <mergeCell ref="O94:BQ94"/>
    <mergeCell ref="BM82:BQ82"/>
    <mergeCell ref="A84:BQ84"/>
    <mergeCell ref="A90:B90"/>
    <mergeCell ref="C90:I90"/>
    <mergeCell ref="J90:N90"/>
    <mergeCell ref="O90:BQ90"/>
    <mergeCell ref="A91:B91"/>
    <mergeCell ref="C91:I91"/>
    <mergeCell ref="J91:N91"/>
    <mergeCell ref="O91:BQ91"/>
    <mergeCell ref="O82:X82"/>
    <mergeCell ref="Y82:AC82"/>
    <mergeCell ref="AD82:AH82"/>
    <mergeCell ref="AI82:AM82"/>
    <mergeCell ref="AN82:AR82"/>
    <mergeCell ref="AS82:AW82"/>
    <mergeCell ref="AX82:BB82"/>
    <mergeCell ref="BC82:BG82"/>
    <mergeCell ref="BH82:BL82"/>
    <mergeCell ref="A89:B89"/>
    <mergeCell ref="C89:I89"/>
    <mergeCell ref="J89:N89"/>
    <mergeCell ref="O89:BQ89"/>
    <mergeCell ref="A82:B82"/>
    <mergeCell ref="AN80:AR80"/>
    <mergeCell ref="AS80:AW80"/>
    <mergeCell ref="AX80:BB80"/>
    <mergeCell ref="BC80:BG80"/>
    <mergeCell ref="BH80:BL80"/>
    <mergeCell ref="BM80:BQ80"/>
    <mergeCell ref="O81:X81"/>
    <mergeCell ref="Y81:AC81"/>
    <mergeCell ref="AD81:AH81"/>
    <mergeCell ref="AI81:AM81"/>
    <mergeCell ref="AN81:AR81"/>
    <mergeCell ref="AS81:AW81"/>
    <mergeCell ref="AX81:BB81"/>
    <mergeCell ref="BC81:BG81"/>
    <mergeCell ref="BH81:BL81"/>
    <mergeCell ref="BM81:BQ81"/>
    <mergeCell ref="Y78:AC78"/>
    <mergeCell ref="AD78:AH78"/>
    <mergeCell ref="AI78:AM78"/>
    <mergeCell ref="A80:B80"/>
    <mergeCell ref="C80:I80"/>
    <mergeCell ref="J80:N80"/>
    <mergeCell ref="O80:X80"/>
    <mergeCell ref="Y80:AC80"/>
    <mergeCell ref="AD80:AH80"/>
    <mergeCell ref="AI80:AM80"/>
    <mergeCell ref="J76:N76"/>
    <mergeCell ref="O76:X76"/>
    <mergeCell ref="Y76:AC76"/>
    <mergeCell ref="AX78:BB78"/>
    <mergeCell ref="BC78:BG78"/>
    <mergeCell ref="BH78:BL78"/>
    <mergeCell ref="BM78:BQ78"/>
    <mergeCell ref="A79:B79"/>
    <mergeCell ref="C79:I79"/>
    <mergeCell ref="J79:N79"/>
    <mergeCell ref="O79:X79"/>
    <mergeCell ref="Y79:AC79"/>
    <mergeCell ref="AD79:AH79"/>
    <mergeCell ref="AI79:AM79"/>
    <mergeCell ref="AN79:AR79"/>
    <mergeCell ref="AS79:AW79"/>
    <mergeCell ref="AX79:BB79"/>
    <mergeCell ref="BC79:BG79"/>
    <mergeCell ref="BH79:BL79"/>
    <mergeCell ref="BM79:BQ79"/>
    <mergeCell ref="A78:B78"/>
    <mergeCell ref="C78:I78"/>
    <mergeCell ref="J78:N78"/>
    <mergeCell ref="O78:X78"/>
    <mergeCell ref="AA45:AE45"/>
    <mergeCell ref="AF45:AJ45"/>
    <mergeCell ref="AK45:AO45"/>
    <mergeCell ref="AP45:AT45"/>
    <mergeCell ref="AN78:AR78"/>
    <mergeCell ref="AS78:AW78"/>
    <mergeCell ref="A61:BQ61"/>
    <mergeCell ref="A64:B65"/>
    <mergeCell ref="C64:I65"/>
    <mergeCell ref="J64:N65"/>
    <mergeCell ref="O64:X65"/>
    <mergeCell ref="Y64:AM64"/>
    <mergeCell ref="AN64:BB64"/>
    <mergeCell ref="BC64:BQ64"/>
    <mergeCell ref="Y65:AC65"/>
    <mergeCell ref="AD65:AH65"/>
    <mergeCell ref="AI65:AM65"/>
    <mergeCell ref="AN65:AR65"/>
    <mergeCell ref="AS65:AW65"/>
    <mergeCell ref="AX65:BB65"/>
    <mergeCell ref="BC65:BG65"/>
    <mergeCell ref="BH65:BL65"/>
    <mergeCell ref="BM65:BQ65"/>
    <mergeCell ref="A76:B76"/>
    <mergeCell ref="A47:BQ47"/>
    <mergeCell ref="A49:B49"/>
    <mergeCell ref="C49:BQ49"/>
    <mergeCell ref="A53:BN53"/>
    <mergeCell ref="A55:B56"/>
    <mergeCell ref="C55:R56"/>
    <mergeCell ref="S55:AH55"/>
    <mergeCell ref="AI55:AX55"/>
    <mergeCell ref="AY55:BN55"/>
    <mergeCell ref="S56:W56"/>
    <mergeCell ref="X56:AB56"/>
    <mergeCell ref="AC56:AH56"/>
    <mergeCell ref="AI56:AM56"/>
    <mergeCell ref="AN56:AR56"/>
    <mergeCell ref="AS56:AX56"/>
    <mergeCell ref="AY56:BC56"/>
    <mergeCell ref="BD56:BH56"/>
    <mergeCell ref="BI56:BN56"/>
    <mergeCell ref="C82:I82"/>
    <mergeCell ref="J82:N82"/>
    <mergeCell ref="O87:BQ87"/>
    <mergeCell ref="O86:BQ86"/>
    <mergeCell ref="A87:B87"/>
    <mergeCell ref="C87:I87"/>
    <mergeCell ref="J87:N87"/>
    <mergeCell ref="AX76:BB76"/>
    <mergeCell ref="BC76:BG76"/>
    <mergeCell ref="BH76:BL76"/>
    <mergeCell ref="BM76:BQ76"/>
    <mergeCell ref="A77:B77"/>
    <mergeCell ref="C77:I77"/>
    <mergeCell ref="J77:N77"/>
    <mergeCell ref="O77:X77"/>
    <mergeCell ref="Y77:AC77"/>
    <mergeCell ref="AD77:AH77"/>
    <mergeCell ref="BM77:BQ77"/>
    <mergeCell ref="AI77:AM77"/>
    <mergeCell ref="AN77:AR77"/>
    <mergeCell ref="AS77:AW77"/>
    <mergeCell ref="AX77:BB77"/>
    <mergeCell ref="BC77:BG77"/>
    <mergeCell ref="BH77:BL77"/>
    <mergeCell ref="AN72:AR72"/>
    <mergeCell ref="AS72:AW72"/>
    <mergeCell ref="AX72:BB72"/>
    <mergeCell ref="BC72:BG72"/>
    <mergeCell ref="BH72:BL72"/>
    <mergeCell ref="BM72:BQ72"/>
    <mergeCell ref="C72:I72"/>
    <mergeCell ref="J72:N72"/>
    <mergeCell ref="AD76:AH76"/>
    <mergeCell ref="AI76:AM76"/>
    <mergeCell ref="AS75:AW75"/>
    <mergeCell ref="AX75:BB75"/>
    <mergeCell ref="BC75:BG75"/>
    <mergeCell ref="BH75:BL75"/>
    <mergeCell ref="C74:I74"/>
    <mergeCell ref="J74:N74"/>
    <mergeCell ref="O74:X74"/>
    <mergeCell ref="Y74:AC74"/>
    <mergeCell ref="AD74:AH74"/>
    <mergeCell ref="AI74:AM74"/>
    <mergeCell ref="AN74:AR74"/>
    <mergeCell ref="BC74:BG74"/>
    <mergeCell ref="BH74:BL74"/>
    <mergeCell ref="C76:I76"/>
    <mergeCell ref="AU45:AY45"/>
    <mergeCell ref="AZ45:BC45"/>
    <mergeCell ref="BD45:BH45"/>
    <mergeCell ref="A71:B71"/>
    <mergeCell ref="C71:I71"/>
    <mergeCell ref="J71:N71"/>
    <mergeCell ref="O71:X71"/>
    <mergeCell ref="Y71:AC71"/>
    <mergeCell ref="AD71:AH71"/>
    <mergeCell ref="AI71:AM71"/>
    <mergeCell ref="AN71:AR71"/>
    <mergeCell ref="AS71:AW71"/>
    <mergeCell ref="AX69:BB69"/>
    <mergeCell ref="BC69:BG69"/>
    <mergeCell ref="BH69:BL69"/>
    <mergeCell ref="AC59:AH59"/>
    <mergeCell ref="AI59:AM59"/>
    <mergeCell ref="AN59:AR59"/>
    <mergeCell ref="AS59:AX59"/>
    <mergeCell ref="S59:W59"/>
    <mergeCell ref="BD59:BH59"/>
    <mergeCell ref="BI59:BN59"/>
    <mergeCell ref="AY59:BC59"/>
    <mergeCell ref="A58:B58"/>
    <mergeCell ref="BM67:BQ67"/>
    <mergeCell ref="A68:B68"/>
    <mergeCell ref="C68:I68"/>
    <mergeCell ref="J68:N68"/>
    <mergeCell ref="O68:X68"/>
    <mergeCell ref="Y68:AC68"/>
    <mergeCell ref="AD68:AH68"/>
    <mergeCell ref="BM68:BQ68"/>
    <mergeCell ref="AI68:AM68"/>
    <mergeCell ref="AN68:AR68"/>
    <mergeCell ref="AD67:AH67"/>
    <mergeCell ref="AI67:AM67"/>
    <mergeCell ref="A69:B69"/>
    <mergeCell ref="C69:I69"/>
    <mergeCell ref="AN67:AR67"/>
    <mergeCell ref="AS67:AW67"/>
    <mergeCell ref="AX67:BB67"/>
    <mergeCell ref="BC67:BG67"/>
    <mergeCell ref="BH67:BL67"/>
    <mergeCell ref="A81:B81"/>
    <mergeCell ref="C81:I81"/>
    <mergeCell ref="AX74:BB74"/>
    <mergeCell ref="AN76:AR76"/>
    <mergeCell ref="AS76:AW76"/>
    <mergeCell ref="J81:N81"/>
    <mergeCell ref="BM69:BQ69"/>
    <mergeCell ref="BM70:BQ70"/>
    <mergeCell ref="AX70:BB70"/>
    <mergeCell ref="BC70:BG70"/>
    <mergeCell ref="BH70:BL70"/>
    <mergeCell ref="A70:B70"/>
    <mergeCell ref="C70:I70"/>
    <mergeCell ref="AX71:BB71"/>
    <mergeCell ref="BC71:BG71"/>
    <mergeCell ref="BH71:BL71"/>
    <mergeCell ref="BM71:BQ71"/>
    <mergeCell ref="BC73:BG73"/>
    <mergeCell ref="BH73:BL73"/>
    <mergeCell ref="A73:B73"/>
    <mergeCell ref="C73:I73"/>
    <mergeCell ref="J73:N73"/>
    <mergeCell ref="O73:X73"/>
    <mergeCell ref="Y73:AC73"/>
    <mergeCell ref="J69:N69"/>
    <mergeCell ref="O69:X69"/>
    <mergeCell ref="Y69:AC69"/>
    <mergeCell ref="AD69:AH69"/>
    <mergeCell ref="AI69:AM69"/>
    <mergeCell ref="BM74:BQ74"/>
    <mergeCell ref="A75:B75"/>
    <mergeCell ref="C75:I75"/>
    <mergeCell ref="J75:N75"/>
    <mergeCell ref="O75:X75"/>
    <mergeCell ref="Y75:AC75"/>
    <mergeCell ref="AD75:AH75"/>
    <mergeCell ref="BM75:BQ75"/>
    <mergeCell ref="AI75:AM75"/>
    <mergeCell ref="AN75:AR75"/>
    <mergeCell ref="A74:B74"/>
    <mergeCell ref="AS74:AW74"/>
    <mergeCell ref="AI73:AM73"/>
    <mergeCell ref="AN73:AR73"/>
    <mergeCell ref="AS73:AW73"/>
    <mergeCell ref="AX73:BB73"/>
    <mergeCell ref="AD73:AH73"/>
    <mergeCell ref="BM73:BQ73"/>
    <mergeCell ref="A72:B72"/>
    <mergeCell ref="C58:R58"/>
    <mergeCell ref="S58:W58"/>
    <mergeCell ref="X58:AB58"/>
    <mergeCell ref="AC58:AH58"/>
    <mergeCell ref="AI58:AM58"/>
    <mergeCell ref="AN58:AR58"/>
    <mergeCell ref="AS58:AX58"/>
    <mergeCell ref="AY58:BC58"/>
    <mergeCell ref="BD58:BH58"/>
    <mergeCell ref="BI58:BN58"/>
    <mergeCell ref="A59:B59"/>
    <mergeCell ref="C59:R59"/>
    <mergeCell ref="X59:AB59"/>
    <mergeCell ref="AP44:AT44"/>
    <mergeCell ref="AU44:AY44"/>
    <mergeCell ref="AZ44:BC44"/>
    <mergeCell ref="BD44:BH44"/>
    <mergeCell ref="BI44:BM44"/>
    <mergeCell ref="BN44:BQ44"/>
    <mergeCell ref="A44:B44"/>
    <mergeCell ref="C44:Z44"/>
    <mergeCell ref="AA44:AE44"/>
    <mergeCell ref="AF44:AJ44"/>
    <mergeCell ref="AK44:AO44"/>
    <mergeCell ref="A50:B50"/>
    <mergeCell ref="C50:BQ50"/>
    <mergeCell ref="A51:B51"/>
    <mergeCell ref="C51:BQ51"/>
    <mergeCell ref="BI45:BM45"/>
    <mergeCell ref="BN45:BQ45"/>
    <mergeCell ref="A45:B45"/>
    <mergeCell ref="C45:Z45"/>
    <mergeCell ref="A54:BN54"/>
    <mergeCell ref="AZ42:BC42"/>
    <mergeCell ref="BD42:BH42"/>
    <mergeCell ref="BI42:BM42"/>
    <mergeCell ref="BN42:BQ42"/>
    <mergeCell ref="A43:B43"/>
    <mergeCell ref="C43:Z43"/>
    <mergeCell ref="AA43:AE43"/>
    <mergeCell ref="AF43:AJ43"/>
    <mergeCell ref="AK43:AO43"/>
    <mergeCell ref="AP43:AT43"/>
    <mergeCell ref="AU43:AY43"/>
    <mergeCell ref="AZ43:BC43"/>
    <mergeCell ref="BD43:BH43"/>
    <mergeCell ref="BI43:BM43"/>
    <mergeCell ref="BN43:BQ43"/>
    <mergeCell ref="A42:B42"/>
    <mergeCell ref="C42:Z42"/>
    <mergeCell ref="AA42:AE42"/>
    <mergeCell ref="AF42:AJ42"/>
    <mergeCell ref="AK42:AO42"/>
    <mergeCell ref="AP42:AT42"/>
    <mergeCell ref="AU42:AY42"/>
    <mergeCell ref="AA41:AE41"/>
    <mergeCell ref="AF41:AJ41"/>
    <mergeCell ref="AK41:AO41"/>
    <mergeCell ref="AP41:AT41"/>
    <mergeCell ref="AU41:AY41"/>
    <mergeCell ref="A37:BQ37"/>
    <mergeCell ref="A38:BQ38"/>
    <mergeCell ref="BD41:BH41"/>
    <mergeCell ref="BI41:BM41"/>
    <mergeCell ref="BN41:BQ41"/>
    <mergeCell ref="AZ41:BC41"/>
    <mergeCell ref="BD39:BQ39"/>
    <mergeCell ref="AA40:AE40"/>
    <mergeCell ref="AF40:AJ40"/>
    <mergeCell ref="AK40:AO40"/>
    <mergeCell ref="AP40:AT40"/>
    <mergeCell ref="AU40:AY40"/>
    <mergeCell ref="AZ40:BC40"/>
    <mergeCell ref="BD40:BH40"/>
    <mergeCell ref="BI40:BM40"/>
    <mergeCell ref="BN40:BQ40"/>
    <mergeCell ref="A41:B41"/>
    <mergeCell ref="C41:Z41"/>
    <mergeCell ref="A36:BQ36"/>
    <mergeCell ref="A39:B40"/>
    <mergeCell ref="C39:Z40"/>
    <mergeCell ref="AA39:AO39"/>
    <mergeCell ref="AP39:BC39"/>
    <mergeCell ref="A29:BL29"/>
    <mergeCell ref="A33:F33"/>
    <mergeCell ref="G33:BL33"/>
    <mergeCell ref="A34:F34"/>
    <mergeCell ref="G34:BL34"/>
    <mergeCell ref="A32:F32"/>
    <mergeCell ref="G32:BL32"/>
    <mergeCell ref="A23:BL23"/>
    <mergeCell ref="A24:F24"/>
    <mergeCell ref="G24:BL24"/>
    <mergeCell ref="A25:F25"/>
    <mergeCell ref="G25:BL25"/>
    <mergeCell ref="A26:F26"/>
    <mergeCell ref="G26:BL26"/>
    <mergeCell ref="A28:BL28"/>
    <mergeCell ref="A31:BL31"/>
    <mergeCell ref="AU15:BB15"/>
    <mergeCell ref="B20:L20"/>
    <mergeCell ref="N20:Y20"/>
    <mergeCell ref="AA20:AI20"/>
    <mergeCell ref="AK20:BC20"/>
    <mergeCell ref="BE20:BL20"/>
    <mergeCell ref="B21:L21"/>
    <mergeCell ref="N21:Y21"/>
    <mergeCell ref="AA21:AI21"/>
    <mergeCell ref="AK21:BC21"/>
    <mergeCell ref="BE21:BL21"/>
    <mergeCell ref="AI57:AM57"/>
    <mergeCell ref="AN57:AR57"/>
    <mergeCell ref="AS57:AX57"/>
    <mergeCell ref="AY57:BC57"/>
    <mergeCell ref="BD57:BH57"/>
    <mergeCell ref="BI57:BN57"/>
    <mergeCell ref="AO2:BL6"/>
    <mergeCell ref="A7:BL7"/>
    <mergeCell ref="A8:BL8"/>
    <mergeCell ref="A9:BL9"/>
    <mergeCell ref="A10:BL10"/>
    <mergeCell ref="A11:BL11"/>
    <mergeCell ref="B17:L17"/>
    <mergeCell ref="N17:AS17"/>
    <mergeCell ref="AU17:BB17"/>
    <mergeCell ref="B18:L18"/>
    <mergeCell ref="N18:AS18"/>
    <mergeCell ref="AU18:BB18"/>
    <mergeCell ref="A12:BL12"/>
    <mergeCell ref="B14:L14"/>
    <mergeCell ref="N14:AS14"/>
    <mergeCell ref="AU14:BB14"/>
    <mergeCell ref="B15:L15"/>
    <mergeCell ref="N15:AS15"/>
    <mergeCell ref="A67:B67"/>
    <mergeCell ref="C67:I67"/>
    <mergeCell ref="J67:N67"/>
    <mergeCell ref="O67:X67"/>
    <mergeCell ref="Y67:AC67"/>
    <mergeCell ref="A57:B57"/>
    <mergeCell ref="C57:R57"/>
    <mergeCell ref="A62:BQ62"/>
    <mergeCell ref="Y66:AC66"/>
    <mergeCell ref="AD66:AH66"/>
    <mergeCell ref="AI66:AM66"/>
    <mergeCell ref="AN66:AR66"/>
    <mergeCell ref="AS66:AW66"/>
    <mergeCell ref="AX66:BB66"/>
    <mergeCell ref="BC66:BG66"/>
    <mergeCell ref="BH66:BL66"/>
    <mergeCell ref="BM66:BQ66"/>
    <mergeCell ref="A66:B66"/>
    <mergeCell ref="C66:I66"/>
    <mergeCell ref="J66:N66"/>
    <mergeCell ref="O66:X66"/>
    <mergeCell ref="S57:W57"/>
    <mergeCell ref="X57:AB57"/>
    <mergeCell ref="AC57:AH57"/>
    <mergeCell ref="A88:B88"/>
    <mergeCell ref="C88:I88"/>
    <mergeCell ref="J88:N88"/>
    <mergeCell ref="O88:BQ88"/>
    <mergeCell ref="A86:B86"/>
    <mergeCell ref="C86:I86"/>
    <mergeCell ref="J86:N86"/>
    <mergeCell ref="AS68:AW68"/>
    <mergeCell ref="AX68:BB68"/>
    <mergeCell ref="BC68:BG68"/>
    <mergeCell ref="BH68:BL68"/>
    <mergeCell ref="O72:X72"/>
    <mergeCell ref="Y72:AC72"/>
    <mergeCell ref="AD72:AH72"/>
    <mergeCell ref="AI72:AM72"/>
    <mergeCell ref="AN69:AR69"/>
    <mergeCell ref="AS69:AW69"/>
    <mergeCell ref="J70:N70"/>
    <mergeCell ref="O70:X70"/>
    <mergeCell ref="Y70:AC70"/>
    <mergeCell ref="AD70:AH70"/>
    <mergeCell ref="AI70:AM70"/>
    <mergeCell ref="AN70:AR70"/>
    <mergeCell ref="AS70:AW70"/>
  </mergeCells>
  <conditionalFormatting sqref="C92">
    <cfRule type="cellIs" dxfId="206" priority="1" stopIfTrue="1" operator="equal">
      <formula>$C91</formula>
    </cfRule>
  </conditionalFormatting>
  <conditionalFormatting sqref="A59:B59 A85:B85 A100:B100">
    <cfRule type="cellIs" dxfId="205" priority="8" stopIfTrue="1" operator="equal">
      <formula>0</formula>
    </cfRule>
  </conditionalFormatting>
  <conditionalFormatting sqref="A68:B83">
    <cfRule type="cellIs" dxfId="204" priority="6" stopIfTrue="1" operator="equal">
      <formula>0</formula>
    </cfRule>
  </conditionalFormatting>
  <conditionalFormatting sqref="A89:B97">
    <cfRule type="cellIs" dxfId="203" priority="4" stopIfTrue="1" operator="equal">
      <formula>0</formula>
    </cfRule>
  </conditionalFormatting>
  <conditionalFormatting sqref="C68:C72 C74:C82">
    <cfRule type="cellIs" dxfId="202" priority="5" stopIfTrue="1" operator="equal">
      <formula>$C67</formula>
    </cfRule>
  </conditionalFormatting>
  <conditionalFormatting sqref="C83">
    <cfRule type="cellIs" dxfId="201" priority="9" stopIfTrue="1" operator="equal">
      <formula>$C68</formula>
    </cfRule>
  </conditionalFormatting>
  <conditionalFormatting sqref="C85 C100">
    <cfRule type="cellIs" dxfId="200" priority="7" stopIfTrue="1" operator="equal">
      <formula>$C84</formula>
    </cfRule>
  </conditionalFormatting>
  <conditionalFormatting sqref="C89:C91 C93:C96">
    <cfRule type="cellIs" dxfId="199" priority="3" stopIfTrue="1" operator="equal">
      <formula>$C88</formula>
    </cfRule>
  </conditionalFormatting>
  <conditionalFormatting sqref="C97">
    <cfRule type="cellIs" dxfId="198" priority="10" stopIfTrue="1" operator="equal">
      <formula>$C89</formula>
    </cfRule>
  </conditionalFormatting>
  <conditionalFormatting sqref="C73">
    <cfRule type="cellIs" dxfId="197" priority="2" stopIfTrue="1" operator="equal">
      <formula>$C72</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A107"/>
  <sheetViews>
    <sheetView topLeftCell="A17" zoomScaleNormal="100" workbookViewId="0">
      <selection activeCell="AT105" sqref="AT105"/>
    </sheetView>
  </sheetViews>
  <sheetFormatPr defaultColWidth="9.140625" defaultRowHeight="12.75" x14ac:dyDescent="0.2"/>
  <cols>
    <col min="1" max="1" width="3.28515625" style="1" customWidth="1"/>
    <col min="2" max="2" width="3.42578125" style="1" customWidth="1"/>
    <col min="3" max="8" width="2.85546875" style="1" customWidth="1"/>
    <col min="9" max="9" width="2.28515625" style="1" customWidth="1"/>
    <col min="10" max="77" width="2.85546875" style="1" customWidth="1"/>
    <col min="78" max="78" width="3" style="1" customWidth="1"/>
    <col min="79" max="79" width="4.42578125" style="1" hidden="1" customWidth="1"/>
    <col min="80" max="80" width="2.28515625" style="1" customWidth="1"/>
    <col min="81" max="16384" width="9.140625" style="1"/>
  </cols>
  <sheetData>
    <row r="1" spans="1:64" ht="9" hidden="1" customHeight="1" x14ac:dyDescent="0.2"/>
    <row r="2" spans="1:64" ht="9" customHeight="1" x14ac:dyDescent="0.2">
      <c r="AO2" s="47" t="s">
        <v>60</v>
      </c>
      <c r="AP2" s="47"/>
      <c r="AQ2" s="47"/>
      <c r="AR2" s="47"/>
      <c r="AS2" s="47"/>
      <c r="AT2" s="47"/>
      <c r="AU2" s="47"/>
      <c r="AV2" s="47"/>
      <c r="AW2" s="47"/>
      <c r="AX2" s="47"/>
      <c r="AY2" s="47"/>
      <c r="AZ2" s="47"/>
      <c r="BA2" s="47"/>
      <c r="BB2" s="47"/>
      <c r="BC2" s="47"/>
      <c r="BD2" s="47"/>
      <c r="BE2" s="47"/>
      <c r="BF2" s="47"/>
      <c r="BG2" s="47"/>
      <c r="BH2" s="47"/>
      <c r="BI2" s="47"/>
      <c r="BJ2" s="47"/>
      <c r="BK2" s="47"/>
      <c r="BL2" s="47"/>
    </row>
    <row r="3" spans="1:64" ht="9" customHeight="1" x14ac:dyDescent="0.2">
      <c r="AO3" s="47"/>
      <c r="AP3" s="47"/>
      <c r="AQ3" s="47"/>
      <c r="AR3" s="47"/>
      <c r="AS3" s="47"/>
      <c r="AT3" s="47"/>
      <c r="AU3" s="47"/>
      <c r="AV3" s="47"/>
      <c r="AW3" s="47"/>
      <c r="AX3" s="47"/>
      <c r="AY3" s="47"/>
      <c r="AZ3" s="47"/>
      <c r="BA3" s="47"/>
      <c r="BB3" s="47"/>
      <c r="BC3" s="47"/>
      <c r="BD3" s="47"/>
      <c r="BE3" s="47"/>
      <c r="BF3" s="47"/>
      <c r="BG3" s="47"/>
      <c r="BH3" s="47"/>
      <c r="BI3" s="47"/>
      <c r="BJ3" s="47"/>
      <c r="BK3" s="47"/>
      <c r="BL3" s="47"/>
    </row>
    <row r="4" spans="1:64" ht="15.75" customHeight="1" x14ac:dyDescent="0.2">
      <c r="AO4" s="47"/>
      <c r="AP4" s="47"/>
      <c r="AQ4" s="47"/>
      <c r="AR4" s="47"/>
      <c r="AS4" s="47"/>
      <c r="AT4" s="47"/>
      <c r="AU4" s="47"/>
      <c r="AV4" s="47"/>
      <c r="AW4" s="47"/>
      <c r="AX4" s="47"/>
      <c r="AY4" s="47"/>
      <c r="AZ4" s="47"/>
      <c r="BA4" s="47"/>
      <c r="BB4" s="47"/>
      <c r="BC4" s="47"/>
      <c r="BD4" s="47"/>
      <c r="BE4" s="47"/>
      <c r="BF4" s="47"/>
      <c r="BG4" s="47"/>
      <c r="BH4" s="47"/>
      <c r="BI4" s="47"/>
      <c r="BJ4" s="47"/>
      <c r="BK4" s="47"/>
      <c r="BL4" s="47"/>
    </row>
    <row r="5" spans="1:64" ht="15.75" customHeight="1" x14ac:dyDescent="0.2">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7"/>
      <c r="AP5" s="47"/>
      <c r="AQ5" s="47"/>
      <c r="AR5" s="47"/>
      <c r="AS5" s="47"/>
      <c r="AT5" s="47"/>
      <c r="AU5" s="47"/>
      <c r="AV5" s="47"/>
      <c r="AW5" s="47"/>
      <c r="AX5" s="47"/>
      <c r="AY5" s="47"/>
      <c r="AZ5" s="47"/>
      <c r="BA5" s="47"/>
      <c r="BB5" s="47"/>
      <c r="BC5" s="47"/>
      <c r="BD5" s="47"/>
      <c r="BE5" s="47"/>
      <c r="BF5" s="47"/>
      <c r="BG5" s="47"/>
      <c r="BH5" s="47"/>
      <c r="BI5" s="47"/>
      <c r="BJ5" s="47"/>
      <c r="BK5" s="47"/>
      <c r="BL5" s="47"/>
    </row>
    <row r="6" spans="1:64" ht="15.7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7"/>
      <c r="AP6" s="47"/>
      <c r="AQ6" s="47"/>
      <c r="AR6" s="47"/>
      <c r="AS6" s="47"/>
      <c r="AT6" s="47"/>
      <c r="AU6" s="47"/>
      <c r="AV6" s="47"/>
      <c r="AW6" s="47"/>
      <c r="AX6" s="47"/>
      <c r="AY6" s="47"/>
      <c r="AZ6" s="47"/>
      <c r="BA6" s="47"/>
      <c r="BB6" s="47"/>
      <c r="BC6" s="47"/>
      <c r="BD6" s="47"/>
      <c r="BE6" s="47"/>
      <c r="BF6" s="47"/>
      <c r="BG6" s="47"/>
      <c r="BH6" s="47"/>
      <c r="BI6" s="47"/>
      <c r="BJ6" s="47"/>
      <c r="BK6" s="47"/>
      <c r="BL6" s="47"/>
    </row>
    <row r="7" spans="1:64" ht="9.75" hidden="1" customHeight="1" x14ac:dyDescent="0.2">
      <c r="A7" s="48"/>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row>
    <row r="8" spans="1:64" ht="9.75" hidden="1" customHeight="1" x14ac:dyDescent="0.2">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row>
    <row r="9" spans="1:64" ht="8.25" hidden="1" customHeight="1" x14ac:dyDescent="0.2">
      <c r="A9" s="48"/>
      <c r="B9" s="48"/>
      <c r="C9" s="48"/>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row>
    <row r="10" spans="1:64" ht="15.75" x14ac:dyDescent="0.2">
      <c r="A10" s="49" t="s">
        <v>18</v>
      </c>
      <c r="B10" s="49"/>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row>
    <row r="11" spans="1:64" ht="15.75" customHeight="1" x14ac:dyDescent="0.2">
      <c r="A11" s="49" t="s">
        <v>35</v>
      </c>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row>
    <row r="12" spans="1:64" ht="15.75" customHeight="1" x14ac:dyDescent="0.2">
      <c r="A12" s="49" t="s">
        <v>327</v>
      </c>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row>
    <row r="13" spans="1:64" ht="6" customHeight="1" x14ac:dyDescent="0.2">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row>
    <row r="14" spans="1:64" ht="28.5" customHeight="1" x14ac:dyDescent="0.2">
      <c r="A14" s="15" t="s">
        <v>7</v>
      </c>
      <c r="B14" s="50" t="s">
        <v>123</v>
      </c>
      <c r="C14" s="51"/>
      <c r="D14" s="51"/>
      <c r="E14" s="51"/>
      <c r="F14" s="51"/>
      <c r="G14" s="51"/>
      <c r="H14" s="51"/>
      <c r="I14" s="51"/>
      <c r="J14" s="51"/>
      <c r="K14" s="51"/>
      <c r="L14" s="51"/>
      <c r="M14" s="16"/>
      <c r="N14" s="52" t="s">
        <v>218</v>
      </c>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17"/>
      <c r="AU14" s="50" t="s">
        <v>125</v>
      </c>
      <c r="AV14" s="51"/>
      <c r="AW14" s="51"/>
      <c r="AX14" s="51"/>
      <c r="AY14" s="51"/>
      <c r="AZ14" s="51"/>
      <c r="BA14" s="51"/>
      <c r="BB14" s="51"/>
      <c r="BC14" s="17"/>
      <c r="BD14" s="17"/>
      <c r="BE14" s="17"/>
      <c r="BF14" s="17"/>
      <c r="BG14" s="17"/>
      <c r="BH14" s="17"/>
      <c r="BI14" s="17"/>
      <c r="BJ14" s="17"/>
      <c r="BK14" s="17"/>
      <c r="BL14" s="17"/>
    </row>
    <row r="15" spans="1:64" ht="21.75" customHeight="1" x14ac:dyDescent="0.2">
      <c r="A15" s="18"/>
      <c r="B15" s="54" t="s">
        <v>52</v>
      </c>
      <c r="C15" s="54"/>
      <c r="D15" s="54"/>
      <c r="E15" s="54"/>
      <c r="F15" s="54"/>
      <c r="G15" s="54"/>
      <c r="H15" s="54"/>
      <c r="I15" s="54"/>
      <c r="J15" s="54"/>
      <c r="K15" s="54"/>
      <c r="L15" s="54"/>
      <c r="M15" s="18"/>
      <c r="N15" s="55" t="s">
        <v>53</v>
      </c>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18"/>
      <c r="AU15" s="54" t="s">
        <v>54</v>
      </c>
      <c r="AV15" s="54"/>
      <c r="AW15" s="54"/>
      <c r="AX15" s="54"/>
      <c r="AY15" s="54"/>
      <c r="AZ15" s="54"/>
      <c r="BA15" s="54"/>
      <c r="BB15" s="54"/>
      <c r="BC15" s="18"/>
      <c r="BD15" s="18"/>
      <c r="BE15" s="18"/>
      <c r="BF15" s="18"/>
      <c r="BG15" s="18"/>
      <c r="BH15" s="18"/>
      <c r="BI15" s="18"/>
      <c r="BJ15" s="18"/>
      <c r="BK15" s="18"/>
      <c r="BL15" s="18"/>
    </row>
    <row r="16" spans="1:64" ht="6"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19"/>
      <c r="BF16" s="19"/>
      <c r="BG16" s="19"/>
      <c r="BH16" s="19"/>
      <c r="BI16" s="19"/>
      <c r="BJ16" s="19"/>
      <c r="BK16" s="19"/>
      <c r="BL16" s="19"/>
    </row>
    <row r="17" spans="1:79" ht="28.5" customHeight="1" x14ac:dyDescent="0.2">
      <c r="A17" s="17" t="s">
        <v>33</v>
      </c>
      <c r="B17" s="50" t="s">
        <v>130</v>
      </c>
      <c r="C17" s="51"/>
      <c r="D17" s="51"/>
      <c r="E17" s="51"/>
      <c r="F17" s="51"/>
      <c r="G17" s="51"/>
      <c r="H17" s="51"/>
      <c r="I17" s="51"/>
      <c r="J17" s="51"/>
      <c r="K17" s="51"/>
      <c r="L17" s="51"/>
      <c r="M17" s="16"/>
      <c r="N17" s="52" t="s">
        <v>218</v>
      </c>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17"/>
      <c r="AU17" s="50" t="s">
        <v>125</v>
      </c>
      <c r="AV17" s="51"/>
      <c r="AW17" s="51"/>
      <c r="AX17" s="51"/>
      <c r="AY17" s="51"/>
      <c r="AZ17" s="51"/>
      <c r="BA17" s="51"/>
      <c r="BB17" s="51"/>
      <c r="BC17" s="20"/>
      <c r="BD17" s="20"/>
      <c r="BE17" s="20"/>
      <c r="BF17" s="20"/>
      <c r="BG17" s="20"/>
      <c r="BH17" s="20"/>
      <c r="BI17" s="20"/>
      <c r="BJ17" s="20"/>
      <c r="BK17" s="20"/>
      <c r="BL17" s="21"/>
    </row>
    <row r="18" spans="1:79" ht="23.25" customHeight="1" x14ac:dyDescent="0.2">
      <c r="A18" s="18"/>
      <c r="B18" s="54" t="s">
        <v>52</v>
      </c>
      <c r="C18" s="54"/>
      <c r="D18" s="54"/>
      <c r="E18" s="54"/>
      <c r="F18" s="54"/>
      <c r="G18" s="54"/>
      <c r="H18" s="54"/>
      <c r="I18" s="54"/>
      <c r="J18" s="54"/>
      <c r="K18" s="54"/>
      <c r="L18" s="54"/>
      <c r="M18" s="18"/>
      <c r="N18" s="55" t="s">
        <v>55</v>
      </c>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18"/>
      <c r="AU18" s="54" t="s">
        <v>54</v>
      </c>
      <c r="AV18" s="54"/>
      <c r="AW18" s="54"/>
      <c r="AX18" s="54"/>
      <c r="AY18" s="54"/>
      <c r="AZ18" s="54"/>
      <c r="BA18" s="54"/>
      <c r="BB18" s="54"/>
      <c r="BC18" s="22"/>
      <c r="BD18" s="22"/>
      <c r="BE18" s="22"/>
      <c r="BF18" s="22"/>
      <c r="BG18" s="22"/>
      <c r="BH18" s="22"/>
      <c r="BI18" s="22"/>
      <c r="BJ18" s="22"/>
      <c r="BK18" s="22"/>
      <c r="BL18" s="22"/>
    </row>
    <row r="19" spans="1:79" ht="6.75" customHeight="1" x14ac:dyDescent="0.2">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95.25" customHeight="1" x14ac:dyDescent="0.2">
      <c r="A20" s="15" t="s">
        <v>34</v>
      </c>
      <c r="B20" s="50" t="s">
        <v>386</v>
      </c>
      <c r="C20" s="51"/>
      <c r="D20" s="51"/>
      <c r="E20" s="51"/>
      <c r="F20" s="51"/>
      <c r="G20" s="51"/>
      <c r="H20" s="51"/>
      <c r="I20" s="51"/>
      <c r="J20" s="51"/>
      <c r="K20" s="51"/>
      <c r="L20" s="51"/>
      <c r="M20"/>
      <c r="N20" s="181">
        <v>1183</v>
      </c>
      <c r="O20" s="182"/>
      <c r="P20" s="182"/>
      <c r="Q20" s="182"/>
      <c r="R20" s="182"/>
      <c r="S20" s="182"/>
      <c r="T20" s="182"/>
      <c r="U20" s="182"/>
      <c r="V20" s="182"/>
      <c r="W20" s="182"/>
      <c r="X20" s="182"/>
      <c r="Y20" s="182"/>
      <c r="Z20" s="20"/>
      <c r="AA20" s="50" t="s">
        <v>201</v>
      </c>
      <c r="AB20" s="51"/>
      <c r="AC20" s="51"/>
      <c r="AD20" s="51"/>
      <c r="AE20" s="51"/>
      <c r="AF20" s="51"/>
      <c r="AG20" s="51"/>
      <c r="AH20" s="51"/>
      <c r="AI20" s="51"/>
      <c r="AJ20" s="20"/>
      <c r="AK20" s="183" t="s">
        <v>387</v>
      </c>
      <c r="AL20" s="53"/>
      <c r="AM20" s="53"/>
      <c r="AN20" s="53"/>
      <c r="AO20" s="53"/>
      <c r="AP20" s="53"/>
      <c r="AQ20" s="53"/>
      <c r="AR20" s="53"/>
      <c r="AS20" s="53"/>
      <c r="AT20" s="53"/>
      <c r="AU20" s="53"/>
      <c r="AV20" s="53"/>
      <c r="AW20" s="53"/>
      <c r="AX20" s="53"/>
      <c r="AY20" s="53"/>
      <c r="AZ20" s="53"/>
      <c r="BA20" s="53"/>
      <c r="BB20" s="53"/>
      <c r="BC20" s="53"/>
      <c r="BD20" s="20"/>
      <c r="BE20" s="50" t="s">
        <v>126</v>
      </c>
      <c r="BF20" s="51"/>
      <c r="BG20" s="51"/>
      <c r="BH20" s="51"/>
      <c r="BI20" s="51"/>
      <c r="BJ20" s="51"/>
      <c r="BK20" s="51"/>
      <c r="BL20" s="51"/>
    </row>
    <row r="21" spans="1:79" ht="23.25" customHeight="1" x14ac:dyDescent="0.2">
      <c r="A21"/>
      <c r="B21" s="54" t="s">
        <v>52</v>
      </c>
      <c r="C21" s="54"/>
      <c r="D21" s="54"/>
      <c r="E21" s="54"/>
      <c r="F21" s="54"/>
      <c r="G21" s="54"/>
      <c r="H21" s="54"/>
      <c r="I21" s="54"/>
      <c r="J21" s="54"/>
      <c r="K21" s="54"/>
      <c r="L21" s="54"/>
      <c r="M21"/>
      <c r="N21" s="54" t="s">
        <v>56</v>
      </c>
      <c r="O21" s="54"/>
      <c r="P21" s="54"/>
      <c r="Q21" s="54"/>
      <c r="R21" s="54"/>
      <c r="S21" s="54"/>
      <c r="T21" s="54"/>
      <c r="U21" s="54"/>
      <c r="V21" s="54"/>
      <c r="W21" s="54"/>
      <c r="X21" s="54"/>
      <c r="Y21" s="54"/>
      <c r="Z21" s="22"/>
      <c r="AA21" s="57" t="s">
        <v>57</v>
      </c>
      <c r="AB21" s="57"/>
      <c r="AC21" s="57"/>
      <c r="AD21" s="57"/>
      <c r="AE21" s="57"/>
      <c r="AF21" s="57"/>
      <c r="AG21" s="57"/>
      <c r="AH21" s="57"/>
      <c r="AI21" s="57"/>
      <c r="AJ21" s="22"/>
      <c r="AK21" s="58" t="s">
        <v>58</v>
      </c>
      <c r="AL21" s="58"/>
      <c r="AM21" s="58"/>
      <c r="AN21" s="58"/>
      <c r="AO21" s="58"/>
      <c r="AP21" s="58"/>
      <c r="AQ21" s="58"/>
      <c r="AR21" s="58"/>
      <c r="AS21" s="58"/>
      <c r="AT21" s="58"/>
      <c r="AU21" s="58"/>
      <c r="AV21" s="58"/>
      <c r="AW21" s="58"/>
      <c r="AX21" s="58"/>
      <c r="AY21" s="58"/>
      <c r="AZ21" s="58"/>
      <c r="BA21" s="58"/>
      <c r="BB21" s="58"/>
      <c r="BC21" s="58"/>
      <c r="BD21" s="22"/>
      <c r="BE21" s="54" t="s">
        <v>59</v>
      </c>
      <c r="BF21" s="54"/>
      <c r="BG21" s="54"/>
      <c r="BH21" s="54"/>
      <c r="BI21" s="54"/>
      <c r="BJ21" s="54"/>
      <c r="BK21" s="54"/>
      <c r="BL21" s="54"/>
    </row>
    <row r="22" spans="1:79" ht="6.75" customHeight="1" x14ac:dyDescent="0.2"/>
    <row r="23" spans="1:79" ht="15.75" customHeight="1" x14ac:dyDescent="0.2">
      <c r="A23" s="60" t="s">
        <v>40</v>
      </c>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row>
    <row r="24" spans="1:79" ht="15.75" customHeight="1" x14ac:dyDescent="0.2">
      <c r="A24" s="61" t="s">
        <v>3</v>
      </c>
      <c r="B24" s="61"/>
      <c r="C24" s="61"/>
      <c r="D24" s="61"/>
      <c r="E24" s="61"/>
      <c r="F24" s="61"/>
      <c r="G24" s="62" t="s">
        <v>38</v>
      </c>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4"/>
    </row>
    <row r="25" spans="1:79" ht="10.5" hidden="1" customHeight="1" x14ac:dyDescent="0.2">
      <c r="A25" s="65" t="s">
        <v>36</v>
      </c>
      <c r="B25" s="65"/>
      <c r="C25" s="65"/>
      <c r="D25" s="65"/>
      <c r="E25" s="65"/>
      <c r="F25" s="65"/>
      <c r="G25" s="66" t="s">
        <v>14</v>
      </c>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8"/>
      <c r="CA25" s="1" t="s">
        <v>50</v>
      </c>
    </row>
    <row r="26" spans="1:79" ht="15.75" customHeight="1" x14ac:dyDescent="0.2">
      <c r="A26" s="65">
        <v>1</v>
      </c>
      <c r="B26" s="65"/>
      <c r="C26" s="65"/>
      <c r="D26" s="65"/>
      <c r="E26" s="65"/>
      <c r="F26" s="65"/>
      <c r="G26" s="69" t="s">
        <v>264</v>
      </c>
      <c r="H26" s="184"/>
      <c r="I26" s="184"/>
      <c r="J26" s="184"/>
      <c r="K26" s="184"/>
      <c r="L26" s="184"/>
      <c r="M26" s="184"/>
      <c r="N26" s="184"/>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184"/>
      <c r="AR26" s="184"/>
      <c r="AS26" s="184"/>
      <c r="AT26" s="184"/>
      <c r="AU26" s="184"/>
      <c r="AV26" s="184"/>
      <c r="AW26" s="184"/>
      <c r="AX26" s="184"/>
      <c r="AY26" s="184"/>
      <c r="AZ26" s="184"/>
      <c r="BA26" s="184"/>
      <c r="BB26" s="184"/>
      <c r="BC26" s="184"/>
      <c r="BD26" s="184"/>
      <c r="BE26" s="184"/>
      <c r="BF26" s="184"/>
      <c r="BG26" s="184"/>
      <c r="BH26" s="184"/>
      <c r="BI26" s="184"/>
      <c r="BJ26" s="184"/>
      <c r="BK26" s="184"/>
      <c r="BL26" s="185"/>
      <c r="CA26" s="1" t="s">
        <v>48</v>
      </c>
    </row>
    <row r="27" spans="1:79" ht="9.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95" customHeight="1" x14ac:dyDescent="0.2">
      <c r="A28" s="60" t="s">
        <v>41</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33.75" customHeight="1" x14ac:dyDescent="0.2">
      <c r="A29" s="160" t="s">
        <v>388</v>
      </c>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row>
    <row r="30" spans="1:79" ht="12.75" customHeight="1" x14ac:dyDescent="0.2">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row>
    <row r="31" spans="1:79" ht="15.75" customHeight="1" x14ac:dyDescent="0.2">
      <c r="A31" s="60" t="s">
        <v>42</v>
      </c>
      <c r="B31" s="60"/>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row>
    <row r="32" spans="1:79" ht="13.5" customHeight="1" x14ac:dyDescent="0.2">
      <c r="A32" s="61" t="s">
        <v>3</v>
      </c>
      <c r="B32" s="61"/>
      <c r="C32" s="61"/>
      <c r="D32" s="61"/>
      <c r="E32" s="61"/>
      <c r="F32" s="61"/>
      <c r="G32" s="62" t="s">
        <v>39</v>
      </c>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4"/>
    </row>
    <row r="33" spans="1:79" ht="10.5" hidden="1" customHeight="1" x14ac:dyDescent="0.2">
      <c r="A33" s="65" t="s">
        <v>13</v>
      </c>
      <c r="B33" s="65"/>
      <c r="C33" s="65"/>
      <c r="D33" s="65"/>
      <c r="E33" s="65"/>
      <c r="F33" s="65"/>
      <c r="G33" s="66" t="s">
        <v>14</v>
      </c>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8"/>
      <c r="CA33" s="1" t="s">
        <v>51</v>
      </c>
    </row>
    <row r="34" spans="1:79" ht="30" customHeight="1" x14ac:dyDescent="0.2">
      <c r="A34" s="95"/>
      <c r="B34" s="80"/>
      <c r="C34" s="80"/>
      <c r="D34" s="80"/>
      <c r="E34" s="80"/>
      <c r="F34" s="81"/>
      <c r="G34" s="69" t="s">
        <v>389</v>
      </c>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1"/>
    </row>
    <row r="35" spans="1:79" ht="15" hidden="1" customHeight="1" x14ac:dyDescent="0.2">
      <c r="A35" s="65">
        <v>1</v>
      </c>
      <c r="B35" s="65"/>
      <c r="C35" s="65"/>
      <c r="D35" s="65"/>
      <c r="E35" s="65"/>
      <c r="F35" s="65"/>
      <c r="G35" s="69"/>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1"/>
      <c r="CA35" s="1" t="s">
        <v>49</v>
      </c>
    </row>
    <row r="36" spans="1:79" ht="8.25" customHeight="1" x14ac:dyDescent="0.2"/>
    <row r="37" spans="1:79" ht="15.75" customHeight="1" x14ac:dyDescent="0.2">
      <c r="A37" s="60" t="s">
        <v>75</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row>
    <row r="38" spans="1:79" ht="19.5" customHeight="1" x14ac:dyDescent="0.2">
      <c r="A38" s="60" t="s">
        <v>76</v>
      </c>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row>
    <row r="39" spans="1:79" ht="15" customHeight="1" x14ac:dyDescent="0.2">
      <c r="A39" s="78" t="s">
        <v>127</v>
      </c>
      <c r="B39" s="78"/>
      <c r="C39" s="78"/>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AZ39" s="78"/>
      <c r="BA39" s="78"/>
      <c r="BB39" s="78"/>
      <c r="BC39" s="78"/>
      <c r="BD39" s="78"/>
      <c r="BE39" s="78"/>
      <c r="BF39" s="78"/>
      <c r="BG39" s="78"/>
      <c r="BH39" s="78"/>
      <c r="BI39" s="78"/>
      <c r="BJ39" s="78"/>
      <c r="BK39" s="78"/>
      <c r="BL39" s="78"/>
      <c r="BM39" s="78"/>
      <c r="BN39" s="78"/>
      <c r="BO39" s="78"/>
      <c r="BP39" s="78"/>
      <c r="BQ39" s="78"/>
    </row>
    <row r="40" spans="1:79" ht="36" customHeight="1" x14ac:dyDescent="0.2">
      <c r="A40" s="59" t="s">
        <v>3</v>
      </c>
      <c r="B40" s="59"/>
      <c r="C40" s="59" t="s">
        <v>68</v>
      </c>
      <c r="D40" s="59"/>
      <c r="E40" s="59"/>
      <c r="F40" s="59"/>
      <c r="G40" s="59"/>
      <c r="H40" s="59"/>
      <c r="I40" s="59"/>
      <c r="J40" s="59"/>
      <c r="K40" s="59"/>
      <c r="L40" s="59"/>
      <c r="M40" s="59"/>
      <c r="N40" s="59"/>
      <c r="O40" s="59"/>
      <c r="P40" s="59"/>
      <c r="Q40" s="59"/>
      <c r="R40" s="59"/>
      <c r="S40" s="59"/>
      <c r="T40" s="59"/>
      <c r="U40" s="59"/>
      <c r="V40" s="59"/>
      <c r="W40" s="59"/>
      <c r="X40" s="59"/>
      <c r="Y40" s="59"/>
      <c r="Z40" s="59"/>
      <c r="AA40" s="59" t="s">
        <v>25</v>
      </c>
      <c r="AB40" s="59"/>
      <c r="AC40" s="59"/>
      <c r="AD40" s="59"/>
      <c r="AE40" s="59"/>
      <c r="AF40" s="59"/>
      <c r="AG40" s="59"/>
      <c r="AH40" s="59"/>
      <c r="AI40" s="59"/>
      <c r="AJ40" s="59"/>
      <c r="AK40" s="59"/>
      <c r="AL40" s="59"/>
      <c r="AM40" s="59"/>
      <c r="AN40" s="59"/>
      <c r="AO40" s="59"/>
      <c r="AP40" s="59" t="s">
        <v>45</v>
      </c>
      <c r="AQ40" s="59"/>
      <c r="AR40" s="59"/>
      <c r="AS40" s="59"/>
      <c r="AT40" s="59"/>
      <c r="AU40" s="59"/>
      <c r="AV40" s="59"/>
      <c r="AW40" s="59"/>
      <c r="AX40" s="59"/>
      <c r="AY40" s="59"/>
      <c r="AZ40" s="59"/>
      <c r="BA40" s="59"/>
      <c r="BB40" s="59"/>
      <c r="BC40" s="59"/>
      <c r="BD40" s="59" t="s">
        <v>0</v>
      </c>
      <c r="BE40" s="59"/>
      <c r="BF40" s="59"/>
      <c r="BG40" s="59"/>
      <c r="BH40" s="59"/>
      <c r="BI40" s="59"/>
      <c r="BJ40" s="59"/>
      <c r="BK40" s="59"/>
      <c r="BL40" s="59"/>
      <c r="BM40" s="59"/>
      <c r="BN40" s="59"/>
      <c r="BO40" s="59"/>
      <c r="BP40" s="59"/>
      <c r="BQ40" s="59"/>
    </row>
    <row r="41" spans="1:79" ht="29.1" customHeight="1" x14ac:dyDescent="0.2">
      <c r="A41" s="59"/>
      <c r="B41" s="59"/>
      <c r="C41" s="59"/>
      <c r="D41" s="59"/>
      <c r="E41" s="59"/>
      <c r="F41" s="59"/>
      <c r="G41" s="59"/>
      <c r="H41" s="59"/>
      <c r="I41" s="59"/>
      <c r="J41" s="59"/>
      <c r="K41" s="59"/>
      <c r="L41" s="59"/>
      <c r="M41" s="59"/>
      <c r="N41" s="59"/>
      <c r="O41" s="59"/>
      <c r="P41" s="59"/>
      <c r="Q41" s="59"/>
      <c r="R41" s="59"/>
      <c r="S41" s="59"/>
      <c r="T41" s="59"/>
      <c r="U41" s="59"/>
      <c r="V41" s="59"/>
      <c r="W41" s="59"/>
      <c r="X41" s="59"/>
      <c r="Y41" s="59"/>
      <c r="Z41" s="59"/>
      <c r="AA41" s="59" t="s">
        <v>2</v>
      </c>
      <c r="AB41" s="59"/>
      <c r="AC41" s="59"/>
      <c r="AD41" s="59"/>
      <c r="AE41" s="59"/>
      <c r="AF41" s="59" t="s">
        <v>1</v>
      </c>
      <c r="AG41" s="59"/>
      <c r="AH41" s="59"/>
      <c r="AI41" s="59"/>
      <c r="AJ41" s="59"/>
      <c r="AK41" s="59" t="s">
        <v>26</v>
      </c>
      <c r="AL41" s="59"/>
      <c r="AM41" s="59"/>
      <c r="AN41" s="59"/>
      <c r="AO41" s="59"/>
      <c r="AP41" s="59" t="s">
        <v>2</v>
      </c>
      <c r="AQ41" s="59"/>
      <c r="AR41" s="59"/>
      <c r="AS41" s="59"/>
      <c r="AT41" s="59"/>
      <c r="AU41" s="59" t="s">
        <v>1</v>
      </c>
      <c r="AV41" s="59"/>
      <c r="AW41" s="59"/>
      <c r="AX41" s="59"/>
      <c r="AY41" s="59"/>
      <c r="AZ41" s="59" t="s">
        <v>26</v>
      </c>
      <c r="BA41" s="59"/>
      <c r="BB41" s="59"/>
      <c r="BC41" s="59"/>
      <c r="BD41" s="59" t="s">
        <v>2</v>
      </c>
      <c r="BE41" s="59"/>
      <c r="BF41" s="59"/>
      <c r="BG41" s="59"/>
      <c r="BH41" s="59"/>
      <c r="BI41" s="59" t="s">
        <v>1</v>
      </c>
      <c r="BJ41" s="59"/>
      <c r="BK41" s="59"/>
      <c r="BL41" s="59"/>
      <c r="BM41" s="59"/>
      <c r="BN41" s="59" t="s">
        <v>27</v>
      </c>
      <c r="BO41" s="59"/>
      <c r="BP41" s="59"/>
      <c r="BQ41" s="59"/>
    </row>
    <row r="42" spans="1:79" ht="15.95" customHeight="1" x14ac:dyDescent="0.2">
      <c r="A42" s="59">
        <v>1</v>
      </c>
      <c r="B42" s="59"/>
      <c r="C42" s="59">
        <v>2</v>
      </c>
      <c r="D42" s="59"/>
      <c r="E42" s="59"/>
      <c r="F42" s="59"/>
      <c r="G42" s="59"/>
      <c r="H42" s="59"/>
      <c r="I42" s="59"/>
      <c r="J42" s="59"/>
      <c r="K42" s="59"/>
      <c r="L42" s="59"/>
      <c r="M42" s="59"/>
      <c r="N42" s="59"/>
      <c r="O42" s="59"/>
      <c r="P42" s="59"/>
      <c r="Q42" s="59"/>
      <c r="R42" s="59"/>
      <c r="S42" s="59"/>
      <c r="T42" s="59"/>
      <c r="U42" s="59"/>
      <c r="V42" s="59"/>
      <c r="W42" s="59"/>
      <c r="X42" s="59"/>
      <c r="Y42" s="59"/>
      <c r="Z42" s="59"/>
      <c r="AA42" s="92">
        <v>3</v>
      </c>
      <c r="AB42" s="93"/>
      <c r="AC42" s="93"/>
      <c r="AD42" s="93"/>
      <c r="AE42" s="94"/>
      <c r="AF42" s="92">
        <v>4</v>
      </c>
      <c r="AG42" s="93"/>
      <c r="AH42" s="93"/>
      <c r="AI42" s="93"/>
      <c r="AJ42" s="94"/>
      <c r="AK42" s="92">
        <v>5</v>
      </c>
      <c r="AL42" s="93"/>
      <c r="AM42" s="93"/>
      <c r="AN42" s="93"/>
      <c r="AO42" s="94"/>
      <c r="AP42" s="92">
        <v>6</v>
      </c>
      <c r="AQ42" s="93"/>
      <c r="AR42" s="93"/>
      <c r="AS42" s="93"/>
      <c r="AT42" s="94"/>
      <c r="AU42" s="92">
        <v>7</v>
      </c>
      <c r="AV42" s="93"/>
      <c r="AW42" s="93"/>
      <c r="AX42" s="93"/>
      <c r="AY42" s="94"/>
      <c r="AZ42" s="92">
        <v>8</v>
      </c>
      <c r="BA42" s="93"/>
      <c r="BB42" s="93"/>
      <c r="BC42" s="94"/>
      <c r="BD42" s="92">
        <v>9</v>
      </c>
      <c r="BE42" s="93"/>
      <c r="BF42" s="93"/>
      <c r="BG42" s="93"/>
      <c r="BH42" s="94"/>
      <c r="BI42" s="59">
        <v>10</v>
      </c>
      <c r="BJ42" s="59"/>
      <c r="BK42" s="59"/>
      <c r="BL42" s="59"/>
      <c r="BM42" s="59"/>
      <c r="BN42" s="59">
        <v>11</v>
      </c>
      <c r="BO42" s="59"/>
      <c r="BP42" s="59"/>
      <c r="BQ42" s="59"/>
    </row>
    <row r="43" spans="1:79" ht="15.75" hidden="1" customHeight="1" x14ac:dyDescent="0.2">
      <c r="A43" s="65" t="s">
        <v>13</v>
      </c>
      <c r="B43" s="65"/>
      <c r="C43" s="80" t="s">
        <v>14</v>
      </c>
      <c r="D43" s="80"/>
      <c r="E43" s="80"/>
      <c r="F43" s="80"/>
      <c r="G43" s="80"/>
      <c r="H43" s="80"/>
      <c r="I43" s="80"/>
      <c r="J43" s="80"/>
      <c r="K43" s="80"/>
      <c r="L43" s="80"/>
      <c r="M43" s="80"/>
      <c r="N43" s="80"/>
      <c r="O43" s="80"/>
      <c r="P43" s="80"/>
      <c r="Q43" s="80"/>
      <c r="R43" s="80"/>
      <c r="S43" s="80"/>
      <c r="T43" s="80"/>
      <c r="U43" s="80"/>
      <c r="V43" s="80"/>
      <c r="W43" s="80"/>
      <c r="X43" s="80"/>
      <c r="Y43" s="80"/>
      <c r="Z43" s="81"/>
      <c r="AA43" s="75" t="s">
        <v>10</v>
      </c>
      <c r="AB43" s="75"/>
      <c r="AC43" s="75"/>
      <c r="AD43" s="75"/>
      <c r="AE43" s="75"/>
      <c r="AF43" s="75" t="s">
        <v>9</v>
      </c>
      <c r="AG43" s="75"/>
      <c r="AH43" s="75"/>
      <c r="AI43" s="75"/>
      <c r="AJ43" s="75"/>
      <c r="AK43" s="76" t="s">
        <v>16</v>
      </c>
      <c r="AL43" s="76"/>
      <c r="AM43" s="76"/>
      <c r="AN43" s="76"/>
      <c r="AO43" s="76"/>
      <c r="AP43" s="75" t="s">
        <v>11</v>
      </c>
      <c r="AQ43" s="75"/>
      <c r="AR43" s="75"/>
      <c r="AS43" s="75"/>
      <c r="AT43" s="75"/>
      <c r="AU43" s="75" t="s">
        <v>12</v>
      </c>
      <c r="AV43" s="75"/>
      <c r="AW43" s="75"/>
      <c r="AX43" s="75"/>
      <c r="AY43" s="75"/>
      <c r="AZ43" s="76" t="s">
        <v>16</v>
      </c>
      <c r="BA43" s="76"/>
      <c r="BB43" s="76"/>
      <c r="BC43" s="76"/>
      <c r="BD43" s="65" t="s">
        <v>31</v>
      </c>
      <c r="BE43" s="65"/>
      <c r="BF43" s="65"/>
      <c r="BG43" s="65"/>
      <c r="BH43" s="65"/>
      <c r="BI43" s="65" t="s">
        <v>31</v>
      </c>
      <c r="BJ43" s="65"/>
      <c r="BK43" s="65"/>
      <c r="BL43" s="65"/>
      <c r="BM43" s="65"/>
      <c r="BN43" s="77" t="s">
        <v>16</v>
      </c>
      <c r="BO43" s="77"/>
      <c r="BP43" s="77"/>
      <c r="BQ43" s="77"/>
      <c r="CA43" s="1" t="s">
        <v>19</v>
      </c>
    </row>
    <row r="44" spans="1:79" ht="88.5" customHeight="1" x14ac:dyDescent="0.2">
      <c r="A44" s="65">
        <v>1</v>
      </c>
      <c r="B44" s="65"/>
      <c r="C44" s="96" t="s">
        <v>390</v>
      </c>
      <c r="D44" s="97"/>
      <c r="E44" s="97"/>
      <c r="F44" s="97"/>
      <c r="G44" s="97"/>
      <c r="H44" s="97"/>
      <c r="I44" s="97"/>
      <c r="J44" s="97"/>
      <c r="K44" s="97"/>
      <c r="L44" s="97"/>
      <c r="M44" s="97"/>
      <c r="N44" s="97"/>
      <c r="O44" s="97"/>
      <c r="P44" s="97"/>
      <c r="Q44" s="97"/>
      <c r="R44" s="97"/>
      <c r="S44" s="97"/>
      <c r="T44" s="97"/>
      <c r="U44" s="97"/>
      <c r="V44" s="97"/>
      <c r="W44" s="97"/>
      <c r="X44" s="97"/>
      <c r="Y44" s="97"/>
      <c r="Z44" s="98"/>
      <c r="AA44" s="74">
        <v>33810</v>
      </c>
      <c r="AB44" s="74"/>
      <c r="AC44" s="74"/>
      <c r="AD44" s="74"/>
      <c r="AE44" s="74"/>
      <c r="AF44" s="74">
        <v>28000</v>
      </c>
      <c r="AG44" s="74"/>
      <c r="AH44" s="74"/>
      <c r="AI44" s="74"/>
      <c r="AJ44" s="74"/>
      <c r="AK44" s="74">
        <f>AA44+AF44</f>
        <v>61810</v>
      </c>
      <c r="AL44" s="74"/>
      <c r="AM44" s="74"/>
      <c r="AN44" s="74"/>
      <c r="AO44" s="74"/>
      <c r="AP44" s="74">
        <v>33767.589999999997</v>
      </c>
      <c r="AQ44" s="74"/>
      <c r="AR44" s="74"/>
      <c r="AS44" s="74"/>
      <c r="AT44" s="74"/>
      <c r="AU44" s="74">
        <v>14195.79</v>
      </c>
      <c r="AV44" s="74"/>
      <c r="AW44" s="74"/>
      <c r="AX44" s="74"/>
      <c r="AY44" s="74"/>
      <c r="AZ44" s="74">
        <f>AP44+AU44</f>
        <v>47963.38</v>
      </c>
      <c r="BA44" s="74"/>
      <c r="BB44" s="74"/>
      <c r="BC44" s="74"/>
      <c r="BD44" s="74">
        <f>AP44-AA44</f>
        <v>-42.410000000003492</v>
      </c>
      <c r="BE44" s="74"/>
      <c r="BF44" s="74"/>
      <c r="BG44" s="74"/>
      <c r="BH44" s="74"/>
      <c r="BI44" s="74">
        <f>AU44-AF44</f>
        <v>-13804.21</v>
      </c>
      <c r="BJ44" s="74"/>
      <c r="BK44" s="74"/>
      <c r="BL44" s="74"/>
      <c r="BM44" s="74"/>
      <c r="BN44" s="74">
        <f>BD44+BI44</f>
        <v>-13846.620000000003</v>
      </c>
      <c r="BO44" s="74"/>
      <c r="BP44" s="74"/>
      <c r="BQ44" s="74"/>
      <c r="CA44" s="1" t="s">
        <v>20</v>
      </c>
    </row>
    <row r="45" spans="1:79" ht="15" customHeight="1" x14ac:dyDescent="0.2">
      <c r="A45" s="65"/>
      <c r="B45" s="65"/>
      <c r="C45" s="96"/>
      <c r="D45" s="97"/>
      <c r="E45" s="97"/>
      <c r="F45" s="97"/>
      <c r="G45" s="97"/>
      <c r="H45" s="97"/>
      <c r="I45" s="97"/>
      <c r="J45" s="97"/>
      <c r="K45" s="97"/>
      <c r="L45" s="97"/>
      <c r="M45" s="97"/>
      <c r="N45" s="97"/>
      <c r="O45" s="97"/>
      <c r="P45" s="97"/>
      <c r="Q45" s="97"/>
      <c r="R45" s="97"/>
      <c r="S45" s="97"/>
      <c r="T45" s="97"/>
      <c r="U45" s="97"/>
      <c r="V45" s="97"/>
      <c r="W45" s="97"/>
      <c r="X45" s="97"/>
      <c r="Y45" s="97"/>
      <c r="Z45" s="98"/>
      <c r="AA45" s="74"/>
      <c r="AB45" s="74"/>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c r="BK45" s="74"/>
      <c r="BL45" s="74"/>
      <c r="BM45" s="74"/>
      <c r="BN45" s="74"/>
      <c r="BO45" s="74"/>
      <c r="BP45" s="74"/>
      <c r="BQ45" s="74"/>
    </row>
    <row r="46" spans="1:79" s="30" customFormat="1" ht="15" customHeight="1" x14ac:dyDescent="0.2">
      <c r="A46" s="76"/>
      <c r="B46" s="76"/>
      <c r="C46" s="128" t="s">
        <v>93</v>
      </c>
      <c r="D46" s="129"/>
      <c r="E46" s="129"/>
      <c r="F46" s="129"/>
      <c r="G46" s="129"/>
      <c r="H46" s="129"/>
      <c r="I46" s="129"/>
      <c r="J46" s="129"/>
      <c r="K46" s="129"/>
      <c r="L46" s="129"/>
      <c r="M46" s="129"/>
      <c r="N46" s="129"/>
      <c r="O46" s="129"/>
      <c r="P46" s="129"/>
      <c r="Q46" s="129"/>
      <c r="R46" s="129"/>
      <c r="S46" s="129"/>
      <c r="T46" s="129"/>
      <c r="U46" s="129"/>
      <c r="V46" s="129"/>
      <c r="W46" s="129"/>
      <c r="X46" s="129"/>
      <c r="Y46" s="129"/>
      <c r="Z46" s="130"/>
      <c r="AA46" s="79">
        <f>AA44</f>
        <v>33810</v>
      </c>
      <c r="AB46" s="79"/>
      <c r="AC46" s="79"/>
      <c r="AD46" s="79"/>
      <c r="AE46" s="79"/>
      <c r="AF46" s="79">
        <f>AF44</f>
        <v>28000</v>
      </c>
      <c r="AG46" s="79"/>
      <c r="AH46" s="79"/>
      <c r="AI46" s="79"/>
      <c r="AJ46" s="79"/>
      <c r="AK46" s="79">
        <f>AA46+AF46</f>
        <v>61810</v>
      </c>
      <c r="AL46" s="79"/>
      <c r="AM46" s="79"/>
      <c r="AN46" s="79"/>
      <c r="AO46" s="79"/>
      <c r="AP46" s="79">
        <f>AP44</f>
        <v>33767.589999999997</v>
      </c>
      <c r="AQ46" s="79"/>
      <c r="AR46" s="79"/>
      <c r="AS46" s="79"/>
      <c r="AT46" s="79"/>
      <c r="AU46" s="79">
        <f>AU44</f>
        <v>14195.79</v>
      </c>
      <c r="AV46" s="79"/>
      <c r="AW46" s="79"/>
      <c r="AX46" s="79"/>
      <c r="AY46" s="79"/>
      <c r="AZ46" s="79">
        <f>AP46+AU46</f>
        <v>47963.38</v>
      </c>
      <c r="BA46" s="79"/>
      <c r="BB46" s="79"/>
      <c r="BC46" s="79"/>
      <c r="BD46" s="79">
        <f>AP46-AA46</f>
        <v>-42.410000000003492</v>
      </c>
      <c r="BE46" s="79"/>
      <c r="BF46" s="79"/>
      <c r="BG46" s="79"/>
      <c r="BH46" s="79"/>
      <c r="BI46" s="79">
        <f>AU46-AF46</f>
        <v>-13804.21</v>
      </c>
      <c r="BJ46" s="79"/>
      <c r="BK46" s="79"/>
      <c r="BL46" s="79"/>
      <c r="BM46" s="79"/>
      <c r="BN46" s="79">
        <f>BD46+BI46</f>
        <v>-13846.620000000003</v>
      </c>
      <c r="BO46" s="79"/>
      <c r="BP46" s="79"/>
      <c r="BQ46" s="79"/>
    </row>
    <row r="48" spans="1:79" ht="29.25" customHeight="1" x14ac:dyDescent="0.2">
      <c r="A48" s="60" t="s">
        <v>77</v>
      </c>
      <c r="B48" s="60"/>
      <c r="C48" s="60"/>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c r="AW48" s="60"/>
      <c r="AX48" s="60"/>
      <c r="AY48" s="60"/>
      <c r="AZ48" s="60"/>
      <c r="BA48" s="60"/>
      <c r="BB48" s="60"/>
      <c r="BC48" s="60"/>
      <c r="BD48" s="60"/>
      <c r="BE48" s="60"/>
      <c r="BF48" s="60"/>
      <c r="BG48" s="60"/>
      <c r="BH48" s="60"/>
      <c r="BI48" s="60"/>
      <c r="BJ48" s="60"/>
      <c r="BK48" s="60"/>
      <c r="BL48" s="60"/>
      <c r="BM48" s="60"/>
      <c r="BN48" s="60"/>
      <c r="BO48" s="60"/>
      <c r="BP48" s="60"/>
      <c r="BQ48" s="60"/>
    </row>
    <row r="49" spans="1:79" ht="9.75" customHeight="1" x14ac:dyDescent="0.2">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row>
    <row r="50" spans="1:79" ht="15.75" customHeight="1" x14ac:dyDescent="0.2">
      <c r="A50" s="59" t="s">
        <v>3</v>
      </c>
      <c r="B50" s="59"/>
      <c r="C50" s="59" t="s">
        <v>61</v>
      </c>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59"/>
      <c r="BN50" s="59"/>
      <c r="BO50" s="59"/>
      <c r="BP50" s="59"/>
      <c r="BQ50" s="59"/>
    </row>
    <row r="51" spans="1:79" ht="51.75" customHeight="1" x14ac:dyDescent="0.2">
      <c r="A51" s="59">
        <v>1</v>
      </c>
      <c r="B51" s="59"/>
      <c r="C51" s="186" t="s">
        <v>391</v>
      </c>
      <c r="D51" s="187"/>
      <c r="E51" s="187"/>
      <c r="F51" s="187"/>
      <c r="G51" s="187"/>
      <c r="H51" s="187"/>
      <c r="I51" s="187"/>
      <c r="J51" s="187"/>
      <c r="K51" s="187"/>
      <c r="L51" s="187"/>
      <c r="M51" s="187"/>
      <c r="N51" s="187"/>
      <c r="O51" s="187"/>
      <c r="P51" s="187"/>
      <c r="Q51" s="187"/>
      <c r="R51" s="187"/>
      <c r="S51" s="187"/>
      <c r="T51" s="187"/>
      <c r="U51" s="187"/>
      <c r="V51" s="187"/>
      <c r="W51" s="187"/>
      <c r="X51" s="187"/>
      <c r="Y51" s="187"/>
      <c r="Z51" s="187"/>
      <c r="AA51" s="187"/>
      <c r="AB51" s="187"/>
      <c r="AC51" s="187"/>
      <c r="AD51" s="187"/>
      <c r="AE51" s="187"/>
      <c r="AF51" s="187"/>
      <c r="AG51" s="187"/>
      <c r="AH51" s="187"/>
      <c r="AI51" s="187"/>
      <c r="AJ51" s="187"/>
      <c r="AK51" s="187"/>
      <c r="AL51" s="187"/>
      <c r="AM51" s="187"/>
      <c r="AN51" s="187"/>
      <c r="AO51" s="187"/>
      <c r="AP51" s="187"/>
      <c r="AQ51" s="187"/>
      <c r="AR51" s="187"/>
      <c r="AS51" s="187"/>
      <c r="AT51" s="187"/>
      <c r="AU51" s="187"/>
      <c r="AV51" s="187"/>
      <c r="AW51" s="187"/>
      <c r="AX51" s="187"/>
      <c r="AY51" s="187"/>
      <c r="AZ51" s="187"/>
      <c r="BA51" s="187"/>
      <c r="BB51" s="187"/>
      <c r="BC51" s="187"/>
      <c r="BD51" s="187"/>
      <c r="BE51" s="187"/>
      <c r="BF51" s="187"/>
      <c r="BG51" s="187"/>
      <c r="BH51" s="187"/>
      <c r="BI51" s="187"/>
      <c r="BJ51" s="187"/>
      <c r="BK51" s="187"/>
      <c r="BL51" s="187"/>
      <c r="BM51" s="187"/>
      <c r="BN51" s="187"/>
      <c r="BO51" s="187"/>
      <c r="BP51" s="187"/>
      <c r="BQ51" s="187"/>
    </row>
    <row r="52" spans="1:79" hidden="1" x14ac:dyDescent="0.2">
      <c r="A52" s="87" t="s">
        <v>13</v>
      </c>
      <c r="B52" s="88"/>
      <c r="C52" s="89" t="s">
        <v>14</v>
      </c>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90"/>
      <c r="AX52" s="90"/>
      <c r="AY52" s="90"/>
      <c r="AZ52" s="90"/>
      <c r="BA52" s="90"/>
      <c r="BB52" s="90"/>
      <c r="BC52" s="90"/>
      <c r="BD52" s="90"/>
      <c r="BE52" s="90"/>
      <c r="BF52" s="90"/>
      <c r="BG52" s="90"/>
      <c r="BH52" s="90"/>
      <c r="BI52" s="90"/>
      <c r="BJ52" s="90"/>
      <c r="BK52" s="90"/>
      <c r="BL52" s="90"/>
      <c r="BM52" s="90"/>
      <c r="BN52" s="90"/>
      <c r="BO52" s="90"/>
      <c r="BP52" s="90"/>
      <c r="BQ52" s="91"/>
      <c r="CA52" s="1" t="s">
        <v>71</v>
      </c>
    </row>
    <row r="53" spans="1:79" ht="12" customHeight="1" x14ac:dyDescent="0.2"/>
    <row r="54" spans="1:79" ht="15.75" customHeight="1" x14ac:dyDescent="0.2">
      <c r="A54" s="60" t="s">
        <v>43</v>
      </c>
      <c r="B54" s="60"/>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row>
    <row r="55" spans="1:79" ht="15" customHeight="1" x14ac:dyDescent="0.2">
      <c r="A55" s="78" t="s">
        <v>127</v>
      </c>
      <c r="B55" s="78"/>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row>
    <row r="56" spans="1:79" ht="20.25" customHeight="1" x14ac:dyDescent="0.2">
      <c r="A56" s="82" t="s">
        <v>3</v>
      </c>
      <c r="B56" s="83"/>
      <c r="C56" s="59" t="s">
        <v>28</v>
      </c>
      <c r="D56" s="59"/>
      <c r="E56" s="59"/>
      <c r="F56" s="59"/>
      <c r="G56" s="59"/>
      <c r="H56" s="59"/>
      <c r="I56" s="59"/>
      <c r="J56" s="59"/>
      <c r="K56" s="59"/>
      <c r="L56" s="59"/>
      <c r="M56" s="59"/>
      <c r="N56" s="59"/>
      <c r="O56" s="59"/>
      <c r="P56" s="59"/>
      <c r="Q56" s="59"/>
      <c r="R56" s="59"/>
      <c r="S56" s="59" t="s">
        <v>25</v>
      </c>
      <c r="T56" s="59"/>
      <c r="U56" s="59"/>
      <c r="V56" s="59"/>
      <c r="W56" s="59"/>
      <c r="X56" s="59"/>
      <c r="Y56" s="59"/>
      <c r="Z56" s="59"/>
      <c r="AA56" s="59"/>
      <c r="AB56" s="59"/>
      <c r="AC56" s="59"/>
      <c r="AD56" s="59"/>
      <c r="AE56" s="59"/>
      <c r="AF56" s="59"/>
      <c r="AG56" s="59"/>
      <c r="AH56" s="59"/>
      <c r="AI56" s="59" t="s">
        <v>45</v>
      </c>
      <c r="AJ56" s="59"/>
      <c r="AK56" s="59"/>
      <c r="AL56" s="59"/>
      <c r="AM56" s="59"/>
      <c r="AN56" s="59"/>
      <c r="AO56" s="59"/>
      <c r="AP56" s="59"/>
      <c r="AQ56" s="59"/>
      <c r="AR56" s="59"/>
      <c r="AS56" s="59"/>
      <c r="AT56" s="59"/>
      <c r="AU56" s="59"/>
      <c r="AV56" s="59"/>
      <c r="AW56" s="59"/>
      <c r="AX56" s="59"/>
      <c r="AY56" s="59" t="s">
        <v>0</v>
      </c>
      <c r="AZ56" s="59"/>
      <c r="BA56" s="59"/>
      <c r="BB56" s="59"/>
      <c r="BC56" s="59"/>
      <c r="BD56" s="59"/>
      <c r="BE56" s="59"/>
      <c r="BF56" s="59"/>
      <c r="BG56" s="59"/>
      <c r="BH56" s="59"/>
      <c r="BI56" s="59"/>
      <c r="BJ56" s="59"/>
      <c r="BK56" s="59"/>
      <c r="BL56" s="59"/>
      <c r="BM56" s="59"/>
      <c r="BN56" s="59"/>
      <c r="BO56" s="2"/>
      <c r="BP56" s="2"/>
      <c r="BQ56" s="2"/>
    </row>
    <row r="57" spans="1:79" ht="29.1" customHeight="1" x14ac:dyDescent="0.2">
      <c r="A57" s="84"/>
      <c r="B57" s="85"/>
      <c r="C57" s="59"/>
      <c r="D57" s="59"/>
      <c r="E57" s="59"/>
      <c r="F57" s="59"/>
      <c r="G57" s="59"/>
      <c r="H57" s="59"/>
      <c r="I57" s="59"/>
      <c r="J57" s="59"/>
      <c r="K57" s="59"/>
      <c r="L57" s="59"/>
      <c r="M57" s="59"/>
      <c r="N57" s="59"/>
      <c r="O57" s="59"/>
      <c r="P57" s="59"/>
      <c r="Q57" s="59"/>
      <c r="R57" s="59"/>
      <c r="S57" s="59" t="s">
        <v>2</v>
      </c>
      <c r="T57" s="59"/>
      <c r="U57" s="59"/>
      <c r="V57" s="59"/>
      <c r="W57" s="59"/>
      <c r="X57" s="59" t="s">
        <v>1</v>
      </c>
      <c r="Y57" s="59"/>
      <c r="Z57" s="59"/>
      <c r="AA57" s="59"/>
      <c r="AB57" s="59"/>
      <c r="AC57" s="59" t="s">
        <v>26</v>
      </c>
      <c r="AD57" s="59"/>
      <c r="AE57" s="59"/>
      <c r="AF57" s="59"/>
      <c r="AG57" s="59"/>
      <c r="AH57" s="59"/>
      <c r="AI57" s="59" t="s">
        <v>2</v>
      </c>
      <c r="AJ57" s="59"/>
      <c r="AK57" s="59"/>
      <c r="AL57" s="59"/>
      <c r="AM57" s="59"/>
      <c r="AN57" s="59" t="s">
        <v>1</v>
      </c>
      <c r="AO57" s="59"/>
      <c r="AP57" s="59"/>
      <c r="AQ57" s="59"/>
      <c r="AR57" s="59"/>
      <c r="AS57" s="59" t="s">
        <v>26</v>
      </c>
      <c r="AT57" s="59"/>
      <c r="AU57" s="59"/>
      <c r="AV57" s="59"/>
      <c r="AW57" s="59"/>
      <c r="AX57" s="59"/>
      <c r="AY57" s="92" t="s">
        <v>2</v>
      </c>
      <c r="AZ57" s="93"/>
      <c r="BA57" s="93"/>
      <c r="BB57" s="93"/>
      <c r="BC57" s="94"/>
      <c r="BD57" s="92" t="s">
        <v>1</v>
      </c>
      <c r="BE57" s="93"/>
      <c r="BF57" s="93"/>
      <c r="BG57" s="93"/>
      <c r="BH57" s="94"/>
      <c r="BI57" s="59" t="s">
        <v>26</v>
      </c>
      <c r="BJ57" s="59"/>
      <c r="BK57" s="59"/>
      <c r="BL57" s="59"/>
      <c r="BM57" s="59"/>
      <c r="BN57" s="59"/>
      <c r="BO57" s="2"/>
      <c r="BP57" s="2"/>
      <c r="BQ57" s="2"/>
    </row>
    <row r="58" spans="1:79" ht="15.95" customHeight="1" x14ac:dyDescent="0.25">
      <c r="A58" s="59">
        <v>1</v>
      </c>
      <c r="B58" s="59"/>
      <c r="C58" s="59">
        <v>2</v>
      </c>
      <c r="D58" s="59"/>
      <c r="E58" s="59"/>
      <c r="F58" s="59"/>
      <c r="G58" s="59"/>
      <c r="H58" s="59"/>
      <c r="I58" s="59"/>
      <c r="J58" s="59"/>
      <c r="K58" s="59"/>
      <c r="L58" s="59"/>
      <c r="M58" s="59"/>
      <c r="N58" s="59"/>
      <c r="O58" s="59"/>
      <c r="P58" s="59"/>
      <c r="Q58" s="59"/>
      <c r="R58" s="59"/>
      <c r="S58" s="59">
        <v>3</v>
      </c>
      <c r="T58" s="59"/>
      <c r="U58" s="59"/>
      <c r="V58" s="59"/>
      <c r="W58" s="59"/>
      <c r="X58" s="59">
        <v>4</v>
      </c>
      <c r="Y58" s="59"/>
      <c r="Z58" s="59"/>
      <c r="AA58" s="59"/>
      <c r="AB58" s="59"/>
      <c r="AC58" s="59">
        <v>5</v>
      </c>
      <c r="AD58" s="59"/>
      <c r="AE58" s="59"/>
      <c r="AF58" s="59"/>
      <c r="AG58" s="59"/>
      <c r="AH58" s="59"/>
      <c r="AI58" s="59">
        <v>6</v>
      </c>
      <c r="AJ58" s="59"/>
      <c r="AK58" s="59"/>
      <c r="AL58" s="59"/>
      <c r="AM58" s="59"/>
      <c r="AN58" s="59">
        <v>7</v>
      </c>
      <c r="AO58" s="59"/>
      <c r="AP58" s="59"/>
      <c r="AQ58" s="59"/>
      <c r="AR58" s="59"/>
      <c r="AS58" s="59">
        <v>8</v>
      </c>
      <c r="AT58" s="59"/>
      <c r="AU58" s="59"/>
      <c r="AV58" s="59"/>
      <c r="AW58" s="59"/>
      <c r="AX58" s="59"/>
      <c r="AY58" s="59">
        <v>9</v>
      </c>
      <c r="AZ58" s="59"/>
      <c r="BA58" s="59"/>
      <c r="BB58" s="59"/>
      <c r="BC58" s="59"/>
      <c r="BD58" s="59">
        <v>10</v>
      </c>
      <c r="BE58" s="59"/>
      <c r="BF58" s="59"/>
      <c r="BG58" s="59"/>
      <c r="BH58" s="59"/>
      <c r="BI58" s="92">
        <v>11</v>
      </c>
      <c r="BJ58" s="93"/>
      <c r="BK58" s="93"/>
      <c r="BL58" s="93"/>
      <c r="BM58" s="93"/>
      <c r="BN58" s="94"/>
      <c r="BO58" s="6"/>
      <c r="BP58" s="6"/>
      <c r="BQ58" s="6"/>
    </row>
    <row r="59" spans="1:79" ht="18" hidden="1" customHeight="1" x14ac:dyDescent="0.2">
      <c r="A59" s="65" t="s">
        <v>13</v>
      </c>
      <c r="B59" s="65"/>
      <c r="C59" s="101" t="s">
        <v>14</v>
      </c>
      <c r="D59" s="101"/>
      <c r="E59" s="101"/>
      <c r="F59" s="101"/>
      <c r="G59" s="101"/>
      <c r="H59" s="101"/>
      <c r="I59" s="101"/>
      <c r="J59" s="101"/>
      <c r="K59" s="101"/>
      <c r="L59" s="101"/>
      <c r="M59" s="101"/>
      <c r="N59" s="101"/>
      <c r="O59" s="101"/>
      <c r="P59" s="101"/>
      <c r="Q59" s="101"/>
      <c r="R59" s="101"/>
      <c r="S59" s="75" t="s">
        <v>10</v>
      </c>
      <c r="T59" s="75"/>
      <c r="U59" s="75"/>
      <c r="V59" s="75"/>
      <c r="W59" s="75"/>
      <c r="X59" s="75" t="s">
        <v>9</v>
      </c>
      <c r="Y59" s="75"/>
      <c r="Z59" s="75"/>
      <c r="AA59" s="75"/>
      <c r="AB59" s="75"/>
      <c r="AC59" s="76" t="s">
        <v>16</v>
      </c>
      <c r="AD59" s="77"/>
      <c r="AE59" s="77"/>
      <c r="AF59" s="77"/>
      <c r="AG59" s="77"/>
      <c r="AH59" s="77"/>
      <c r="AI59" s="75" t="s">
        <v>11</v>
      </c>
      <c r="AJ59" s="75"/>
      <c r="AK59" s="75"/>
      <c r="AL59" s="75"/>
      <c r="AM59" s="75"/>
      <c r="AN59" s="75" t="s">
        <v>12</v>
      </c>
      <c r="AO59" s="75"/>
      <c r="AP59" s="75"/>
      <c r="AQ59" s="75"/>
      <c r="AR59" s="75"/>
      <c r="AS59" s="76" t="s">
        <v>16</v>
      </c>
      <c r="AT59" s="77"/>
      <c r="AU59" s="77"/>
      <c r="AV59" s="77"/>
      <c r="AW59" s="77"/>
      <c r="AX59" s="77"/>
      <c r="AY59" s="95" t="s">
        <v>17</v>
      </c>
      <c r="AZ59" s="80"/>
      <c r="BA59" s="80"/>
      <c r="BB59" s="80"/>
      <c r="BC59" s="81"/>
      <c r="BD59" s="95" t="s">
        <v>17</v>
      </c>
      <c r="BE59" s="80"/>
      <c r="BF59" s="80"/>
      <c r="BG59" s="80"/>
      <c r="BH59" s="81"/>
      <c r="BI59" s="77" t="s">
        <v>16</v>
      </c>
      <c r="BJ59" s="77"/>
      <c r="BK59" s="77"/>
      <c r="BL59" s="77"/>
      <c r="BM59" s="77"/>
      <c r="BN59" s="77"/>
      <c r="BO59" s="7"/>
      <c r="BP59" s="7"/>
      <c r="BQ59" s="7"/>
      <c r="CA59" s="1" t="s">
        <v>21</v>
      </c>
    </row>
    <row r="60" spans="1:79" s="30" customFormat="1" ht="15" customHeight="1" x14ac:dyDescent="0.2">
      <c r="A60" s="76"/>
      <c r="B60" s="76"/>
      <c r="C60" s="100" t="s">
        <v>94</v>
      </c>
      <c r="D60" s="100"/>
      <c r="E60" s="100"/>
      <c r="F60" s="100"/>
      <c r="G60" s="100"/>
      <c r="H60" s="100"/>
      <c r="I60" s="100"/>
      <c r="J60" s="100"/>
      <c r="K60" s="100"/>
      <c r="L60" s="100"/>
      <c r="M60" s="100"/>
      <c r="N60" s="100"/>
      <c r="O60" s="100"/>
      <c r="P60" s="100"/>
      <c r="Q60" s="100"/>
      <c r="R60" s="100"/>
      <c r="S60" s="79"/>
      <c r="T60" s="79"/>
      <c r="U60" s="79"/>
      <c r="V60" s="79"/>
      <c r="W60" s="79"/>
      <c r="X60" s="79"/>
      <c r="Y60" s="79"/>
      <c r="Z60" s="79"/>
      <c r="AA60" s="79"/>
      <c r="AB60" s="79"/>
      <c r="AC60" s="79">
        <f>S60+X60</f>
        <v>0</v>
      </c>
      <c r="AD60" s="79"/>
      <c r="AE60" s="79"/>
      <c r="AF60" s="79"/>
      <c r="AG60" s="79"/>
      <c r="AH60" s="79"/>
      <c r="AI60" s="79"/>
      <c r="AJ60" s="79"/>
      <c r="AK60" s="79"/>
      <c r="AL60" s="79"/>
      <c r="AM60" s="79"/>
      <c r="AN60" s="79"/>
      <c r="AO60" s="79"/>
      <c r="AP60" s="79"/>
      <c r="AQ60" s="79"/>
      <c r="AR60" s="79"/>
      <c r="AS60" s="79">
        <f>AI60+AN60</f>
        <v>0</v>
      </c>
      <c r="AT60" s="79"/>
      <c r="AU60" s="79"/>
      <c r="AV60" s="79"/>
      <c r="AW60" s="79"/>
      <c r="AX60" s="79"/>
      <c r="AY60" s="79">
        <f>AI60-S60</f>
        <v>0</v>
      </c>
      <c r="AZ60" s="79"/>
      <c r="BA60" s="79"/>
      <c r="BB60" s="79"/>
      <c r="BC60" s="79"/>
      <c r="BD60" s="99">
        <f>AN60-X60</f>
        <v>0</v>
      </c>
      <c r="BE60" s="99"/>
      <c r="BF60" s="99"/>
      <c r="BG60" s="99"/>
      <c r="BH60" s="99"/>
      <c r="BI60" s="99">
        <f>AY60+BD60</f>
        <v>0</v>
      </c>
      <c r="BJ60" s="99"/>
      <c r="BK60" s="99"/>
      <c r="BL60" s="99"/>
      <c r="BM60" s="99"/>
      <c r="BN60" s="99"/>
      <c r="BO60" s="31"/>
      <c r="BP60" s="31"/>
      <c r="BQ60" s="31"/>
      <c r="CA60" s="30" t="s">
        <v>22</v>
      </c>
    </row>
    <row r="61" spans="1:79" ht="9" customHeight="1" x14ac:dyDescent="0.2"/>
    <row r="62" spans="1:79" ht="15.75" customHeight="1" x14ac:dyDescent="0.2">
      <c r="A62" s="60" t="s">
        <v>44</v>
      </c>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c r="BM62" s="60"/>
      <c r="BN62" s="60"/>
      <c r="BO62" s="60"/>
      <c r="BP62" s="60"/>
      <c r="BQ62" s="60"/>
    </row>
    <row r="63" spans="1:79" ht="15.75" customHeight="1" x14ac:dyDescent="0.2">
      <c r="A63" s="60" t="s">
        <v>63</v>
      </c>
      <c r="B63" s="60"/>
      <c r="C63" s="60"/>
      <c r="D63" s="6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c r="BM63" s="60"/>
      <c r="BN63" s="60"/>
      <c r="BO63" s="60"/>
      <c r="BP63" s="60"/>
      <c r="BQ63" s="60"/>
    </row>
    <row r="64" spans="1:79" ht="8.25" customHeight="1" x14ac:dyDescent="0.2"/>
    <row r="65" spans="1:79" ht="45" customHeight="1" x14ac:dyDescent="0.2">
      <c r="A65" s="82" t="s">
        <v>3</v>
      </c>
      <c r="B65" s="83"/>
      <c r="C65" s="82" t="s">
        <v>6</v>
      </c>
      <c r="D65" s="102"/>
      <c r="E65" s="102"/>
      <c r="F65" s="102"/>
      <c r="G65" s="102"/>
      <c r="H65" s="102"/>
      <c r="I65" s="83"/>
      <c r="J65" s="82" t="s">
        <v>5</v>
      </c>
      <c r="K65" s="102"/>
      <c r="L65" s="102"/>
      <c r="M65" s="102"/>
      <c r="N65" s="83"/>
      <c r="O65" s="82" t="s">
        <v>4</v>
      </c>
      <c r="P65" s="102"/>
      <c r="Q65" s="102"/>
      <c r="R65" s="102"/>
      <c r="S65" s="102"/>
      <c r="T65" s="102"/>
      <c r="U65" s="102"/>
      <c r="V65" s="102"/>
      <c r="W65" s="102"/>
      <c r="X65" s="83"/>
      <c r="Y65" s="59" t="s">
        <v>25</v>
      </c>
      <c r="Z65" s="59"/>
      <c r="AA65" s="59"/>
      <c r="AB65" s="59"/>
      <c r="AC65" s="59"/>
      <c r="AD65" s="59"/>
      <c r="AE65" s="59"/>
      <c r="AF65" s="59"/>
      <c r="AG65" s="59"/>
      <c r="AH65" s="59"/>
      <c r="AI65" s="59"/>
      <c r="AJ65" s="59"/>
      <c r="AK65" s="59"/>
      <c r="AL65" s="59"/>
      <c r="AM65" s="59"/>
      <c r="AN65" s="59" t="s">
        <v>46</v>
      </c>
      <c r="AO65" s="59"/>
      <c r="AP65" s="59"/>
      <c r="AQ65" s="59"/>
      <c r="AR65" s="59"/>
      <c r="AS65" s="59"/>
      <c r="AT65" s="59"/>
      <c r="AU65" s="59"/>
      <c r="AV65" s="59"/>
      <c r="AW65" s="59"/>
      <c r="AX65" s="59"/>
      <c r="AY65" s="59"/>
      <c r="AZ65" s="59"/>
      <c r="BA65" s="59"/>
      <c r="BB65" s="59"/>
      <c r="BC65" s="104" t="s">
        <v>0</v>
      </c>
      <c r="BD65" s="104"/>
      <c r="BE65" s="104"/>
      <c r="BF65" s="104"/>
      <c r="BG65" s="104"/>
      <c r="BH65" s="104"/>
      <c r="BI65" s="104"/>
      <c r="BJ65" s="104"/>
      <c r="BK65" s="104"/>
      <c r="BL65" s="104"/>
      <c r="BM65" s="104"/>
      <c r="BN65" s="104"/>
      <c r="BO65" s="104"/>
      <c r="BP65" s="104"/>
      <c r="BQ65" s="104"/>
      <c r="BR65" s="9"/>
      <c r="BS65" s="9"/>
      <c r="BT65" s="9"/>
      <c r="BU65" s="9"/>
      <c r="BV65" s="9"/>
      <c r="BW65" s="9"/>
      <c r="BX65" s="9"/>
      <c r="BY65" s="9"/>
    </row>
    <row r="66" spans="1:79" ht="32.25" customHeight="1" x14ac:dyDescent="0.2">
      <c r="A66" s="84"/>
      <c r="B66" s="85"/>
      <c r="C66" s="84"/>
      <c r="D66" s="103"/>
      <c r="E66" s="103"/>
      <c r="F66" s="103"/>
      <c r="G66" s="103"/>
      <c r="H66" s="103"/>
      <c r="I66" s="85"/>
      <c r="J66" s="84"/>
      <c r="K66" s="103"/>
      <c r="L66" s="103"/>
      <c r="M66" s="103"/>
      <c r="N66" s="85"/>
      <c r="O66" s="84"/>
      <c r="P66" s="103"/>
      <c r="Q66" s="103"/>
      <c r="R66" s="103"/>
      <c r="S66" s="103"/>
      <c r="T66" s="103"/>
      <c r="U66" s="103"/>
      <c r="V66" s="103"/>
      <c r="W66" s="103"/>
      <c r="X66" s="85"/>
      <c r="Y66" s="92" t="s">
        <v>2</v>
      </c>
      <c r="Z66" s="93"/>
      <c r="AA66" s="93"/>
      <c r="AB66" s="93"/>
      <c r="AC66" s="94"/>
      <c r="AD66" s="92" t="s">
        <v>1</v>
      </c>
      <c r="AE66" s="93"/>
      <c r="AF66" s="93"/>
      <c r="AG66" s="93"/>
      <c r="AH66" s="94"/>
      <c r="AI66" s="59" t="s">
        <v>26</v>
      </c>
      <c r="AJ66" s="59"/>
      <c r="AK66" s="59"/>
      <c r="AL66" s="59"/>
      <c r="AM66" s="59"/>
      <c r="AN66" s="59" t="s">
        <v>2</v>
      </c>
      <c r="AO66" s="59"/>
      <c r="AP66" s="59"/>
      <c r="AQ66" s="59"/>
      <c r="AR66" s="59"/>
      <c r="AS66" s="59" t="s">
        <v>1</v>
      </c>
      <c r="AT66" s="59"/>
      <c r="AU66" s="59"/>
      <c r="AV66" s="59"/>
      <c r="AW66" s="59"/>
      <c r="AX66" s="59" t="s">
        <v>26</v>
      </c>
      <c r="AY66" s="59"/>
      <c r="AZ66" s="59"/>
      <c r="BA66" s="59"/>
      <c r="BB66" s="59"/>
      <c r="BC66" s="59" t="s">
        <v>2</v>
      </c>
      <c r="BD66" s="59"/>
      <c r="BE66" s="59"/>
      <c r="BF66" s="59"/>
      <c r="BG66" s="59"/>
      <c r="BH66" s="59" t="s">
        <v>1</v>
      </c>
      <c r="BI66" s="59"/>
      <c r="BJ66" s="59"/>
      <c r="BK66" s="59"/>
      <c r="BL66" s="59"/>
      <c r="BM66" s="59" t="s">
        <v>26</v>
      </c>
      <c r="BN66" s="59"/>
      <c r="BO66" s="59"/>
      <c r="BP66" s="59"/>
      <c r="BQ66" s="59"/>
      <c r="BR66" s="2"/>
      <c r="BS66" s="2"/>
      <c r="BT66" s="2"/>
      <c r="BU66" s="2"/>
      <c r="BV66" s="2"/>
      <c r="BW66" s="2"/>
      <c r="BX66" s="2"/>
      <c r="BY66" s="2"/>
    </row>
    <row r="67" spans="1:79" ht="15.95" customHeight="1" x14ac:dyDescent="0.2">
      <c r="A67" s="59">
        <v>1</v>
      </c>
      <c r="B67" s="59"/>
      <c r="C67" s="59">
        <v>2</v>
      </c>
      <c r="D67" s="59"/>
      <c r="E67" s="59"/>
      <c r="F67" s="59"/>
      <c r="G67" s="59"/>
      <c r="H67" s="59"/>
      <c r="I67" s="59"/>
      <c r="J67" s="59">
        <v>3</v>
      </c>
      <c r="K67" s="59"/>
      <c r="L67" s="59"/>
      <c r="M67" s="59"/>
      <c r="N67" s="59"/>
      <c r="O67" s="59">
        <v>4</v>
      </c>
      <c r="P67" s="59"/>
      <c r="Q67" s="59"/>
      <c r="R67" s="59"/>
      <c r="S67" s="59"/>
      <c r="T67" s="59"/>
      <c r="U67" s="59"/>
      <c r="V67" s="59"/>
      <c r="W67" s="59"/>
      <c r="X67" s="59"/>
      <c r="Y67" s="59">
        <v>5</v>
      </c>
      <c r="Z67" s="59"/>
      <c r="AA67" s="59"/>
      <c r="AB67" s="59"/>
      <c r="AC67" s="59"/>
      <c r="AD67" s="59">
        <v>6</v>
      </c>
      <c r="AE67" s="59"/>
      <c r="AF67" s="59"/>
      <c r="AG67" s="59"/>
      <c r="AH67" s="59"/>
      <c r="AI67" s="59">
        <v>7</v>
      </c>
      <c r="AJ67" s="59"/>
      <c r="AK67" s="59"/>
      <c r="AL67" s="59"/>
      <c r="AM67" s="59"/>
      <c r="AN67" s="92">
        <v>8</v>
      </c>
      <c r="AO67" s="93"/>
      <c r="AP67" s="93"/>
      <c r="AQ67" s="93"/>
      <c r="AR67" s="94"/>
      <c r="AS67" s="92">
        <v>9</v>
      </c>
      <c r="AT67" s="93"/>
      <c r="AU67" s="93"/>
      <c r="AV67" s="93"/>
      <c r="AW67" s="94"/>
      <c r="AX67" s="92">
        <v>10</v>
      </c>
      <c r="AY67" s="93"/>
      <c r="AZ67" s="93"/>
      <c r="BA67" s="93"/>
      <c r="BB67" s="94"/>
      <c r="BC67" s="92">
        <v>11</v>
      </c>
      <c r="BD67" s="93"/>
      <c r="BE67" s="93"/>
      <c r="BF67" s="93"/>
      <c r="BG67" s="94"/>
      <c r="BH67" s="92">
        <v>12</v>
      </c>
      <c r="BI67" s="93"/>
      <c r="BJ67" s="93"/>
      <c r="BK67" s="93"/>
      <c r="BL67" s="94"/>
      <c r="BM67" s="92">
        <v>13</v>
      </c>
      <c r="BN67" s="93"/>
      <c r="BO67" s="93"/>
      <c r="BP67" s="93"/>
      <c r="BQ67" s="94"/>
      <c r="BR67" s="2"/>
      <c r="BS67" s="2"/>
      <c r="BT67" s="2"/>
      <c r="BU67" s="2"/>
      <c r="BV67" s="2"/>
      <c r="BW67" s="2"/>
      <c r="BX67" s="2"/>
      <c r="BY67" s="2"/>
    </row>
    <row r="68" spans="1:79" s="30" customFormat="1" ht="15.75" x14ac:dyDescent="0.2">
      <c r="A68" s="76">
        <v>1</v>
      </c>
      <c r="B68" s="76"/>
      <c r="C68" s="113" t="s">
        <v>95</v>
      </c>
      <c r="D68" s="113"/>
      <c r="E68" s="113"/>
      <c r="F68" s="113"/>
      <c r="G68" s="113"/>
      <c r="H68" s="113"/>
      <c r="I68" s="113"/>
      <c r="J68" s="113" t="s">
        <v>96</v>
      </c>
      <c r="K68" s="113"/>
      <c r="L68" s="113"/>
      <c r="M68" s="113"/>
      <c r="N68" s="113"/>
      <c r="O68" s="113" t="s">
        <v>96</v>
      </c>
      <c r="P68" s="113"/>
      <c r="Q68" s="113"/>
      <c r="R68" s="113"/>
      <c r="S68" s="113"/>
      <c r="T68" s="113"/>
      <c r="U68" s="113"/>
      <c r="V68" s="113"/>
      <c r="W68" s="113"/>
      <c r="X68" s="113"/>
      <c r="Y68" s="133"/>
      <c r="Z68" s="133"/>
      <c r="AA68" s="133"/>
      <c r="AB68" s="133"/>
      <c r="AC68" s="133"/>
      <c r="AD68" s="133"/>
      <c r="AE68" s="133"/>
      <c r="AF68" s="133"/>
      <c r="AG68" s="133"/>
      <c r="AH68" s="133"/>
      <c r="AI68" s="133"/>
      <c r="AJ68" s="133"/>
      <c r="AK68" s="133"/>
      <c r="AL68" s="133"/>
      <c r="AM68" s="133"/>
      <c r="AN68" s="133"/>
      <c r="AO68" s="133"/>
      <c r="AP68" s="133"/>
      <c r="AQ68" s="133"/>
      <c r="AR68" s="133"/>
      <c r="AS68" s="133"/>
      <c r="AT68" s="133"/>
      <c r="AU68" s="133"/>
      <c r="AV68" s="133"/>
      <c r="AW68" s="133"/>
      <c r="AX68" s="133"/>
      <c r="AY68" s="133"/>
      <c r="AZ68" s="133"/>
      <c r="BA68" s="133"/>
      <c r="BB68" s="133"/>
      <c r="BC68" s="133"/>
      <c r="BD68" s="133"/>
      <c r="BE68" s="133"/>
      <c r="BF68" s="133"/>
      <c r="BG68" s="133"/>
      <c r="BH68" s="133"/>
      <c r="BI68" s="133"/>
      <c r="BJ68" s="133"/>
      <c r="BK68" s="133"/>
      <c r="BL68" s="133"/>
      <c r="BM68" s="133"/>
      <c r="BN68" s="133"/>
      <c r="BO68" s="133"/>
      <c r="BP68" s="133"/>
      <c r="BQ68" s="133"/>
      <c r="BR68" s="32"/>
      <c r="BS68" s="32"/>
      <c r="BT68" s="32"/>
      <c r="BU68" s="32"/>
      <c r="BV68" s="32"/>
      <c r="BW68" s="32"/>
      <c r="BX68" s="32"/>
      <c r="BY68" s="32"/>
      <c r="CA68" s="30" t="s">
        <v>24</v>
      </c>
    </row>
    <row r="69" spans="1:79" ht="15.75" x14ac:dyDescent="0.2">
      <c r="A69" s="95"/>
      <c r="B69" s="81"/>
      <c r="C69" s="151" t="s">
        <v>156</v>
      </c>
      <c r="D69" s="152"/>
      <c r="E69" s="152"/>
      <c r="F69" s="152"/>
      <c r="G69" s="152"/>
      <c r="H69" s="152"/>
      <c r="I69" s="153"/>
      <c r="J69" s="151" t="s">
        <v>98</v>
      </c>
      <c r="K69" s="152"/>
      <c r="L69" s="152"/>
      <c r="M69" s="152"/>
      <c r="N69" s="153"/>
      <c r="O69" s="151" t="s">
        <v>137</v>
      </c>
      <c r="P69" s="152"/>
      <c r="Q69" s="152"/>
      <c r="R69" s="152"/>
      <c r="S69" s="152"/>
      <c r="T69" s="152"/>
      <c r="U69" s="152"/>
      <c r="V69" s="152"/>
      <c r="W69" s="152"/>
      <c r="X69" s="153"/>
      <c r="Y69" s="148">
        <v>1</v>
      </c>
      <c r="Z69" s="149"/>
      <c r="AA69" s="149"/>
      <c r="AB69" s="149"/>
      <c r="AC69" s="150"/>
      <c r="AD69" s="148">
        <v>1</v>
      </c>
      <c r="AE69" s="149"/>
      <c r="AF69" s="149"/>
      <c r="AG69" s="149"/>
      <c r="AH69" s="150"/>
      <c r="AI69" s="148">
        <f>Y69+AD69</f>
        <v>2</v>
      </c>
      <c r="AJ69" s="149"/>
      <c r="AK69" s="149"/>
      <c r="AL69" s="149"/>
      <c r="AM69" s="150"/>
      <c r="AN69" s="148">
        <v>1</v>
      </c>
      <c r="AO69" s="149"/>
      <c r="AP69" s="149"/>
      <c r="AQ69" s="149"/>
      <c r="AR69" s="150"/>
      <c r="AS69" s="148">
        <v>1</v>
      </c>
      <c r="AT69" s="149"/>
      <c r="AU69" s="149"/>
      <c r="AV69" s="149"/>
      <c r="AW69" s="150"/>
      <c r="AX69" s="148">
        <f>AN69+AS69</f>
        <v>2</v>
      </c>
      <c r="AY69" s="149"/>
      <c r="AZ69" s="149"/>
      <c r="BA69" s="149"/>
      <c r="BB69" s="150"/>
      <c r="BC69" s="148">
        <f>AN69-Y69</f>
        <v>0</v>
      </c>
      <c r="BD69" s="149"/>
      <c r="BE69" s="149"/>
      <c r="BF69" s="149"/>
      <c r="BG69" s="150"/>
      <c r="BH69" s="148">
        <f>AS69-AD69</f>
        <v>0</v>
      </c>
      <c r="BI69" s="149"/>
      <c r="BJ69" s="149"/>
      <c r="BK69" s="149"/>
      <c r="BL69" s="150"/>
      <c r="BM69" s="148">
        <f>AX69-AI69</f>
        <v>0</v>
      </c>
      <c r="BN69" s="149"/>
      <c r="BO69" s="149"/>
      <c r="BP69" s="149"/>
      <c r="BQ69" s="150"/>
      <c r="BR69" s="10"/>
      <c r="BS69" s="10"/>
      <c r="BT69" s="10"/>
      <c r="BU69" s="10"/>
      <c r="BV69" s="10"/>
      <c r="BW69" s="10"/>
      <c r="BX69" s="10"/>
      <c r="BY69" s="10"/>
    </row>
    <row r="70" spans="1:79" ht="29.25" customHeight="1" x14ac:dyDescent="0.2">
      <c r="A70" s="95"/>
      <c r="B70" s="81"/>
      <c r="C70" s="151" t="s">
        <v>392</v>
      </c>
      <c r="D70" s="152"/>
      <c r="E70" s="152"/>
      <c r="F70" s="152"/>
      <c r="G70" s="152"/>
      <c r="H70" s="152"/>
      <c r="I70" s="153"/>
      <c r="J70" s="151" t="s">
        <v>98</v>
      </c>
      <c r="K70" s="152"/>
      <c r="L70" s="152"/>
      <c r="M70" s="152"/>
      <c r="N70" s="153"/>
      <c r="O70" s="151" t="s">
        <v>137</v>
      </c>
      <c r="P70" s="152"/>
      <c r="Q70" s="152"/>
      <c r="R70" s="152"/>
      <c r="S70" s="152"/>
      <c r="T70" s="152"/>
      <c r="U70" s="152"/>
      <c r="V70" s="152"/>
      <c r="W70" s="152"/>
      <c r="X70" s="153"/>
      <c r="Y70" s="148">
        <v>2</v>
      </c>
      <c r="Z70" s="149"/>
      <c r="AA70" s="149"/>
      <c r="AB70" s="149"/>
      <c r="AC70" s="150"/>
      <c r="AD70" s="148">
        <v>2</v>
      </c>
      <c r="AE70" s="149"/>
      <c r="AF70" s="149"/>
      <c r="AG70" s="149"/>
      <c r="AH70" s="150"/>
      <c r="AI70" s="148">
        <f t="shared" ref="AI70:AI77" si="0">Y70+AD70</f>
        <v>4</v>
      </c>
      <c r="AJ70" s="149"/>
      <c r="AK70" s="149"/>
      <c r="AL70" s="149"/>
      <c r="AM70" s="150"/>
      <c r="AN70" s="148">
        <v>2</v>
      </c>
      <c r="AO70" s="149"/>
      <c r="AP70" s="149"/>
      <c r="AQ70" s="149"/>
      <c r="AR70" s="150"/>
      <c r="AS70" s="148">
        <v>2</v>
      </c>
      <c r="AT70" s="149"/>
      <c r="AU70" s="149"/>
      <c r="AV70" s="149"/>
      <c r="AW70" s="150"/>
      <c r="AX70" s="148">
        <f t="shared" ref="AX70:AX73" si="1">AN70+AS70</f>
        <v>4</v>
      </c>
      <c r="AY70" s="149"/>
      <c r="AZ70" s="149"/>
      <c r="BA70" s="149"/>
      <c r="BB70" s="150"/>
      <c r="BC70" s="148">
        <f t="shared" ref="BC70:BC73" si="2">AN70-Y70</f>
        <v>0</v>
      </c>
      <c r="BD70" s="149"/>
      <c r="BE70" s="149"/>
      <c r="BF70" s="149"/>
      <c r="BG70" s="150"/>
      <c r="BH70" s="148">
        <f t="shared" ref="BH70:BH73" si="3">AS70-AD70</f>
        <v>0</v>
      </c>
      <c r="BI70" s="149"/>
      <c r="BJ70" s="149"/>
      <c r="BK70" s="149"/>
      <c r="BL70" s="150"/>
      <c r="BM70" s="148">
        <f t="shared" ref="BM70:BM73" si="4">AX70-AI70</f>
        <v>0</v>
      </c>
      <c r="BN70" s="149"/>
      <c r="BO70" s="149"/>
      <c r="BP70" s="149"/>
      <c r="BQ70" s="150"/>
      <c r="BR70" s="10"/>
      <c r="BS70" s="10"/>
      <c r="BT70" s="10"/>
      <c r="BU70" s="10"/>
      <c r="BV70" s="10"/>
      <c r="BW70" s="10"/>
      <c r="BX70" s="10"/>
      <c r="BY70" s="10"/>
    </row>
    <row r="71" spans="1:79" ht="41.25" hidden="1" customHeight="1" x14ac:dyDescent="0.2">
      <c r="A71" s="65">
        <v>0</v>
      </c>
      <c r="B71" s="65"/>
      <c r="C71" s="110"/>
      <c r="D71" s="97"/>
      <c r="E71" s="97"/>
      <c r="F71" s="97"/>
      <c r="G71" s="97"/>
      <c r="H71" s="97"/>
      <c r="I71" s="98"/>
      <c r="J71" s="111"/>
      <c r="K71" s="111"/>
      <c r="L71" s="111"/>
      <c r="M71" s="111"/>
      <c r="N71" s="111"/>
      <c r="O71" s="111"/>
      <c r="P71" s="111"/>
      <c r="Q71" s="111"/>
      <c r="R71" s="111"/>
      <c r="S71" s="111"/>
      <c r="T71" s="111"/>
      <c r="U71" s="111"/>
      <c r="V71" s="111"/>
      <c r="W71" s="111"/>
      <c r="X71" s="111"/>
      <c r="Y71" s="112"/>
      <c r="Z71" s="112"/>
      <c r="AA71" s="112"/>
      <c r="AB71" s="112"/>
      <c r="AC71" s="112"/>
      <c r="AD71" s="112"/>
      <c r="AE71" s="112"/>
      <c r="AF71" s="112"/>
      <c r="AG71" s="112"/>
      <c r="AH71" s="112"/>
      <c r="AI71" s="148"/>
      <c r="AJ71" s="149"/>
      <c r="AK71" s="149"/>
      <c r="AL71" s="149"/>
      <c r="AM71" s="150"/>
      <c r="AN71" s="112"/>
      <c r="AO71" s="112"/>
      <c r="AP71" s="112"/>
      <c r="AQ71" s="112"/>
      <c r="AR71" s="112"/>
      <c r="AS71" s="112"/>
      <c r="AT71" s="112"/>
      <c r="AU71" s="112"/>
      <c r="AV71" s="112"/>
      <c r="AW71" s="112"/>
      <c r="AX71" s="148"/>
      <c r="AY71" s="149"/>
      <c r="AZ71" s="149"/>
      <c r="BA71" s="149"/>
      <c r="BB71" s="150"/>
      <c r="BC71" s="148"/>
      <c r="BD71" s="149"/>
      <c r="BE71" s="149"/>
      <c r="BF71" s="149"/>
      <c r="BG71" s="150"/>
      <c r="BH71" s="148"/>
      <c r="BI71" s="149"/>
      <c r="BJ71" s="149"/>
      <c r="BK71" s="149"/>
      <c r="BL71" s="150"/>
      <c r="BM71" s="148"/>
      <c r="BN71" s="149"/>
      <c r="BO71" s="149"/>
      <c r="BP71" s="149"/>
      <c r="BQ71" s="150"/>
      <c r="BR71" s="10"/>
      <c r="BS71" s="10"/>
      <c r="BT71" s="10"/>
      <c r="BU71" s="10"/>
      <c r="BV71" s="10"/>
      <c r="BW71" s="10"/>
      <c r="BX71" s="10"/>
      <c r="BY71" s="10"/>
    </row>
    <row r="72" spans="1:79" s="30" customFormat="1" ht="15.75" x14ac:dyDescent="0.2">
      <c r="A72" s="76">
        <v>2</v>
      </c>
      <c r="B72" s="76"/>
      <c r="C72" s="132" t="s">
        <v>104</v>
      </c>
      <c r="D72" s="129"/>
      <c r="E72" s="129"/>
      <c r="F72" s="129"/>
      <c r="G72" s="129"/>
      <c r="H72" s="129"/>
      <c r="I72" s="130"/>
      <c r="J72" s="113" t="s">
        <v>96</v>
      </c>
      <c r="K72" s="113"/>
      <c r="L72" s="113"/>
      <c r="M72" s="113"/>
      <c r="N72" s="113"/>
      <c r="O72" s="113" t="s">
        <v>96</v>
      </c>
      <c r="P72" s="113"/>
      <c r="Q72" s="113"/>
      <c r="R72" s="113"/>
      <c r="S72" s="113"/>
      <c r="T72" s="113"/>
      <c r="U72" s="113"/>
      <c r="V72" s="113"/>
      <c r="W72" s="113"/>
      <c r="X72" s="113"/>
      <c r="Y72" s="79"/>
      <c r="Z72" s="79"/>
      <c r="AA72" s="79"/>
      <c r="AB72" s="79"/>
      <c r="AC72" s="79"/>
      <c r="AD72" s="79"/>
      <c r="AE72" s="79"/>
      <c r="AF72" s="79"/>
      <c r="AG72" s="79"/>
      <c r="AH72" s="79"/>
      <c r="AI72" s="145"/>
      <c r="AJ72" s="146"/>
      <c r="AK72" s="146"/>
      <c r="AL72" s="146"/>
      <c r="AM72" s="147"/>
      <c r="AN72" s="79"/>
      <c r="AO72" s="79"/>
      <c r="AP72" s="79"/>
      <c r="AQ72" s="79"/>
      <c r="AR72" s="79"/>
      <c r="AS72" s="79"/>
      <c r="AT72" s="79"/>
      <c r="AU72" s="79"/>
      <c r="AV72" s="79"/>
      <c r="AW72" s="79"/>
      <c r="AX72" s="145"/>
      <c r="AY72" s="146"/>
      <c r="AZ72" s="146"/>
      <c r="BA72" s="146"/>
      <c r="BB72" s="147"/>
      <c r="BC72" s="145"/>
      <c r="BD72" s="146"/>
      <c r="BE72" s="146"/>
      <c r="BF72" s="146"/>
      <c r="BG72" s="147"/>
      <c r="BH72" s="145"/>
      <c r="BI72" s="146"/>
      <c r="BJ72" s="146"/>
      <c r="BK72" s="146"/>
      <c r="BL72" s="147"/>
      <c r="BM72" s="145"/>
      <c r="BN72" s="146"/>
      <c r="BO72" s="146"/>
      <c r="BP72" s="146"/>
      <c r="BQ72" s="147"/>
      <c r="BR72" s="32"/>
      <c r="BS72" s="32"/>
      <c r="BT72" s="32"/>
      <c r="BU72" s="32"/>
      <c r="BV72" s="32"/>
      <c r="BW72" s="32"/>
      <c r="BX72" s="32"/>
      <c r="BY72" s="32"/>
    </row>
    <row r="73" spans="1:79" ht="102" customHeight="1" x14ac:dyDescent="0.2">
      <c r="A73" s="65">
        <v>0</v>
      </c>
      <c r="B73" s="65"/>
      <c r="C73" s="110" t="s">
        <v>393</v>
      </c>
      <c r="D73" s="97"/>
      <c r="E73" s="97"/>
      <c r="F73" s="97"/>
      <c r="G73" s="97"/>
      <c r="H73" s="97"/>
      <c r="I73" s="98"/>
      <c r="J73" s="111" t="s">
        <v>172</v>
      </c>
      <c r="K73" s="111"/>
      <c r="L73" s="111"/>
      <c r="M73" s="111"/>
      <c r="N73" s="111"/>
      <c r="O73" s="111" t="s">
        <v>214</v>
      </c>
      <c r="P73" s="111"/>
      <c r="Q73" s="111"/>
      <c r="R73" s="111"/>
      <c r="S73" s="111"/>
      <c r="T73" s="111"/>
      <c r="U73" s="111"/>
      <c r="V73" s="111"/>
      <c r="W73" s="111"/>
      <c r="X73" s="111"/>
      <c r="Y73" s="74">
        <f>AA46</f>
        <v>33810</v>
      </c>
      <c r="Z73" s="74"/>
      <c r="AA73" s="74"/>
      <c r="AB73" s="74"/>
      <c r="AC73" s="74"/>
      <c r="AD73" s="74">
        <f>AF44</f>
        <v>28000</v>
      </c>
      <c r="AE73" s="74"/>
      <c r="AF73" s="74"/>
      <c r="AG73" s="74"/>
      <c r="AH73" s="74"/>
      <c r="AI73" s="145">
        <f t="shared" si="0"/>
        <v>61810</v>
      </c>
      <c r="AJ73" s="146"/>
      <c r="AK73" s="146"/>
      <c r="AL73" s="146"/>
      <c r="AM73" s="147"/>
      <c r="AN73" s="74">
        <f>AP46</f>
        <v>33767.589999999997</v>
      </c>
      <c r="AO73" s="74"/>
      <c r="AP73" s="74"/>
      <c r="AQ73" s="74"/>
      <c r="AR73" s="74"/>
      <c r="AS73" s="74">
        <f>AU44</f>
        <v>14195.79</v>
      </c>
      <c r="AT73" s="74"/>
      <c r="AU73" s="74"/>
      <c r="AV73" s="74"/>
      <c r="AW73" s="74"/>
      <c r="AX73" s="145">
        <f t="shared" si="1"/>
        <v>47963.38</v>
      </c>
      <c r="AY73" s="146"/>
      <c r="AZ73" s="146"/>
      <c r="BA73" s="146"/>
      <c r="BB73" s="147"/>
      <c r="BC73" s="145">
        <f t="shared" si="2"/>
        <v>-42.410000000003492</v>
      </c>
      <c r="BD73" s="146"/>
      <c r="BE73" s="146"/>
      <c r="BF73" s="146"/>
      <c r="BG73" s="147"/>
      <c r="BH73" s="145">
        <f t="shared" si="3"/>
        <v>-13804.21</v>
      </c>
      <c r="BI73" s="146"/>
      <c r="BJ73" s="146"/>
      <c r="BK73" s="146"/>
      <c r="BL73" s="147"/>
      <c r="BM73" s="145">
        <f t="shared" si="4"/>
        <v>-13846.620000000003</v>
      </c>
      <c r="BN73" s="146"/>
      <c r="BO73" s="146"/>
      <c r="BP73" s="146"/>
      <c r="BQ73" s="147"/>
      <c r="BR73" s="10"/>
      <c r="BS73" s="10"/>
      <c r="BT73" s="10"/>
      <c r="BU73" s="10"/>
      <c r="BV73" s="10"/>
      <c r="BW73" s="10"/>
      <c r="BX73" s="10"/>
      <c r="BY73" s="10"/>
    </row>
    <row r="74" spans="1:79" ht="15.75" x14ac:dyDescent="0.2">
      <c r="A74" s="95">
        <v>3</v>
      </c>
      <c r="B74" s="81"/>
      <c r="C74" s="132" t="s">
        <v>108</v>
      </c>
      <c r="D74" s="179"/>
      <c r="E74" s="179"/>
      <c r="F74" s="179"/>
      <c r="G74" s="179"/>
      <c r="H74" s="179"/>
      <c r="I74" s="180"/>
      <c r="J74" s="151"/>
      <c r="K74" s="152"/>
      <c r="L74" s="152"/>
      <c r="M74" s="152"/>
      <c r="N74" s="153"/>
      <c r="O74" s="151"/>
      <c r="P74" s="152"/>
      <c r="Q74" s="152"/>
      <c r="R74" s="152"/>
      <c r="S74" s="152"/>
      <c r="T74" s="152"/>
      <c r="U74" s="152"/>
      <c r="V74" s="152"/>
      <c r="W74" s="152"/>
      <c r="X74" s="153"/>
      <c r="Y74" s="145"/>
      <c r="Z74" s="146"/>
      <c r="AA74" s="146"/>
      <c r="AB74" s="146"/>
      <c r="AC74" s="147"/>
      <c r="AD74" s="145"/>
      <c r="AE74" s="146"/>
      <c r="AF74" s="146"/>
      <c r="AG74" s="146"/>
      <c r="AH74" s="147"/>
      <c r="AI74" s="145"/>
      <c r="AJ74" s="146"/>
      <c r="AK74" s="146"/>
      <c r="AL74" s="146"/>
      <c r="AM74" s="147"/>
      <c r="AN74" s="145"/>
      <c r="AO74" s="146"/>
      <c r="AP74" s="146"/>
      <c r="AQ74" s="146"/>
      <c r="AR74" s="147"/>
      <c r="AS74" s="145"/>
      <c r="AT74" s="146"/>
      <c r="AU74" s="146"/>
      <c r="AV74" s="146"/>
      <c r="AW74" s="147"/>
      <c r="AX74" s="145"/>
      <c r="AY74" s="146"/>
      <c r="AZ74" s="146"/>
      <c r="BA74" s="146"/>
      <c r="BB74" s="147"/>
      <c r="BC74" s="145"/>
      <c r="BD74" s="146"/>
      <c r="BE74" s="146"/>
      <c r="BF74" s="146"/>
      <c r="BG74" s="147"/>
      <c r="BH74" s="145"/>
      <c r="BI74" s="146"/>
      <c r="BJ74" s="146"/>
      <c r="BK74" s="146"/>
      <c r="BL74" s="147"/>
      <c r="BM74" s="145"/>
      <c r="BN74" s="146"/>
      <c r="BO74" s="146"/>
      <c r="BP74" s="146"/>
      <c r="BQ74" s="147"/>
      <c r="BR74" s="10"/>
      <c r="BS74" s="10"/>
      <c r="BT74" s="10"/>
      <c r="BU74" s="10"/>
      <c r="BV74" s="10"/>
      <c r="BW74" s="10"/>
      <c r="BX74" s="10"/>
      <c r="BY74" s="10"/>
    </row>
    <row r="75" spans="1:79" ht="30" customHeight="1" x14ac:dyDescent="0.2">
      <c r="A75" s="95"/>
      <c r="B75" s="81"/>
      <c r="C75" s="110" t="s">
        <v>394</v>
      </c>
      <c r="D75" s="141"/>
      <c r="E75" s="141"/>
      <c r="F75" s="141"/>
      <c r="G75" s="141"/>
      <c r="H75" s="141"/>
      <c r="I75" s="142"/>
      <c r="J75" s="151" t="s">
        <v>172</v>
      </c>
      <c r="K75" s="152"/>
      <c r="L75" s="152"/>
      <c r="M75" s="152"/>
      <c r="N75" s="153"/>
      <c r="O75" s="111" t="s">
        <v>110</v>
      </c>
      <c r="P75" s="111"/>
      <c r="Q75" s="111"/>
      <c r="R75" s="111"/>
      <c r="S75" s="111"/>
      <c r="T75" s="111"/>
      <c r="U75" s="111"/>
      <c r="V75" s="111"/>
      <c r="W75" s="111"/>
      <c r="X75" s="111"/>
      <c r="Y75" s="145">
        <f>Y73/77</f>
        <v>439.09090909090907</v>
      </c>
      <c r="Z75" s="146"/>
      <c r="AA75" s="146"/>
      <c r="AB75" s="146"/>
      <c r="AC75" s="147"/>
      <c r="AD75" s="145">
        <f>AD73/77</f>
        <v>363.63636363636363</v>
      </c>
      <c r="AE75" s="146"/>
      <c r="AF75" s="146"/>
      <c r="AG75" s="146"/>
      <c r="AH75" s="147"/>
      <c r="AI75" s="145">
        <f>Y75+AD75</f>
        <v>802.72727272727275</v>
      </c>
      <c r="AJ75" s="146"/>
      <c r="AK75" s="146"/>
      <c r="AL75" s="146"/>
      <c r="AM75" s="147"/>
      <c r="AN75" s="145">
        <f>AN73/77</f>
        <v>438.54012987012982</v>
      </c>
      <c r="AO75" s="146"/>
      <c r="AP75" s="146"/>
      <c r="AQ75" s="146"/>
      <c r="AR75" s="147"/>
      <c r="AS75" s="145">
        <f>AS73/77</f>
        <v>184.3609090909091</v>
      </c>
      <c r="AT75" s="146"/>
      <c r="AU75" s="146"/>
      <c r="AV75" s="146"/>
      <c r="AW75" s="147"/>
      <c r="AX75" s="145">
        <f>AN75+AS75</f>
        <v>622.90103896103892</v>
      </c>
      <c r="AY75" s="146"/>
      <c r="AZ75" s="146"/>
      <c r="BA75" s="146"/>
      <c r="BB75" s="147"/>
      <c r="BC75" s="145">
        <f>AN75-Y75</f>
        <v>-0.55077922077924768</v>
      </c>
      <c r="BD75" s="146"/>
      <c r="BE75" s="146"/>
      <c r="BF75" s="146"/>
      <c r="BG75" s="147"/>
      <c r="BH75" s="145">
        <f>AS75-AD75</f>
        <v>-179.27545454545452</v>
      </c>
      <c r="BI75" s="146"/>
      <c r="BJ75" s="146"/>
      <c r="BK75" s="146"/>
      <c r="BL75" s="147"/>
      <c r="BM75" s="145">
        <f>BC75+BH75</f>
        <v>-179.82623376623377</v>
      </c>
      <c r="BN75" s="146"/>
      <c r="BO75" s="146"/>
      <c r="BP75" s="146"/>
      <c r="BQ75" s="147"/>
      <c r="BR75" s="10"/>
      <c r="BS75" s="10"/>
      <c r="BT75" s="10"/>
      <c r="BU75" s="10"/>
      <c r="BV75" s="10"/>
      <c r="BW75" s="10"/>
      <c r="BX75" s="10"/>
      <c r="BY75" s="10"/>
    </row>
    <row r="76" spans="1:79" s="30" customFormat="1" ht="15.75" x14ac:dyDescent="0.2">
      <c r="A76" s="76">
        <v>4</v>
      </c>
      <c r="B76" s="76"/>
      <c r="C76" s="132" t="s">
        <v>115</v>
      </c>
      <c r="D76" s="129"/>
      <c r="E76" s="129"/>
      <c r="F76" s="129"/>
      <c r="G76" s="129"/>
      <c r="H76" s="129"/>
      <c r="I76" s="130"/>
      <c r="J76" s="113" t="s">
        <v>96</v>
      </c>
      <c r="K76" s="113"/>
      <c r="L76" s="113"/>
      <c r="M76" s="113"/>
      <c r="N76" s="113"/>
      <c r="O76" s="113" t="s">
        <v>96</v>
      </c>
      <c r="P76" s="113"/>
      <c r="Q76" s="113"/>
      <c r="R76" s="113"/>
      <c r="S76" s="113"/>
      <c r="T76" s="113"/>
      <c r="U76" s="113"/>
      <c r="V76" s="113"/>
      <c r="W76" s="113"/>
      <c r="X76" s="113"/>
      <c r="Y76" s="79"/>
      <c r="Z76" s="79"/>
      <c r="AA76" s="79"/>
      <c r="AB76" s="79"/>
      <c r="AC76" s="79"/>
      <c r="AD76" s="79"/>
      <c r="AE76" s="79"/>
      <c r="AF76" s="79"/>
      <c r="AG76" s="79"/>
      <c r="AH76" s="79"/>
      <c r="AI76" s="145"/>
      <c r="AJ76" s="146"/>
      <c r="AK76" s="146"/>
      <c r="AL76" s="146"/>
      <c r="AM76" s="147"/>
      <c r="AN76" s="79"/>
      <c r="AO76" s="79"/>
      <c r="AP76" s="79"/>
      <c r="AQ76" s="79"/>
      <c r="AR76" s="79"/>
      <c r="AS76" s="79"/>
      <c r="AT76" s="79"/>
      <c r="AU76" s="79"/>
      <c r="AV76" s="79"/>
      <c r="AW76" s="79"/>
      <c r="AX76" s="145"/>
      <c r="AY76" s="146"/>
      <c r="AZ76" s="146"/>
      <c r="BA76" s="146"/>
      <c r="BB76" s="147"/>
      <c r="BC76" s="145"/>
      <c r="BD76" s="146"/>
      <c r="BE76" s="146"/>
      <c r="BF76" s="146"/>
      <c r="BG76" s="147"/>
      <c r="BH76" s="145"/>
      <c r="BI76" s="146"/>
      <c r="BJ76" s="146"/>
      <c r="BK76" s="146"/>
      <c r="BL76" s="147"/>
      <c r="BM76" s="145"/>
      <c r="BN76" s="146"/>
      <c r="BO76" s="146"/>
      <c r="BP76" s="146"/>
      <c r="BQ76" s="147"/>
      <c r="BR76" s="32"/>
      <c r="BS76" s="32"/>
      <c r="BT76" s="32"/>
      <c r="BU76" s="32"/>
      <c r="BV76" s="32"/>
      <c r="BW76" s="32"/>
      <c r="BX76" s="32"/>
      <c r="BY76" s="32"/>
    </row>
    <row r="77" spans="1:79" ht="84" customHeight="1" x14ac:dyDescent="0.2">
      <c r="A77" s="65">
        <v>0</v>
      </c>
      <c r="B77" s="65"/>
      <c r="C77" s="110" t="s">
        <v>269</v>
      </c>
      <c r="D77" s="97"/>
      <c r="E77" s="97"/>
      <c r="F77" s="97"/>
      <c r="G77" s="97"/>
      <c r="H77" s="97"/>
      <c r="I77" s="98"/>
      <c r="J77" s="111" t="s">
        <v>117</v>
      </c>
      <c r="K77" s="111"/>
      <c r="L77" s="111"/>
      <c r="M77" s="111"/>
      <c r="N77" s="111"/>
      <c r="O77" s="111" t="s">
        <v>110</v>
      </c>
      <c r="P77" s="111"/>
      <c r="Q77" s="111"/>
      <c r="R77" s="111"/>
      <c r="S77" s="111"/>
      <c r="T77" s="111"/>
      <c r="U77" s="111"/>
      <c r="V77" s="111"/>
      <c r="W77" s="111"/>
      <c r="X77" s="111"/>
      <c r="Y77" s="74">
        <v>100</v>
      </c>
      <c r="Z77" s="74"/>
      <c r="AA77" s="74"/>
      <c r="AB77" s="74"/>
      <c r="AC77" s="74"/>
      <c r="AD77" s="74">
        <v>100</v>
      </c>
      <c r="AE77" s="74"/>
      <c r="AF77" s="74"/>
      <c r="AG77" s="74"/>
      <c r="AH77" s="74"/>
      <c r="AI77" s="145">
        <f t="shared" si="0"/>
        <v>200</v>
      </c>
      <c r="AJ77" s="146"/>
      <c r="AK77" s="146"/>
      <c r="AL77" s="146"/>
      <c r="AM77" s="147"/>
      <c r="AN77" s="74">
        <v>100</v>
      </c>
      <c r="AO77" s="74"/>
      <c r="AP77" s="74"/>
      <c r="AQ77" s="74"/>
      <c r="AR77" s="74"/>
      <c r="AS77" s="74">
        <v>50</v>
      </c>
      <c r="AT77" s="74"/>
      <c r="AU77" s="74"/>
      <c r="AV77" s="74"/>
      <c r="AW77" s="74"/>
      <c r="AX77" s="74">
        <v>100</v>
      </c>
      <c r="AY77" s="74"/>
      <c r="AZ77" s="74"/>
      <c r="BA77" s="74"/>
      <c r="BB77" s="74"/>
      <c r="BC77" s="74">
        <f>AN77-Y77</f>
        <v>0</v>
      </c>
      <c r="BD77" s="74"/>
      <c r="BE77" s="74"/>
      <c r="BF77" s="74"/>
      <c r="BG77" s="74"/>
      <c r="BH77" s="74">
        <f>AS77-AD77</f>
        <v>-50</v>
      </c>
      <c r="BI77" s="74"/>
      <c r="BJ77" s="74"/>
      <c r="BK77" s="74"/>
      <c r="BL77" s="74"/>
      <c r="BM77" s="74">
        <v>0</v>
      </c>
      <c r="BN77" s="74"/>
      <c r="BO77" s="74"/>
      <c r="BP77" s="74"/>
      <c r="BQ77" s="74"/>
      <c r="BR77" s="10"/>
      <c r="BS77" s="10"/>
      <c r="BT77" s="10"/>
      <c r="BU77" s="10"/>
      <c r="BV77" s="10"/>
      <c r="BW77" s="10"/>
      <c r="BX77" s="10"/>
      <c r="BY77" s="10"/>
    </row>
    <row r="78" spans="1:79" ht="6" customHeight="1" x14ac:dyDescent="0.2">
      <c r="A78" s="25"/>
      <c r="B78" s="25"/>
      <c r="C78" s="26"/>
      <c r="D78" s="26"/>
      <c r="E78" s="26"/>
      <c r="F78" s="26"/>
      <c r="G78" s="26"/>
      <c r="H78" s="26"/>
      <c r="I78" s="26"/>
      <c r="J78" s="26"/>
      <c r="K78" s="26"/>
      <c r="L78" s="26"/>
      <c r="M78" s="26"/>
      <c r="N78" s="26"/>
      <c r="O78" s="26"/>
      <c r="P78" s="26"/>
      <c r="Q78" s="26"/>
      <c r="R78" s="26"/>
      <c r="S78" s="26"/>
      <c r="T78" s="26"/>
      <c r="U78" s="26"/>
      <c r="V78" s="26"/>
      <c r="W78" s="26"/>
      <c r="X78" s="26"/>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8"/>
      <c r="AY78" s="28"/>
      <c r="AZ78" s="28"/>
      <c r="BA78" s="28"/>
      <c r="BB78" s="28"/>
      <c r="BC78" s="28"/>
      <c r="BD78" s="28"/>
      <c r="BE78" s="28"/>
      <c r="BF78" s="28"/>
      <c r="BG78" s="28"/>
      <c r="BH78" s="28"/>
      <c r="BI78" s="28"/>
      <c r="BJ78" s="28"/>
      <c r="BK78" s="28"/>
      <c r="BL78" s="28"/>
      <c r="BM78" s="28"/>
      <c r="BN78" s="28"/>
      <c r="BO78" s="28"/>
      <c r="BP78" s="28"/>
      <c r="BQ78" s="28"/>
      <c r="BR78" s="10"/>
      <c r="BS78" s="10"/>
      <c r="BT78" s="10"/>
      <c r="BU78" s="10"/>
      <c r="BV78" s="10"/>
      <c r="BW78" s="10"/>
      <c r="BX78" s="10"/>
      <c r="BY78" s="10"/>
    </row>
    <row r="79" spans="1:79" ht="15.75" customHeight="1" x14ac:dyDescent="0.2">
      <c r="A79" s="60" t="s">
        <v>64</v>
      </c>
      <c r="B79" s="60"/>
      <c r="C79" s="60"/>
      <c r="D79" s="60"/>
      <c r="E79" s="60"/>
      <c r="F79" s="60"/>
      <c r="G79" s="60"/>
      <c r="H79" s="60"/>
      <c r="I79" s="60"/>
      <c r="J79" s="60"/>
      <c r="K79" s="60"/>
      <c r="L79" s="60"/>
      <c r="M79" s="60"/>
      <c r="N79" s="60"/>
      <c r="O79" s="60"/>
      <c r="P79" s="60"/>
      <c r="Q79" s="60"/>
      <c r="R79" s="60"/>
      <c r="S79" s="60"/>
      <c r="T79" s="60"/>
      <c r="U79" s="60"/>
      <c r="V79" s="60"/>
      <c r="W79" s="60"/>
      <c r="X79" s="60"/>
      <c r="Y79" s="60"/>
      <c r="Z79" s="60"/>
      <c r="AA79" s="60"/>
      <c r="AB79" s="60"/>
      <c r="AC79" s="60"/>
      <c r="AD79" s="60"/>
      <c r="AE79" s="60"/>
      <c r="AF79" s="60"/>
      <c r="AG79" s="60"/>
      <c r="AH79" s="60"/>
      <c r="AI79" s="60"/>
      <c r="AJ79" s="60"/>
      <c r="AK79" s="60"/>
      <c r="AL79" s="60"/>
      <c r="AM79" s="60"/>
      <c r="AN79" s="60"/>
      <c r="AO79" s="60"/>
      <c r="AP79" s="60"/>
      <c r="AQ79" s="60"/>
      <c r="AR79" s="60"/>
      <c r="AS79" s="60"/>
      <c r="AT79" s="60"/>
      <c r="AU79" s="60"/>
      <c r="AV79" s="60"/>
      <c r="AW79" s="60"/>
      <c r="AX79" s="60"/>
      <c r="AY79" s="60"/>
      <c r="AZ79" s="60"/>
      <c r="BA79" s="60"/>
      <c r="BB79" s="60"/>
      <c r="BC79" s="60"/>
      <c r="BD79" s="60"/>
      <c r="BE79" s="60"/>
      <c r="BF79" s="60"/>
      <c r="BG79" s="60"/>
      <c r="BH79" s="60"/>
      <c r="BI79" s="60"/>
      <c r="BJ79" s="60"/>
      <c r="BK79" s="60"/>
      <c r="BL79" s="60"/>
      <c r="BM79" s="60"/>
      <c r="BN79" s="60"/>
      <c r="BO79" s="60"/>
      <c r="BP79" s="60"/>
      <c r="BQ79" s="60"/>
    </row>
    <row r="80" spans="1:79" ht="9" customHeight="1" x14ac:dyDescent="0.2">
      <c r="A80" s="25"/>
      <c r="B80" s="25"/>
      <c r="C80" s="26"/>
      <c r="D80" s="26"/>
      <c r="E80" s="26"/>
      <c r="F80" s="26"/>
      <c r="G80" s="26"/>
      <c r="H80" s="26"/>
      <c r="I80" s="26"/>
      <c r="J80" s="26"/>
      <c r="K80" s="26"/>
      <c r="L80" s="26"/>
      <c r="M80" s="26"/>
      <c r="N80" s="26"/>
      <c r="O80" s="26"/>
      <c r="P80" s="26"/>
      <c r="Q80" s="26"/>
      <c r="R80" s="26"/>
      <c r="S80" s="26"/>
      <c r="T80" s="26"/>
      <c r="U80" s="26"/>
      <c r="V80" s="26"/>
      <c r="W80" s="26"/>
      <c r="X80" s="26"/>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8"/>
      <c r="AY80" s="28"/>
      <c r="AZ80" s="28"/>
      <c r="BA80" s="28"/>
      <c r="BB80" s="28"/>
      <c r="BC80" s="28"/>
      <c r="BD80" s="28"/>
      <c r="BE80" s="28"/>
      <c r="BF80" s="28"/>
      <c r="BG80" s="28"/>
      <c r="BH80" s="28"/>
      <c r="BI80" s="28"/>
      <c r="BJ80" s="28"/>
      <c r="BK80" s="28"/>
      <c r="BL80" s="28"/>
      <c r="BM80" s="28"/>
      <c r="BN80" s="28"/>
      <c r="BO80" s="28"/>
      <c r="BP80" s="28"/>
      <c r="BQ80" s="28"/>
      <c r="BR80" s="10"/>
      <c r="BS80" s="10"/>
      <c r="BT80" s="10"/>
      <c r="BU80" s="10"/>
      <c r="BV80" s="10"/>
      <c r="BW80" s="10"/>
      <c r="BX80" s="10"/>
      <c r="BY80" s="10"/>
    </row>
    <row r="81" spans="1:79" ht="28.5" customHeight="1" x14ac:dyDescent="0.2">
      <c r="A81" s="82" t="s">
        <v>3</v>
      </c>
      <c r="B81" s="83"/>
      <c r="C81" s="82" t="s">
        <v>6</v>
      </c>
      <c r="D81" s="102"/>
      <c r="E81" s="102"/>
      <c r="F81" s="102"/>
      <c r="G81" s="102"/>
      <c r="H81" s="102"/>
      <c r="I81" s="83"/>
      <c r="J81" s="82" t="s">
        <v>5</v>
      </c>
      <c r="K81" s="102"/>
      <c r="L81" s="102"/>
      <c r="M81" s="102"/>
      <c r="N81" s="83"/>
      <c r="O81" s="92" t="s">
        <v>65</v>
      </c>
      <c r="P81" s="108"/>
      <c r="Q81" s="108"/>
      <c r="R81" s="108"/>
      <c r="S81" s="108"/>
      <c r="T81" s="108"/>
      <c r="U81" s="108"/>
      <c r="V81" s="108"/>
      <c r="W81" s="108"/>
      <c r="X81" s="108"/>
      <c r="Y81" s="108"/>
      <c r="Z81" s="108"/>
      <c r="AA81" s="108"/>
      <c r="AB81" s="108"/>
      <c r="AC81" s="108"/>
      <c r="AD81" s="108"/>
      <c r="AE81" s="108"/>
      <c r="AF81" s="108"/>
      <c r="AG81" s="108"/>
      <c r="AH81" s="108"/>
      <c r="AI81" s="108"/>
      <c r="AJ81" s="108"/>
      <c r="AK81" s="108"/>
      <c r="AL81" s="108"/>
      <c r="AM81" s="108"/>
      <c r="AN81" s="108"/>
      <c r="AO81" s="108"/>
      <c r="AP81" s="108"/>
      <c r="AQ81" s="108"/>
      <c r="AR81" s="108"/>
      <c r="AS81" s="108"/>
      <c r="AT81" s="108"/>
      <c r="AU81" s="108"/>
      <c r="AV81" s="108"/>
      <c r="AW81" s="108"/>
      <c r="AX81" s="108"/>
      <c r="AY81" s="108"/>
      <c r="AZ81" s="108"/>
      <c r="BA81" s="108"/>
      <c r="BB81" s="108"/>
      <c r="BC81" s="108"/>
      <c r="BD81" s="108"/>
      <c r="BE81" s="108"/>
      <c r="BF81" s="108"/>
      <c r="BG81" s="108"/>
      <c r="BH81" s="108"/>
      <c r="BI81" s="108"/>
      <c r="BJ81" s="108"/>
      <c r="BK81" s="108"/>
      <c r="BL81" s="108"/>
      <c r="BM81" s="108"/>
      <c r="BN81" s="108"/>
      <c r="BO81" s="108"/>
      <c r="BP81" s="108"/>
      <c r="BQ81" s="109"/>
      <c r="BR81" s="9"/>
      <c r="BS81" s="9"/>
      <c r="BT81" s="9"/>
      <c r="BU81" s="9"/>
      <c r="BV81" s="9"/>
      <c r="BW81" s="9"/>
      <c r="BX81" s="9"/>
      <c r="BY81" s="9"/>
    </row>
    <row r="82" spans="1:79" ht="15.95" customHeight="1" x14ac:dyDescent="0.2">
      <c r="A82" s="59">
        <v>1</v>
      </c>
      <c r="B82" s="59"/>
      <c r="C82" s="59">
        <v>2</v>
      </c>
      <c r="D82" s="59"/>
      <c r="E82" s="59"/>
      <c r="F82" s="59"/>
      <c r="G82" s="59"/>
      <c r="H82" s="59"/>
      <c r="I82" s="59"/>
      <c r="J82" s="59">
        <v>3</v>
      </c>
      <c r="K82" s="59"/>
      <c r="L82" s="59"/>
      <c r="M82" s="59"/>
      <c r="N82" s="59"/>
      <c r="O82" s="92">
        <v>4</v>
      </c>
      <c r="P82" s="126"/>
      <c r="Q82" s="126"/>
      <c r="R82" s="126"/>
      <c r="S82" s="126"/>
      <c r="T82" s="126"/>
      <c r="U82" s="126"/>
      <c r="V82" s="126"/>
      <c r="W82" s="126"/>
      <c r="X82" s="126"/>
      <c r="Y82" s="126"/>
      <c r="Z82" s="126"/>
      <c r="AA82" s="126"/>
      <c r="AB82" s="126"/>
      <c r="AC82" s="126"/>
      <c r="AD82" s="126"/>
      <c r="AE82" s="126"/>
      <c r="AF82" s="126"/>
      <c r="AG82" s="126"/>
      <c r="AH82" s="126"/>
      <c r="AI82" s="126"/>
      <c r="AJ82" s="126"/>
      <c r="AK82" s="126"/>
      <c r="AL82" s="126"/>
      <c r="AM82" s="126"/>
      <c r="AN82" s="126"/>
      <c r="AO82" s="126"/>
      <c r="AP82" s="126"/>
      <c r="AQ82" s="126"/>
      <c r="AR82" s="126"/>
      <c r="AS82" s="126"/>
      <c r="AT82" s="126"/>
      <c r="AU82" s="126"/>
      <c r="AV82" s="126"/>
      <c r="AW82" s="126"/>
      <c r="AX82" s="126"/>
      <c r="AY82" s="126"/>
      <c r="AZ82" s="126"/>
      <c r="BA82" s="126"/>
      <c r="BB82" s="126"/>
      <c r="BC82" s="126"/>
      <c r="BD82" s="126"/>
      <c r="BE82" s="126"/>
      <c r="BF82" s="126"/>
      <c r="BG82" s="126"/>
      <c r="BH82" s="126"/>
      <c r="BI82" s="126"/>
      <c r="BJ82" s="126"/>
      <c r="BK82" s="126"/>
      <c r="BL82" s="126"/>
      <c r="BM82" s="126"/>
      <c r="BN82" s="126"/>
      <c r="BO82" s="126"/>
      <c r="BP82" s="126"/>
      <c r="BQ82" s="127"/>
      <c r="BR82" s="2"/>
      <c r="BS82" s="2"/>
      <c r="BT82" s="2"/>
      <c r="BU82" s="2"/>
      <c r="BV82" s="2"/>
      <c r="BW82" s="2"/>
      <c r="BX82" s="2"/>
      <c r="BY82" s="2"/>
    </row>
    <row r="83" spans="1:79" ht="12.75" hidden="1" customHeight="1" x14ac:dyDescent="0.2">
      <c r="A83" s="65" t="s">
        <v>36</v>
      </c>
      <c r="B83" s="65"/>
      <c r="C83" s="66" t="s">
        <v>14</v>
      </c>
      <c r="D83" s="67"/>
      <c r="E83" s="67"/>
      <c r="F83" s="67"/>
      <c r="G83" s="67"/>
      <c r="H83" s="67"/>
      <c r="I83" s="68"/>
      <c r="J83" s="65" t="s">
        <v>15</v>
      </c>
      <c r="K83" s="65"/>
      <c r="L83" s="65"/>
      <c r="M83" s="65"/>
      <c r="N83" s="65"/>
      <c r="O83" s="96" t="s">
        <v>73</v>
      </c>
      <c r="P83" s="105"/>
      <c r="Q83" s="105"/>
      <c r="R83" s="105"/>
      <c r="S83" s="105"/>
      <c r="T83" s="105"/>
      <c r="U83" s="105"/>
      <c r="V83" s="105"/>
      <c r="W83" s="105"/>
      <c r="X83" s="105"/>
      <c r="Y83" s="106"/>
      <c r="Z83" s="106"/>
      <c r="AA83" s="106"/>
      <c r="AB83" s="106"/>
      <c r="AC83" s="106"/>
      <c r="AD83" s="106"/>
      <c r="AE83" s="106"/>
      <c r="AF83" s="106"/>
      <c r="AG83" s="106"/>
      <c r="AH83" s="106"/>
      <c r="AI83" s="106"/>
      <c r="AJ83" s="106"/>
      <c r="AK83" s="106"/>
      <c r="AL83" s="106"/>
      <c r="AM83" s="106"/>
      <c r="AN83" s="106"/>
      <c r="AO83" s="106"/>
      <c r="AP83" s="106"/>
      <c r="AQ83" s="106"/>
      <c r="AR83" s="106"/>
      <c r="AS83" s="106"/>
      <c r="AT83" s="106"/>
      <c r="AU83" s="106"/>
      <c r="AV83" s="106"/>
      <c r="AW83" s="106"/>
      <c r="AX83" s="106"/>
      <c r="AY83" s="106"/>
      <c r="AZ83" s="106"/>
      <c r="BA83" s="106"/>
      <c r="BB83" s="106"/>
      <c r="BC83" s="106"/>
      <c r="BD83" s="106"/>
      <c r="BE83" s="106"/>
      <c r="BF83" s="106"/>
      <c r="BG83" s="106"/>
      <c r="BH83" s="106"/>
      <c r="BI83" s="106"/>
      <c r="BJ83" s="106"/>
      <c r="BK83" s="106"/>
      <c r="BL83" s="106"/>
      <c r="BM83" s="106"/>
      <c r="BN83" s="106"/>
      <c r="BO83" s="106"/>
      <c r="BP83" s="106"/>
      <c r="BQ83" s="107"/>
      <c r="CA83" s="1" t="s">
        <v>72</v>
      </c>
    </row>
    <row r="84" spans="1:79" s="30" customFormat="1" ht="15.75" x14ac:dyDescent="0.2">
      <c r="A84" s="76">
        <v>0</v>
      </c>
      <c r="B84" s="76"/>
      <c r="C84" s="76" t="s">
        <v>95</v>
      </c>
      <c r="D84" s="76"/>
      <c r="E84" s="76"/>
      <c r="F84" s="76"/>
      <c r="G84" s="76"/>
      <c r="H84" s="76"/>
      <c r="I84" s="76"/>
      <c r="J84" s="76"/>
      <c r="K84" s="76"/>
      <c r="L84" s="76"/>
      <c r="M84" s="76"/>
      <c r="N84" s="76"/>
      <c r="O84" s="114"/>
      <c r="P84" s="115"/>
      <c r="Q84" s="115"/>
      <c r="R84" s="115"/>
      <c r="S84" s="115"/>
      <c r="T84" s="115"/>
      <c r="U84" s="115"/>
      <c r="V84" s="115"/>
      <c r="W84" s="115"/>
      <c r="X84" s="115"/>
      <c r="Y84" s="116"/>
      <c r="Z84" s="116"/>
      <c r="AA84" s="116"/>
      <c r="AB84" s="116"/>
      <c r="AC84" s="116"/>
      <c r="AD84" s="116"/>
      <c r="AE84" s="116"/>
      <c r="AF84" s="116"/>
      <c r="AG84" s="116"/>
      <c r="AH84" s="116"/>
      <c r="AI84" s="116"/>
      <c r="AJ84" s="116"/>
      <c r="AK84" s="116"/>
      <c r="AL84" s="116"/>
      <c r="AM84" s="116"/>
      <c r="AN84" s="116"/>
      <c r="AO84" s="116"/>
      <c r="AP84" s="116"/>
      <c r="AQ84" s="116"/>
      <c r="AR84" s="116"/>
      <c r="AS84" s="116"/>
      <c r="AT84" s="116"/>
      <c r="AU84" s="116"/>
      <c r="AV84" s="116"/>
      <c r="AW84" s="116"/>
      <c r="AX84" s="116"/>
      <c r="AY84" s="116"/>
      <c r="AZ84" s="116"/>
      <c r="BA84" s="116"/>
      <c r="BB84" s="116"/>
      <c r="BC84" s="116"/>
      <c r="BD84" s="116"/>
      <c r="BE84" s="116"/>
      <c r="BF84" s="116"/>
      <c r="BG84" s="116"/>
      <c r="BH84" s="116"/>
      <c r="BI84" s="116"/>
      <c r="BJ84" s="116"/>
      <c r="BK84" s="116"/>
      <c r="BL84" s="116"/>
      <c r="BM84" s="116"/>
      <c r="BN84" s="116"/>
      <c r="BO84" s="116"/>
      <c r="BP84" s="116"/>
      <c r="BQ84" s="117"/>
      <c r="BR84" s="33"/>
      <c r="BS84" s="33"/>
      <c r="BT84" s="33"/>
      <c r="BU84" s="33"/>
      <c r="BV84" s="33"/>
      <c r="BW84" s="33"/>
      <c r="BX84" s="33"/>
      <c r="BY84" s="33"/>
      <c r="CA84" s="30" t="s">
        <v>67</v>
      </c>
    </row>
    <row r="85" spans="1:79" s="30" customFormat="1" ht="8.25" customHeight="1" x14ac:dyDescent="0.2">
      <c r="A85" s="76">
        <v>0</v>
      </c>
      <c r="B85" s="76"/>
      <c r="C85" s="76"/>
      <c r="D85" s="76"/>
      <c r="E85" s="76"/>
      <c r="F85" s="76"/>
      <c r="G85" s="76"/>
      <c r="H85" s="76"/>
      <c r="I85" s="76"/>
      <c r="J85" s="76"/>
      <c r="K85" s="76"/>
      <c r="L85" s="76"/>
      <c r="M85" s="76"/>
      <c r="N85" s="76"/>
      <c r="O85" s="114"/>
      <c r="P85" s="115"/>
      <c r="Q85" s="115"/>
      <c r="R85" s="115"/>
      <c r="S85" s="115"/>
      <c r="T85" s="115"/>
      <c r="U85" s="115"/>
      <c r="V85" s="115"/>
      <c r="W85" s="115"/>
      <c r="X85" s="115"/>
      <c r="Y85" s="116"/>
      <c r="Z85" s="116"/>
      <c r="AA85" s="116"/>
      <c r="AB85" s="116"/>
      <c r="AC85" s="116"/>
      <c r="AD85" s="116"/>
      <c r="AE85" s="116"/>
      <c r="AF85" s="116"/>
      <c r="AG85" s="116"/>
      <c r="AH85" s="116"/>
      <c r="AI85" s="116"/>
      <c r="AJ85" s="116"/>
      <c r="AK85" s="116"/>
      <c r="AL85" s="116"/>
      <c r="AM85" s="116"/>
      <c r="AN85" s="116"/>
      <c r="AO85" s="116"/>
      <c r="AP85" s="116"/>
      <c r="AQ85" s="116"/>
      <c r="AR85" s="116"/>
      <c r="AS85" s="116"/>
      <c r="AT85" s="116"/>
      <c r="AU85" s="116"/>
      <c r="AV85" s="116"/>
      <c r="AW85" s="116"/>
      <c r="AX85" s="116"/>
      <c r="AY85" s="116"/>
      <c r="AZ85" s="116"/>
      <c r="BA85" s="116"/>
      <c r="BB85" s="116"/>
      <c r="BC85" s="116"/>
      <c r="BD85" s="116"/>
      <c r="BE85" s="116"/>
      <c r="BF85" s="116"/>
      <c r="BG85" s="116"/>
      <c r="BH85" s="116"/>
      <c r="BI85" s="116"/>
      <c r="BJ85" s="116"/>
      <c r="BK85" s="116"/>
      <c r="BL85" s="116"/>
      <c r="BM85" s="116"/>
      <c r="BN85" s="116"/>
      <c r="BO85" s="116"/>
      <c r="BP85" s="116"/>
      <c r="BQ85" s="117"/>
      <c r="BR85" s="33"/>
      <c r="BS85" s="33"/>
      <c r="BT85" s="33"/>
      <c r="BU85" s="33"/>
      <c r="BV85" s="33"/>
      <c r="BW85" s="33"/>
      <c r="BX85" s="33"/>
      <c r="BY85" s="33"/>
    </row>
    <row r="86" spans="1:79" s="30" customFormat="1" ht="15.75" x14ac:dyDescent="0.2">
      <c r="A86" s="76">
        <v>0</v>
      </c>
      <c r="B86" s="76"/>
      <c r="C86" s="76" t="s">
        <v>104</v>
      </c>
      <c r="D86" s="76"/>
      <c r="E86" s="76"/>
      <c r="F86" s="76"/>
      <c r="G86" s="76"/>
      <c r="H86" s="76"/>
      <c r="I86" s="76"/>
      <c r="J86" s="76"/>
      <c r="K86" s="76"/>
      <c r="L86" s="76"/>
      <c r="M86" s="76"/>
      <c r="N86" s="76"/>
      <c r="O86" s="114"/>
      <c r="P86" s="115"/>
      <c r="Q86" s="115"/>
      <c r="R86" s="115"/>
      <c r="S86" s="115"/>
      <c r="T86" s="115"/>
      <c r="U86" s="115"/>
      <c r="V86" s="115"/>
      <c r="W86" s="115"/>
      <c r="X86" s="115"/>
      <c r="Y86" s="116"/>
      <c r="Z86" s="116"/>
      <c r="AA86" s="116"/>
      <c r="AB86" s="116"/>
      <c r="AC86" s="116"/>
      <c r="AD86" s="116"/>
      <c r="AE86" s="116"/>
      <c r="AF86" s="116"/>
      <c r="AG86" s="116"/>
      <c r="AH86" s="116"/>
      <c r="AI86" s="116"/>
      <c r="AJ86" s="116"/>
      <c r="AK86" s="116"/>
      <c r="AL86" s="116"/>
      <c r="AM86" s="116"/>
      <c r="AN86" s="116"/>
      <c r="AO86" s="116"/>
      <c r="AP86" s="116"/>
      <c r="AQ86" s="116"/>
      <c r="AR86" s="116"/>
      <c r="AS86" s="116"/>
      <c r="AT86" s="116"/>
      <c r="AU86" s="116"/>
      <c r="AV86" s="116"/>
      <c r="AW86" s="116"/>
      <c r="AX86" s="116"/>
      <c r="AY86" s="116"/>
      <c r="AZ86" s="116"/>
      <c r="BA86" s="116"/>
      <c r="BB86" s="116"/>
      <c r="BC86" s="116"/>
      <c r="BD86" s="116"/>
      <c r="BE86" s="116"/>
      <c r="BF86" s="116"/>
      <c r="BG86" s="116"/>
      <c r="BH86" s="116"/>
      <c r="BI86" s="116"/>
      <c r="BJ86" s="116"/>
      <c r="BK86" s="116"/>
      <c r="BL86" s="116"/>
      <c r="BM86" s="116"/>
      <c r="BN86" s="116"/>
      <c r="BO86" s="116"/>
      <c r="BP86" s="116"/>
      <c r="BQ86" s="117"/>
      <c r="BR86" s="33"/>
      <c r="BS86" s="33"/>
      <c r="BT86" s="33"/>
      <c r="BU86" s="33"/>
      <c r="BV86" s="33"/>
      <c r="BW86" s="33"/>
      <c r="BX86" s="33"/>
      <c r="BY86" s="33"/>
    </row>
    <row r="87" spans="1:79" ht="114.75" customHeight="1" x14ac:dyDescent="0.2">
      <c r="A87" s="65">
        <v>0</v>
      </c>
      <c r="B87" s="65"/>
      <c r="C87" s="65" t="s">
        <v>393</v>
      </c>
      <c r="D87" s="65"/>
      <c r="E87" s="65"/>
      <c r="F87" s="65"/>
      <c r="G87" s="65"/>
      <c r="H87" s="65"/>
      <c r="I87" s="65"/>
      <c r="J87" s="65" t="s">
        <v>172</v>
      </c>
      <c r="K87" s="65"/>
      <c r="L87" s="65"/>
      <c r="M87" s="65"/>
      <c r="N87" s="65"/>
      <c r="O87" s="120" t="s">
        <v>395</v>
      </c>
      <c r="P87" s="121"/>
      <c r="Q87" s="121"/>
      <c r="R87" s="121"/>
      <c r="S87" s="121"/>
      <c r="T87" s="121"/>
      <c r="U87" s="121"/>
      <c r="V87" s="121"/>
      <c r="W87" s="121"/>
      <c r="X87" s="121"/>
      <c r="Y87" s="124"/>
      <c r="Z87" s="124"/>
      <c r="AA87" s="124"/>
      <c r="AB87" s="124"/>
      <c r="AC87" s="124"/>
      <c r="AD87" s="124"/>
      <c r="AE87" s="124"/>
      <c r="AF87" s="124"/>
      <c r="AG87" s="124"/>
      <c r="AH87" s="124"/>
      <c r="AI87" s="124"/>
      <c r="AJ87" s="124"/>
      <c r="AK87" s="124"/>
      <c r="AL87" s="124"/>
      <c r="AM87" s="124"/>
      <c r="AN87" s="124"/>
      <c r="AO87" s="124"/>
      <c r="AP87" s="124"/>
      <c r="AQ87" s="124"/>
      <c r="AR87" s="124"/>
      <c r="AS87" s="124"/>
      <c r="AT87" s="124"/>
      <c r="AU87" s="124"/>
      <c r="AV87" s="124"/>
      <c r="AW87" s="124"/>
      <c r="AX87" s="124"/>
      <c r="AY87" s="124"/>
      <c r="AZ87" s="124"/>
      <c r="BA87" s="124"/>
      <c r="BB87" s="124"/>
      <c r="BC87" s="124"/>
      <c r="BD87" s="124"/>
      <c r="BE87" s="124"/>
      <c r="BF87" s="124"/>
      <c r="BG87" s="124"/>
      <c r="BH87" s="124"/>
      <c r="BI87" s="124"/>
      <c r="BJ87" s="124"/>
      <c r="BK87" s="124"/>
      <c r="BL87" s="124"/>
      <c r="BM87" s="124"/>
      <c r="BN87" s="124"/>
      <c r="BO87" s="124"/>
      <c r="BP87" s="124"/>
      <c r="BQ87" s="125"/>
      <c r="BR87" s="2"/>
      <c r="BS87" s="2"/>
      <c r="BT87" s="2"/>
      <c r="BU87" s="2"/>
      <c r="BV87" s="2"/>
      <c r="BW87" s="2"/>
      <c r="BX87" s="2"/>
      <c r="BY87" s="2"/>
    </row>
    <row r="88" spans="1:79" ht="15.75" x14ac:dyDescent="0.2">
      <c r="A88" s="76">
        <v>0</v>
      </c>
      <c r="B88" s="76"/>
      <c r="C88" s="76" t="s">
        <v>108</v>
      </c>
      <c r="D88" s="76"/>
      <c r="E88" s="76"/>
      <c r="F88" s="76"/>
      <c r="G88" s="76"/>
      <c r="H88" s="76"/>
      <c r="I88" s="76"/>
      <c r="J88" s="76"/>
      <c r="K88" s="76"/>
      <c r="L88" s="76"/>
      <c r="M88" s="76"/>
      <c r="N88" s="76"/>
      <c r="O88" s="114"/>
      <c r="P88" s="115"/>
      <c r="Q88" s="115"/>
      <c r="R88" s="115"/>
      <c r="S88" s="115"/>
      <c r="T88" s="115"/>
      <c r="U88" s="115"/>
      <c r="V88" s="115"/>
      <c r="W88" s="115"/>
      <c r="X88" s="115"/>
      <c r="Y88" s="116"/>
      <c r="Z88" s="116"/>
      <c r="AA88" s="116"/>
      <c r="AB88" s="116"/>
      <c r="AC88" s="116"/>
      <c r="AD88" s="116"/>
      <c r="AE88" s="116"/>
      <c r="AF88" s="116"/>
      <c r="AG88" s="116"/>
      <c r="AH88" s="116"/>
      <c r="AI88" s="116"/>
      <c r="AJ88" s="116"/>
      <c r="AK88" s="116"/>
      <c r="AL88" s="116"/>
      <c r="AM88" s="116"/>
      <c r="AN88" s="116"/>
      <c r="AO88" s="116"/>
      <c r="AP88" s="116"/>
      <c r="AQ88" s="116"/>
      <c r="AR88" s="116"/>
      <c r="AS88" s="116"/>
      <c r="AT88" s="116"/>
      <c r="AU88" s="116"/>
      <c r="AV88" s="116"/>
      <c r="AW88" s="116"/>
      <c r="AX88" s="116"/>
      <c r="AY88" s="116"/>
      <c r="AZ88" s="116"/>
      <c r="BA88" s="116"/>
      <c r="BB88" s="116"/>
      <c r="BC88" s="116"/>
      <c r="BD88" s="116"/>
      <c r="BE88" s="116"/>
      <c r="BF88" s="116"/>
      <c r="BG88" s="116"/>
      <c r="BH88" s="116"/>
      <c r="BI88" s="116"/>
      <c r="BJ88" s="116"/>
      <c r="BK88" s="116"/>
      <c r="BL88" s="116"/>
      <c r="BM88" s="116"/>
      <c r="BN88" s="116"/>
      <c r="BO88" s="116"/>
      <c r="BP88" s="116"/>
      <c r="BQ88" s="117"/>
      <c r="BR88" s="2"/>
      <c r="BS88" s="2"/>
      <c r="BT88" s="2"/>
      <c r="BU88" s="2"/>
      <c r="BV88" s="2"/>
      <c r="BW88" s="2"/>
      <c r="BX88" s="2"/>
      <c r="BY88" s="2"/>
    </row>
    <row r="89" spans="1:79" ht="36" customHeight="1" x14ac:dyDescent="0.2">
      <c r="A89" s="65">
        <v>0</v>
      </c>
      <c r="B89" s="65"/>
      <c r="C89" s="65" t="s">
        <v>394</v>
      </c>
      <c r="D89" s="65"/>
      <c r="E89" s="65"/>
      <c r="F89" s="65"/>
      <c r="G89" s="65"/>
      <c r="H89" s="65"/>
      <c r="I89" s="65"/>
      <c r="J89" s="65" t="s">
        <v>172</v>
      </c>
      <c r="K89" s="65"/>
      <c r="L89" s="65"/>
      <c r="M89" s="65"/>
      <c r="N89" s="65"/>
      <c r="O89" s="120" t="s">
        <v>396</v>
      </c>
      <c r="P89" s="121"/>
      <c r="Q89" s="121"/>
      <c r="R89" s="121"/>
      <c r="S89" s="121"/>
      <c r="T89" s="121"/>
      <c r="U89" s="121"/>
      <c r="V89" s="121"/>
      <c r="W89" s="121"/>
      <c r="X89" s="121"/>
      <c r="Y89" s="124"/>
      <c r="Z89" s="124"/>
      <c r="AA89" s="124"/>
      <c r="AB89" s="124"/>
      <c r="AC89" s="124"/>
      <c r="AD89" s="124"/>
      <c r="AE89" s="124"/>
      <c r="AF89" s="124"/>
      <c r="AG89" s="124"/>
      <c r="AH89" s="124"/>
      <c r="AI89" s="124"/>
      <c r="AJ89" s="124"/>
      <c r="AK89" s="124"/>
      <c r="AL89" s="124"/>
      <c r="AM89" s="124"/>
      <c r="AN89" s="124"/>
      <c r="AO89" s="124"/>
      <c r="AP89" s="124"/>
      <c r="AQ89" s="124"/>
      <c r="AR89" s="124"/>
      <c r="AS89" s="124"/>
      <c r="AT89" s="124"/>
      <c r="AU89" s="124"/>
      <c r="AV89" s="124"/>
      <c r="AW89" s="124"/>
      <c r="AX89" s="124"/>
      <c r="AY89" s="124"/>
      <c r="AZ89" s="124"/>
      <c r="BA89" s="124"/>
      <c r="BB89" s="124"/>
      <c r="BC89" s="124"/>
      <c r="BD89" s="124"/>
      <c r="BE89" s="124"/>
      <c r="BF89" s="124"/>
      <c r="BG89" s="124"/>
      <c r="BH89" s="124"/>
      <c r="BI89" s="124"/>
      <c r="BJ89" s="124"/>
      <c r="BK89" s="124"/>
      <c r="BL89" s="124"/>
      <c r="BM89" s="124"/>
      <c r="BN89" s="124"/>
      <c r="BO89" s="124"/>
      <c r="BP89" s="124"/>
      <c r="BQ89" s="125"/>
      <c r="BR89" s="2"/>
      <c r="BS89" s="2"/>
      <c r="BT89" s="2"/>
      <c r="BU89" s="2"/>
      <c r="BV89" s="2"/>
      <c r="BW89" s="2"/>
      <c r="BX89" s="2"/>
      <c r="BY89" s="2"/>
    </row>
    <row r="90" spans="1:79" s="30" customFormat="1" ht="17.25" customHeight="1" x14ac:dyDescent="0.2">
      <c r="A90" s="76">
        <v>0</v>
      </c>
      <c r="B90" s="76"/>
      <c r="C90" s="76" t="s">
        <v>115</v>
      </c>
      <c r="D90" s="76"/>
      <c r="E90" s="76"/>
      <c r="F90" s="76"/>
      <c r="G90" s="76"/>
      <c r="H90" s="76"/>
      <c r="I90" s="76"/>
      <c r="J90" s="76"/>
      <c r="K90" s="76"/>
      <c r="L90" s="76"/>
      <c r="M90" s="76"/>
      <c r="N90" s="76"/>
      <c r="O90" s="114"/>
      <c r="P90" s="115"/>
      <c r="Q90" s="115"/>
      <c r="R90" s="115"/>
      <c r="S90" s="115"/>
      <c r="T90" s="115"/>
      <c r="U90" s="115"/>
      <c r="V90" s="115"/>
      <c r="W90" s="115"/>
      <c r="X90" s="115"/>
      <c r="Y90" s="116"/>
      <c r="Z90" s="116"/>
      <c r="AA90" s="116"/>
      <c r="AB90" s="116"/>
      <c r="AC90" s="116"/>
      <c r="AD90" s="116"/>
      <c r="AE90" s="116"/>
      <c r="AF90" s="116"/>
      <c r="AG90" s="116"/>
      <c r="AH90" s="116"/>
      <c r="AI90" s="116"/>
      <c r="AJ90" s="116"/>
      <c r="AK90" s="116"/>
      <c r="AL90" s="116"/>
      <c r="AM90" s="116"/>
      <c r="AN90" s="116"/>
      <c r="AO90" s="116"/>
      <c r="AP90" s="116"/>
      <c r="AQ90" s="116"/>
      <c r="AR90" s="116"/>
      <c r="AS90" s="116"/>
      <c r="AT90" s="116"/>
      <c r="AU90" s="116"/>
      <c r="AV90" s="116"/>
      <c r="AW90" s="116"/>
      <c r="AX90" s="116"/>
      <c r="AY90" s="116"/>
      <c r="AZ90" s="116"/>
      <c r="BA90" s="116"/>
      <c r="BB90" s="116"/>
      <c r="BC90" s="116"/>
      <c r="BD90" s="116"/>
      <c r="BE90" s="116"/>
      <c r="BF90" s="116"/>
      <c r="BG90" s="116"/>
      <c r="BH90" s="116"/>
      <c r="BI90" s="116"/>
      <c r="BJ90" s="116"/>
      <c r="BK90" s="116"/>
      <c r="BL90" s="116"/>
      <c r="BM90" s="116"/>
      <c r="BN90" s="116"/>
      <c r="BO90" s="116"/>
      <c r="BP90" s="116"/>
      <c r="BQ90" s="117"/>
      <c r="BR90" s="33"/>
      <c r="BS90" s="33"/>
      <c r="BT90" s="33"/>
      <c r="BU90" s="33"/>
      <c r="BV90" s="33"/>
      <c r="BW90" s="33"/>
      <c r="BX90" s="33"/>
      <c r="BY90" s="33"/>
    </row>
    <row r="91" spans="1:79" ht="76.5" customHeight="1" x14ac:dyDescent="0.2">
      <c r="A91" s="65">
        <v>0</v>
      </c>
      <c r="B91" s="65"/>
      <c r="C91" s="65" t="s">
        <v>269</v>
      </c>
      <c r="D91" s="65"/>
      <c r="E91" s="65"/>
      <c r="F91" s="65"/>
      <c r="G91" s="65"/>
      <c r="H91" s="65"/>
      <c r="I91" s="65"/>
      <c r="J91" s="65" t="s">
        <v>117</v>
      </c>
      <c r="K91" s="65"/>
      <c r="L91" s="65"/>
      <c r="M91" s="65"/>
      <c r="N91" s="65"/>
      <c r="O91" s="120" t="s">
        <v>397</v>
      </c>
      <c r="P91" s="121"/>
      <c r="Q91" s="121"/>
      <c r="R91" s="121"/>
      <c r="S91" s="121"/>
      <c r="T91" s="121"/>
      <c r="U91" s="121"/>
      <c r="V91" s="121"/>
      <c r="W91" s="121"/>
      <c r="X91" s="121"/>
      <c r="Y91" s="124"/>
      <c r="Z91" s="124"/>
      <c r="AA91" s="124"/>
      <c r="AB91" s="124"/>
      <c r="AC91" s="124"/>
      <c r="AD91" s="124"/>
      <c r="AE91" s="124"/>
      <c r="AF91" s="124"/>
      <c r="AG91" s="124"/>
      <c r="AH91" s="124"/>
      <c r="AI91" s="124"/>
      <c r="AJ91" s="124"/>
      <c r="AK91" s="124"/>
      <c r="AL91" s="124"/>
      <c r="AM91" s="124"/>
      <c r="AN91" s="124"/>
      <c r="AO91" s="124"/>
      <c r="AP91" s="124"/>
      <c r="AQ91" s="124"/>
      <c r="AR91" s="124"/>
      <c r="AS91" s="124"/>
      <c r="AT91" s="124"/>
      <c r="AU91" s="124"/>
      <c r="AV91" s="124"/>
      <c r="AW91" s="124"/>
      <c r="AX91" s="124"/>
      <c r="AY91" s="124"/>
      <c r="AZ91" s="124"/>
      <c r="BA91" s="124"/>
      <c r="BB91" s="124"/>
      <c r="BC91" s="124"/>
      <c r="BD91" s="124"/>
      <c r="BE91" s="124"/>
      <c r="BF91" s="124"/>
      <c r="BG91" s="124"/>
      <c r="BH91" s="124"/>
      <c r="BI91" s="124"/>
      <c r="BJ91" s="124"/>
      <c r="BK91" s="124"/>
      <c r="BL91" s="124"/>
      <c r="BM91" s="124"/>
      <c r="BN91" s="124"/>
      <c r="BO91" s="124"/>
      <c r="BP91" s="124"/>
      <c r="BQ91" s="125"/>
      <c r="BR91" s="2"/>
      <c r="BS91" s="2"/>
      <c r="BT91" s="2"/>
      <c r="BU91" s="2"/>
      <c r="BV91" s="2"/>
      <c r="BW91" s="2"/>
      <c r="BX91" s="2"/>
      <c r="BY91" s="2"/>
    </row>
    <row r="92" spans="1:79" ht="21" customHeight="1" x14ac:dyDescent="0.2">
      <c r="A92" s="25"/>
      <c r="B92" s="25"/>
      <c r="C92" s="26"/>
      <c r="D92" s="26"/>
      <c r="E92" s="26"/>
      <c r="F92" s="26"/>
      <c r="G92" s="26"/>
      <c r="H92" s="26"/>
      <c r="I92" s="26"/>
      <c r="J92" s="26"/>
      <c r="K92" s="26"/>
      <c r="L92" s="26"/>
      <c r="M92" s="26"/>
      <c r="N92" s="26"/>
      <c r="O92" s="26"/>
      <c r="P92" s="26"/>
      <c r="Q92" s="26"/>
      <c r="R92" s="26"/>
      <c r="S92" s="26"/>
      <c r="T92" s="26"/>
      <c r="U92" s="26"/>
      <c r="V92" s="26"/>
      <c r="W92" s="26"/>
      <c r="X92" s="26"/>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8"/>
      <c r="AY92" s="28"/>
      <c r="AZ92" s="28"/>
      <c r="BA92" s="28"/>
      <c r="BB92" s="28"/>
      <c r="BC92" s="28"/>
      <c r="BD92" s="28"/>
      <c r="BE92" s="28"/>
      <c r="BF92" s="28"/>
      <c r="BG92" s="28"/>
      <c r="BH92" s="28"/>
      <c r="BI92" s="28"/>
      <c r="BJ92" s="28"/>
      <c r="BK92" s="28"/>
      <c r="BL92" s="28"/>
      <c r="BM92" s="28"/>
      <c r="BN92" s="28"/>
      <c r="BO92" s="28"/>
      <c r="BP92" s="28"/>
      <c r="BQ92" s="28"/>
      <c r="BR92" s="10"/>
      <c r="BS92" s="10"/>
      <c r="BT92" s="10"/>
      <c r="BU92" s="10"/>
      <c r="BV92" s="10"/>
      <c r="BW92" s="10"/>
      <c r="BX92" s="10"/>
      <c r="BY92" s="10"/>
    </row>
    <row r="93" spans="1:79" ht="15.95" customHeight="1" x14ac:dyDescent="0.2">
      <c r="A93" s="60" t="s">
        <v>66</v>
      </c>
      <c r="B93" s="60"/>
      <c r="C93" s="60"/>
      <c r="D93" s="60"/>
      <c r="E93" s="60"/>
      <c r="F93" s="60"/>
      <c r="G93" s="60"/>
      <c r="H93" s="60"/>
      <c r="I93" s="60"/>
      <c r="J93" s="60"/>
      <c r="K93" s="60"/>
      <c r="L93" s="60"/>
      <c r="M93" s="60"/>
      <c r="N93" s="60"/>
      <c r="O93" s="60"/>
      <c r="P93" s="60"/>
      <c r="Q93" s="60"/>
      <c r="R93" s="60"/>
      <c r="S93" s="60"/>
      <c r="T93" s="60"/>
      <c r="U93" s="60"/>
      <c r="V93" s="60"/>
      <c r="W93" s="60"/>
      <c r="X93" s="60"/>
      <c r="Y93" s="60"/>
      <c r="Z93" s="60"/>
      <c r="AA93" s="60"/>
      <c r="AB93" s="60"/>
      <c r="AC93" s="60"/>
      <c r="AD93" s="60"/>
      <c r="AE93" s="60"/>
      <c r="AF93" s="60"/>
      <c r="AG93" s="60"/>
      <c r="AH93" s="60"/>
      <c r="AI93" s="60"/>
      <c r="AJ93" s="60"/>
      <c r="AK93" s="60"/>
      <c r="AL93" s="60"/>
      <c r="AM93" s="60"/>
      <c r="AN93" s="60"/>
      <c r="AO93" s="60"/>
      <c r="AP93" s="60"/>
      <c r="AQ93" s="60"/>
      <c r="AR93" s="60"/>
      <c r="AS93" s="60"/>
      <c r="AT93" s="60"/>
      <c r="AU93" s="60"/>
      <c r="AV93" s="60"/>
      <c r="AW93" s="60"/>
      <c r="AX93" s="60"/>
      <c r="AY93" s="60"/>
      <c r="AZ93" s="60"/>
      <c r="BA93" s="60"/>
      <c r="BB93" s="60"/>
      <c r="BC93" s="60"/>
      <c r="BD93" s="60"/>
      <c r="BE93" s="60"/>
      <c r="BF93" s="60"/>
      <c r="BG93" s="60"/>
      <c r="BH93" s="60"/>
      <c r="BI93" s="60"/>
      <c r="BJ93" s="60"/>
      <c r="BK93" s="60"/>
      <c r="BL93" s="60"/>
    </row>
    <row r="94" spans="1:79" ht="38.25" customHeight="1" x14ac:dyDescent="0.2">
      <c r="A94" s="118" t="s">
        <v>398</v>
      </c>
      <c r="B94" s="119"/>
      <c r="C94" s="119"/>
      <c r="D94" s="119"/>
      <c r="E94" s="119"/>
      <c r="F94" s="119"/>
      <c r="G94" s="119"/>
      <c r="H94" s="119"/>
      <c r="I94" s="119"/>
      <c r="J94" s="119"/>
      <c r="K94" s="119"/>
      <c r="L94" s="119"/>
      <c r="M94" s="119"/>
      <c r="N94" s="119"/>
      <c r="O94" s="119"/>
      <c r="P94" s="119"/>
      <c r="Q94" s="119"/>
      <c r="R94" s="119"/>
      <c r="S94" s="119"/>
      <c r="T94" s="119"/>
      <c r="U94" s="119"/>
      <c r="V94" s="119"/>
      <c r="W94" s="119"/>
      <c r="X94" s="119"/>
      <c r="Y94" s="119"/>
      <c r="Z94" s="119"/>
      <c r="AA94" s="119"/>
      <c r="AB94" s="119"/>
      <c r="AC94" s="119"/>
      <c r="AD94" s="119"/>
      <c r="AE94" s="119"/>
      <c r="AF94" s="119"/>
      <c r="AG94" s="119"/>
      <c r="AH94" s="119"/>
      <c r="AI94" s="119"/>
      <c r="AJ94" s="119"/>
      <c r="AK94" s="119"/>
      <c r="AL94" s="119"/>
      <c r="AM94" s="119"/>
      <c r="AN94" s="119"/>
      <c r="AO94" s="119"/>
      <c r="AP94" s="119"/>
      <c r="AQ94" s="119"/>
      <c r="AR94" s="119"/>
      <c r="AS94" s="119"/>
      <c r="AT94" s="119"/>
      <c r="AU94" s="119"/>
      <c r="AV94" s="119"/>
      <c r="AW94" s="119"/>
      <c r="AX94" s="119"/>
      <c r="AY94" s="119"/>
      <c r="AZ94" s="119"/>
      <c r="BA94" s="119"/>
      <c r="BB94" s="119"/>
      <c r="BC94" s="119"/>
      <c r="BD94" s="119"/>
      <c r="BE94" s="119"/>
      <c r="BF94" s="119"/>
      <c r="BG94" s="119"/>
      <c r="BH94" s="119"/>
      <c r="BI94" s="119"/>
      <c r="BJ94" s="119"/>
      <c r="BK94" s="119"/>
      <c r="BL94" s="119"/>
    </row>
    <row r="95" spans="1:79" ht="8.25" customHeight="1" x14ac:dyDescent="0.2">
      <c r="A95" s="25"/>
      <c r="B95" s="25"/>
      <c r="C95" s="26"/>
      <c r="D95" s="26"/>
      <c r="E95" s="26"/>
      <c r="F95" s="26"/>
      <c r="G95" s="26"/>
      <c r="H95" s="26"/>
      <c r="I95" s="26"/>
      <c r="J95" s="26"/>
      <c r="K95" s="26"/>
      <c r="L95" s="26"/>
      <c r="M95" s="26"/>
      <c r="N95" s="26"/>
      <c r="O95" s="26"/>
      <c r="P95" s="26"/>
      <c r="Q95" s="26"/>
      <c r="R95" s="26"/>
      <c r="S95" s="26"/>
      <c r="T95" s="26"/>
      <c r="U95" s="26"/>
      <c r="V95" s="26"/>
      <c r="W95" s="26"/>
      <c r="X95" s="26"/>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8"/>
      <c r="AY95" s="28"/>
      <c r="AZ95" s="28"/>
      <c r="BA95" s="28"/>
      <c r="BB95" s="28"/>
      <c r="BC95" s="28"/>
      <c r="BD95" s="28"/>
      <c r="BE95" s="28"/>
      <c r="BF95" s="28"/>
      <c r="BG95" s="28"/>
      <c r="BH95" s="28"/>
      <c r="BI95" s="28"/>
      <c r="BJ95" s="28"/>
      <c r="BK95" s="28"/>
      <c r="BL95" s="28"/>
      <c r="BM95" s="28"/>
      <c r="BN95" s="28"/>
      <c r="BO95" s="28"/>
      <c r="BP95" s="28"/>
      <c r="BQ95" s="28"/>
      <c r="BR95" s="10"/>
      <c r="BS95" s="10"/>
      <c r="BT95" s="10"/>
      <c r="BU95" s="10"/>
      <c r="BV95" s="10"/>
      <c r="BW95" s="10"/>
      <c r="BX95" s="10"/>
      <c r="BY95" s="10"/>
    </row>
    <row r="96" spans="1:79" ht="15.95" customHeight="1" x14ac:dyDescent="0.2">
      <c r="A96" s="60" t="s">
        <v>47</v>
      </c>
      <c r="B96" s="60"/>
      <c r="C96" s="60"/>
      <c r="D96" s="60"/>
      <c r="E96" s="60"/>
      <c r="F96" s="60"/>
      <c r="G96" s="60"/>
      <c r="H96" s="60"/>
      <c r="I96" s="60"/>
      <c r="J96" s="60"/>
      <c r="K96" s="60"/>
      <c r="L96" s="60"/>
      <c r="M96" s="60"/>
      <c r="N96" s="60"/>
      <c r="O96" s="60"/>
      <c r="P96" s="60"/>
      <c r="Q96" s="60"/>
      <c r="R96" s="60"/>
      <c r="S96" s="60"/>
      <c r="T96" s="60"/>
      <c r="U96" s="60"/>
      <c r="V96" s="60"/>
      <c r="W96" s="60"/>
      <c r="X96" s="60"/>
      <c r="Y96" s="60"/>
      <c r="Z96" s="60"/>
      <c r="AA96" s="60"/>
      <c r="AB96" s="60"/>
      <c r="AC96" s="60"/>
      <c r="AD96" s="60"/>
      <c r="AE96" s="60"/>
      <c r="AF96" s="60"/>
      <c r="AG96" s="60"/>
      <c r="AH96" s="60"/>
      <c r="AI96" s="60"/>
      <c r="AJ96" s="60"/>
      <c r="AK96" s="60"/>
      <c r="AL96" s="60"/>
      <c r="AM96" s="60"/>
      <c r="AN96" s="60"/>
      <c r="AO96" s="60"/>
      <c r="AP96" s="60"/>
      <c r="AQ96" s="60"/>
      <c r="AR96" s="60"/>
      <c r="AS96" s="60"/>
      <c r="AT96" s="60"/>
      <c r="AU96" s="60"/>
      <c r="AV96" s="60"/>
      <c r="AW96" s="60"/>
      <c r="AX96" s="60"/>
      <c r="AY96" s="60"/>
      <c r="AZ96" s="60"/>
      <c r="BA96" s="60"/>
      <c r="BB96" s="60"/>
      <c r="BC96" s="60"/>
      <c r="BD96" s="60"/>
      <c r="BE96" s="60"/>
      <c r="BF96" s="60"/>
      <c r="BG96" s="60"/>
      <c r="BH96" s="60"/>
      <c r="BI96" s="60"/>
      <c r="BJ96" s="60"/>
      <c r="BK96" s="60"/>
      <c r="BL96" s="60"/>
    </row>
    <row r="97" spans="1:64" ht="36" customHeight="1" x14ac:dyDescent="0.2">
      <c r="A97" s="118" t="s">
        <v>399</v>
      </c>
      <c r="B97" s="119"/>
      <c r="C97" s="119"/>
      <c r="D97" s="119"/>
      <c r="E97" s="119"/>
      <c r="F97" s="119"/>
      <c r="G97" s="119"/>
      <c r="H97" s="119"/>
      <c r="I97" s="119"/>
      <c r="J97" s="119"/>
      <c r="K97" s="119"/>
      <c r="L97" s="119"/>
      <c r="M97" s="119"/>
      <c r="N97" s="119"/>
      <c r="O97" s="119"/>
      <c r="P97" s="119"/>
      <c r="Q97" s="119"/>
      <c r="R97" s="119"/>
      <c r="S97" s="119"/>
      <c r="T97" s="119"/>
      <c r="U97" s="119"/>
      <c r="V97" s="119"/>
      <c r="W97" s="119"/>
      <c r="X97" s="119"/>
      <c r="Y97" s="119"/>
      <c r="Z97" s="119"/>
      <c r="AA97" s="119"/>
      <c r="AB97" s="119"/>
      <c r="AC97" s="119"/>
      <c r="AD97" s="119"/>
      <c r="AE97" s="119"/>
      <c r="AF97" s="119"/>
      <c r="AG97" s="119"/>
      <c r="AH97" s="119"/>
      <c r="AI97" s="119"/>
      <c r="AJ97" s="119"/>
      <c r="AK97" s="119"/>
      <c r="AL97" s="119"/>
      <c r="AM97" s="119"/>
      <c r="AN97" s="119"/>
      <c r="AO97" s="119"/>
      <c r="AP97" s="119"/>
      <c r="AQ97" s="119"/>
      <c r="AR97" s="119"/>
      <c r="AS97" s="119"/>
      <c r="AT97" s="119"/>
      <c r="AU97" s="119"/>
      <c r="AV97" s="119"/>
      <c r="AW97" s="119"/>
      <c r="AX97" s="119"/>
      <c r="AY97" s="119"/>
      <c r="AZ97" s="119"/>
      <c r="BA97" s="119"/>
      <c r="BB97" s="119"/>
      <c r="BC97" s="119"/>
      <c r="BD97" s="119"/>
      <c r="BE97" s="119"/>
      <c r="BF97" s="119"/>
      <c r="BG97" s="119"/>
      <c r="BH97" s="119"/>
      <c r="BI97" s="119"/>
      <c r="BJ97" s="119"/>
      <c r="BK97" s="119"/>
      <c r="BL97" s="119"/>
    </row>
    <row r="98" spans="1:64" ht="10.5" customHeight="1" x14ac:dyDescent="0.2">
      <c r="A98" s="14"/>
      <c r="B98" s="14"/>
      <c r="C98" s="14"/>
      <c r="D98" s="14"/>
      <c r="E98" s="14"/>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row>
    <row r="99" spans="1:64" ht="12" customHeight="1" x14ac:dyDescent="0.2">
      <c r="A99" s="24" t="s">
        <v>78</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row>
    <row r="100" spans="1:64" ht="12" customHeight="1" x14ac:dyDescent="0.2">
      <c r="A100" s="24" t="s">
        <v>69</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row>
    <row r="101" spans="1:64" s="24" customFormat="1" ht="12" customHeight="1" x14ac:dyDescent="0.2">
      <c r="A101" s="24" t="s">
        <v>70</v>
      </c>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row>
    <row r="102" spans="1:64" ht="15.95" customHeight="1" x14ac:dyDescent="0.25">
      <c r="A102" s="2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row>
    <row r="103" spans="1:64" ht="23.25" customHeight="1" x14ac:dyDescent="0.25">
      <c r="A103" s="118" t="s">
        <v>124</v>
      </c>
      <c r="B103" s="119"/>
      <c r="C103" s="119"/>
      <c r="D103" s="119"/>
      <c r="E103" s="119"/>
      <c r="F103" s="119"/>
      <c r="G103" s="119"/>
      <c r="H103" s="119"/>
      <c r="I103" s="119"/>
      <c r="J103" s="119"/>
      <c r="K103" s="119"/>
      <c r="L103" s="119"/>
      <c r="M103" s="119"/>
      <c r="N103" s="119"/>
      <c r="O103" s="119"/>
      <c r="P103" s="119"/>
      <c r="Q103" s="119"/>
      <c r="R103" s="119"/>
      <c r="S103" s="119"/>
      <c r="T103" s="119"/>
      <c r="U103" s="119"/>
      <c r="V103" s="119"/>
      <c r="W103" s="134"/>
      <c r="X103" s="134"/>
      <c r="Y103" s="134"/>
      <c r="Z103" s="134"/>
      <c r="AA103" s="134"/>
      <c r="AB103" s="134"/>
      <c r="AC103" s="134"/>
      <c r="AD103" s="134"/>
      <c r="AE103" s="134"/>
      <c r="AF103" s="134"/>
      <c r="AG103" s="134"/>
      <c r="AH103" s="134"/>
      <c r="AI103" s="134"/>
      <c r="AJ103" s="134"/>
      <c r="AK103" s="134"/>
      <c r="AL103" s="134"/>
      <c r="AM103" s="134"/>
      <c r="AN103" s="3"/>
      <c r="AO103" s="3"/>
      <c r="AP103" s="135" t="s">
        <v>215</v>
      </c>
      <c r="AQ103" s="136"/>
      <c r="AR103" s="136"/>
      <c r="AS103" s="136"/>
      <c r="AT103" s="136"/>
      <c r="AU103" s="136"/>
      <c r="AV103" s="136"/>
      <c r="AW103" s="136"/>
      <c r="AX103" s="136"/>
      <c r="AY103" s="136"/>
      <c r="AZ103" s="136"/>
      <c r="BA103" s="136"/>
      <c r="BB103" s="136"/>
      <c r="BC103" s="136"/>
      <c r="BD103" s="136"/>
      <c r="BE103" s="136"/>
      <c r="BF103" s="136"/>
      <c r="BG103" s="136"/>
      <c r="BH103" s="136"/>
    </row>
    <row r="104" spans="1:64" x14ac:dyDescent="0.2">
      <c r="W104" s="137" t="s">
        <v>8</v>
      </c>
      <c r="X104" s="137"/>
      <c r="Y104" s="137"/>
      <c r="Z104" s="137"/>
      <c r="AA104" s="137"/>
      <c r="AB104" s="137"/>
      <c r="AC104" s="137"/>
      <c r="AD104" s="137"/>
      <c r="AE104" s="137"/>
      <c r="AF104" s="137"/>
      <c r="AG104" s="137"/>
      <c r="AH104" s="137"/>
      <c r="AI104" s="137"/>
      <c r="AJ104" s="137"/>
      <c r="AK104" s="137"/>
      <c r="AL104" s="137"/>
      <c r="AM104" s="137"/>
      <c r="AN104" s="4"/>
      <c r="AO104" s="4"/>
      <c r="AP104" s="137" t="s">
        <v>74</v>
      </c>
      <c r="AQ104" s="137"/>
      <c r="AR104" s="137"/>
      <c r="AS104" s="137"/>
      <c r="AT104" s="137"/>
      <c r="AU104" s="137"/>
      <c r="AV104" s="137"/>
      <c r="AW104" s="137"/>
      <c r="AX104" s="137"/>
      <c r="AY104" s="137"/>
      <c r="AZ104" s="137"/>
      <c r="BA104" s="137"/>
      <c r="BB104" s="137"/>
      <c r="BC104" s="137"/>
      <c r="BD104" s="137"/>
      <c r="BE104" s="137"/>
      <c r="BF104" s="137"/>
      <c r="BG104" s="137"/>
      <c r="BH104" s="137"/>
    </row>
    <row r="106" spans="1:64" ht="15.95" customHeight="1" x14ac:dyDescent="0.25">
      <c r="A106" s="118" t="s">
        <v>216</v>
      </c>
      <c r="B106" s="118"/>
      <c r="C106" s="118"/>
      <c r="D106" s="118"/>
      <c r="E106" s="118"/>
      <c r="F106" s="118"/>
      <c r="G106" s="118"/>
      <c r="H106" s="118"/>
      <c r="I106" s="118"/>
      <c r="J106" s="118"/>
      <c r="K106" s="118"/>
      <c r="L106" s="118"/>
      <c r="M106" s="118"/>
      <c r="N106" s="118"/>
      <c r="O106" s="118"/>
      <c r="P106" s="118"/>
      <c r="Q106" s="118"/>
      <c r="R106" s="118"/>
      <c r="S106" s="118"/>
      <c r="T106" s="118"/>
      <c r="U106" s="118"/>
      <c r="V106" s="118"/>
      <c r="W106" s="134"/>
      <c r="X106" s="134"/>
      <c r="Y106" s="134"/>
      <c r="Z106" s="134"/>
      <c r="AA106" s="134"/>
      <c r="AB106" s="134"/>
      <c r="AC106" s="134"/>
      <c r="AD106" s="134"/>
      <c r="AE106" s="134"/>
      <c r="AF106" s="134"/>
      <c r="AG106" s="134"/>
      <c r="AH106" s="134"/>
      <c r="AI106" s="134"/>
      <c r="AJ106" s="134"/>
      <c r="AK106" s="134"/>
      <c r="AL106" s="134"/>
      <c r="AM106" s="134"/>
      <c r="AN106" s="3"/>
      <c r="AO106" s="3"/>
      <c r="AP106" s="135" t="s">
        <v>217</v>
      </c>
      <c r="AQ106" s="136"/>
      <c r="AR106" s="136"/>
      <c r="AS106" s="136"/>
      <c r="AT106" s="136"/>
      <c r="AU106" s="136"/>
      <c r="AV106" s="136"/>
      <c r="AW106" s="136"/>
      <c r="AX106" s="136"/>
      <c r="AY106" s="136"/>
      <c r="AZ106" s="136"/>
      <c r="BA106" s="136"/>
      <c r="BB106" s="136"/>
      <c r="BC106" s="136"/>
      <c r="BD106" s="136"/>
      <c r="BE106" s="136"/>
      <c r="BF106" s="136"/>
      <c r="BG106" s="136"/>
      <c r="BH106" s="136"/>
    </row>
    <row r="107" spans="1:64" ht="19.5" customHeight="1" x14ac:dyDescent="0.2">
      <c r="A107" s="118"/>
      <c r="B107" s="118"/>
      <c r="C107" s="118"/>
      <c r="D107" s="118"/>
      <c r="E107" s="118"/>
      <c r="F107" s="118"/>
      <c r="G107" s="118"/>
      <c r="H107" s="118"/>
      <c r="I107" s="118"/>
      <c r="J107" s="118"/>
      <c r="K107" s="118"/>
      <c r="L107" s="118"/>
      <c r="M107" s="118"/>
      <c r="N107" s="118"/>
      <c r="O107" s="118"/>
      <c r="P107" s="118"/>
      <c r="Q107" s="118"/>
      <c r="R107" s="118"/>
      <c r="S107" s="118"/>
      <c r="T107" s="118"/>
      <c r="U107" s="118"/>
      <c r="V107" s="118"/>
      <c r="W107" s="137" t="s">
        <v>8</v>
      </c>
      <c r="X107" s="137"/>
      <c r="Y107" s="137"/>
      <c r="Z107" s="137"/>
      <c r="AA107" s="137"/>
      <c r="AB107" s="137"/>
      <c r="AC107" s="137"/>
      <c r="AD107" s="137"/>
      <c r="AE107" s="137"/>
      <c r="AF107" s="137"/>
      <c r="AG107" s="137"/>
      <c r="AH107" s="137"/>
      <c r="AI107" s="137"/>
      <c r="AJ107" s="137"/>
      <c r="AK107" s="137"/>
      <c r="AL107" s="137"/>
      <c r="AM107" s="137"/>
      <c r="AN107" s="4"/>
      <c r="AO107" s="4"/>
      <c r="AP107" s="137" t="s">
        <v>74</v>
      </c>
      <c r="AQ107" s="137"/>
      <c r="AR107" s="137"/>
      <c r="AS107" s="137"/>
      <c r="AT107" s="137"/>
      <c r="AU107" s="137"/>
      <c r="AV107" s="137"/>
      <c r="AW107" s="137"/>
      <c r="AX107" s="137"/>
      <c r="AY107" s="137"/>
      <c r="AZ107" s="137"/>
      <c r="BA107" s="137"/>
      <c r="BB107" s="137"/>
      <c r="BC107" s="137"/>
      <c r="BD107" s="137"/>
      <c r="BE107" s="137"/>
      <c r="BF107" s="137"/>
      <c r="BG107" s="137"/>
      <c r="BH107" s="137"/>
    </row>
  </sheetData>
  <mergeCells count="395">
    <mergeCell ref="BM77:BQ77"/>
    <mergeCell ref="BH77:BL77"/>
    <mergeCell ref="J86:N86"/>
    <mergeCell ref="O86:BQ86"/>
    <mergeCell ref="A84:B84"/>
    <mergeCell ref="C84:I84"/>
    <mergeCell ref="J84:N84"/>
    <mergeCell ref="O84:BQ84"/>
    <mergeCell ref="A85:B85"/>
    <mergeCell ref="C85:I85"/>
    <mergeCell ref="J85:N85"/>
    <mergeCell ref="O85:BQ85"/>
    <mergeCell ref="A86:B86"/>
    <mergeCell ref="C86:I86"/>
    <mergeCell ref="A82:B82"/>
    <mergeCell ref="C82:I82"/>
    <mergeCell ref="BM76:BQ76"/>
    <mergeCell ref="A77:B77"/>
    <mergeCell ref="C77:I77"/>
    <mergeCell ref="J77:N77"/>
    <mergeCell ref="O77:X77"/>
    <mergeCell ref="Y77:AC77"/>
    <mergeCell ref="AD77:AH77"/>
    <mergeCell ref="AI77:AM77"/>
    <mergeCell ref="AN77:AR77"/>
    <mergeCell ref="AS77:AW77"/>
    <mergeCell ref="AI76:AM76"/>
    <mergeCell ref="AN76:AR76"/>
    <mergeCell ref="AS76:AW76"/>
    <mergeCell ref="AX76:BB76"/>
    <mergeCell ref="BC76:BG76"/>
    <mergeCell ref="BH76:BL76"/>
    <mergeCell ref="A76:B76"/>
    <mergeCell ref="C76:I76"/>
    <mergeCell ref="J76:N76"/>
    <mergeCell ref="O76:X76"/>
    <mergeCell ref="Y76:AC76"/>
    <mergeCell ref="AD76:AH76"/>
    <mergeCell ref="AX77:BB77"/>
    <mergeCell ref="BC77:BG77"/>
    <mergeCell ref="AI71:AM71"/>
    <mergeCell ref="AN71:AR71"/>
    <mergeCell ref="BM72:BQ72"/>
    <mergeCell ref="A73:B73"/>
    <mergeCell ref="C73:I73"/>
    <mergeCell ref="J73:N73"/>
    <mergeCell ref="O73:X73"/>
    <mergeCell ref="Y73:AC73"/>
    <mergeCell ref="AD73:AH73"/>
    <mergeCell ref="AI73:AM73"/>
    <mergeCell ref="AN73:AR73"/>
    <mergeCell ref="AS73:AW73"/>
    <mergeCell ref="AI72:AM72"/>
    <mergeCell ref="AN72:AR72"/>
    <mergeCell ref="AS72:AW72"/>
    <mergeCell ref="AX72:BB72"/>
    <mergeCell ref="BC72:BG72"/>
    <mergeCell ref="BH72:BL72"/>
    <mergeCell ref="AX73:BB73"/>
    <mergeCell ref="BC73:BG73"/>
    <mergeCell ref="BH73:BL73"/>
    <mergeCell ref="BM73:BQ73"/>
    <mergeCell ref="J72:N72"/>
    <mergeCell ref="O72:X72"/>
    <mergeCell ref="Y72:AC72"/>
    <mergeCell ref="AD72:AH72"/>
    <mergeCell ref="A71:B71"/>
    <mergeCell ref="C71:I71"/>
    <mergeCell ref="J71:N71"/>
    <mergeCell ref="O71:X71"/>
    <mergeCell ref="Y71:AC71"/>
    <mergeCell ref="AD71:AH71"/>
    <mergeCell ref="A72:B72"/>
    <mergeCell ref="C72:I72"/>
    <mergeCell ref="BD45:BH45"/>
    <mergeCell ref="BI45:BM45"/>
    <mergeCell ref="BN45:BQ45"/>
    <mergeCell ref="A46:B46"/>
    <mergeCell ref="C46:Z46"/>
    <mergeCell ref="AA46:AE46"/>
    <mergeCell ref="AF46:AJ46"/>
    <mergeCell ref="AK46:AO46"/>
    <mergeCell ref="AP46:AT46"/>
    <mergeCell ref="AU46:AY46"/>
    <mergeCell ref="A45:B45"/>
    <mergeCell ref="C45:Z45"/>
    <mergeCell ref="AA45:AE45"/>
    <mergeCell ref="AF45:AJ45"/>
    <mergeCell ref="AK45:AO45"/>
    <mergeCell ref="AP45:AT45"/>
    <mergeCell ref="AU45:AY45"/>
    <mergeCell ref="AZ45:BC45"/>
    <mergeCell ref="AZ46:BC46"/>
    <mergeCell ref="BD46:BH46"/>
    <mergeCell ref="BI46:BM46"/>
    <mergeCell ref="BN46:BQ46"/>
    <mergeCell ref="W107:AM107"/>
    <mergeCell ref="AP107:BH107"/>
    <mergeCell ref="A96:BL96"/>
    <mergeCell ref="A97:BL97"/>
    <mergeCell ref="A103:V103"/>
    <mergeCell ref="W103:AM103"/>
    <mergeCell ref="AP103:BH103"/>
    <mergeCell ref="W104:AM104"/>
    <mergeCell ref="AP104:BH104"/>
    <mergeCell ref="A106:V107"/>
    <mergeCell ref="W106:AM106"/>
    <mergeCell ref="AP106:BH106"/>
    <mergeCell ref="A93:BL93"/>
    <mergeCell ref="A94:BL94"/>
    <mergeCell ref="A87:B87"/>
    <mergeCell ref="C87:I87"/>
    <mergeCell ref="J87:N87"/>
    <mergeCell ref="O87:BQ87"/>
    <mergeCell ref="A90:B90"/>
    <mergeCell ref="C90:I90"/>
    <mergeCell ref="J90:N90"/>
    <mergeCell ref="O90:BQ90"/>
    <mergeCell ref="A91:B91"/>
    <mergeCell ref="C91:I91"/>
    <mergeCell ref="J91:N91"/>
    <mergeCell ref="O91:BQ91"/>
    <mergeCell ref="A88:B88"/>
    <mergeCell ref="C88:I88"/>
    <mergeCell ref="J88:N88"/>
    <mergeCell ref="O88:BQ88"/>
    <mergeCell ref="A89:B89"/>
    <mergeCell ref="C89:I89"/>
    <mergeCell ref="J89:N89"/>
    <mergeCell ref="O89:BQ89"/>
    <mergeCell ref="J82:N82"/>
    <mergeCell ref="O82:BQ82"/>
    <mergeCell ref="A83:B83"/>
    <mergeCell ref="C83:I83"/>
    <mergeCell ref="J83:N83"/>
    <mergeCell ref="O83:BQ83"/>
    <mergeCell ref="AX68:BB68"/>
    <mergeCell ref="BC68:BG68"/>
    <mergeCell ref="BH68:BL68"/>
    <mergeCell ref="BM68:BQ68"/>
    <mergeCell ref="A79:BQ79"/>
    <mergeCell ref="A81:B81"/>
    <mergeCell ref="C81:I81"/>
    <mergeCell ref="J81:N81"/>
    <mergeCell ref="O81:BQ81"/>
    <mergeCell ref="AS71:AW71"/>
    <mergeCell ref="AX71:BB71"/>
    <mergeCell ref="BC71:BG71"/>
    <mergeCell ref="BH71:BL71"/>
    <mergeCell ref="BM71:BQ71"/>
    <mergeCell ref="A68:B68"/>
    <mergeCell ref="C68:I68"/>
    <mergeCell ref="AD74:AH74"/>
    <mergeCell ref="AD75:AH75"/>
    <mergeCell ref="AN67:AR67"/>
    <mergeCell ref="AS67:AW67"/>
    <mergeCell ref="AX67:BB67"/>
    <mergeCell ref="BC67:BG67"/>
    <mergeCell ref="BH67:BL67"/>
    <mergeCell ref="BM67:BQ67"/>
    <mergeCell ref="AD68:AH68"/>
    <mergeCell ref="AI68:AM68"/>
    <mergeCell ref="A67:B67"/>
    <mergeCell ref="AN68:AR68"/>
    <mergeCell ref="AS68:AW68"/>
    <mergeCell ref="C67:I67"/>
    <mergeCell ref="J67:N67"/>
    <mergeCell ref="O67:X67"/>
    <mergeCell ref="Y67:AC67"/>
    <mergeCell ref="AD67:AH67"/>
    <mergeCell ref="AI67:AM67"/>
    <mergeCell ref="J68:N68"/>
    <mergeCell ref="O68:X68"/>
    <mergeCell ref="Y68:AC68"/>
    <mergeCell ref="A63:BQ63"/>
    <mergeCell ref="A65:B66"/>
    <mergeCell ref="C65:I66"/>
    <mergeCell ref="J65:N66"/>
    <mergeCell ref="O65:X66"/>
    <mergeCell ref="Y65:AM65"/>
    <mergeCell ref="AN65:BB65"/>
    <mergeCell ref="BC65:BQ65"/>
    <mergeCell ref="Y66:AC66"/>
    <mergeCell ref="AD66:AH66"/>
    <mergeCell ref="BM66:BQ66"/>
    <mergeCell ref="AI66:AM66"/>
    <mergeCell ref="AN66:AR66"/>
    <mergeCell ref="AS66:AW66"/>
    <mergeCell ref="AX66:BB66"/>
    <mergeCell ref="BC66:BG66"/>
    <mergeCell ref="BH66:BL66"/>
    <mergeCell ref="AN60:AR60"/>
    <mergeCell ref="AS60:AX60"/>
    <mergeCell ref="AY60:BC60"/>
    <mergeCell ref="BD60:BH60"/>
    <mergeCell ref="BI60:BN60"/>
    <mergeCell ref="A62:BQ62"/>
    <mergeCell ref="AS59:AX59"/>
    <mergeCell ref="AY59:BC59"/>
    <mergeCell ref="BD59:BH59"/>
    <mergeCell ref="BI59:BN59"/>
    <mergeCell ref="A60:B60"/>
    <mergeCell ref="C60:R60"/>
    <mergeCell ref="S60:W60"/>
    <mergeCell ref="X60:AB60"/>
    <mergeCell ref="AC60:AH60"/>
    <mergeCell ref="AI60:AM60"/>
    <mergeCell ref="AY58:BC58"/>
    <mergeCell ref="BD58:BH58"/>
    <mergeCell ref="BI58:BN58"/>
    <mergeCell ref="A59:B59"/>
    <mergeCell ref="C59:R59"/>
    <mergeCell ref="S59:W59"/>
    <mergeCell ref="X59:AB59"/>
    <mergeCell ref="AC59:AH59"/>
    <mergeCell ref="AI59:AM59"/>
    <mergeCell ref="AN59:AR59"/>
    <mergeCell ref="A58:B58"/>
    <mergeCell ref="C58:R58"/>
    <mergeCell ref="S58:W58"/>
    <mergeCell ref="X58:AB58"/>
    <mergeCell ref="AC58:AH58"/>
    <mergeCell ref="AI58:AM58"/>
    <mergeCell ref="AN58:AR58"/>
    <mergeCell ref="AS58:AX58"/>
    <mergeCell ref="A48:BQ48"/>
    <mergeCell ref="A50:B50"/>
    <mergeCell ref="C50:BQ50"/>
    <mergeCell ref="A51:B51"/>
    <mergeCell ref="C51:BQ51"/>
    <mergeCell ref="A52:B52"/>
    <mergeCell ref="C52:BQ52"/>
    <mergeCell ref="BD57:BH57"/>
    <mergeCell ref="BI57:BN57"/>
    <mergeCell ref="AY57:BC57"/>
    <mergeCell ref="BI44:BM44"/>
    <mergeCell ref="BN44:BQ44"/>
    <mergeCell ref="X57:AB57"/>
    <mergeCell ref="AC57:AH57"/>
    <mergeCell ref="AI57:AM57"/>
    <mergeCell ref="AN57:AR57"/>
    <mergeCell ref="AS57:AX57"/>
    <mergeCell ref="A54:BN54"/>
    <mergeCell ref="A55:BN55"/>
    <mergeCell ref="A56:B57"/>
    <mergeCell ref="A44:B44"/>
    <mergeCell ref="C44:Z44"/>
    <mergeCell ref="AA44:AE44"/>
    <mergeCell ref="AF44:AJ44"/>
    <mergeCell ref="AK44:AO44"/>
    <mergeCell ref="AP44:AT44"/>
    <mergeCell ref="AU44:AY44"/>
    <mergeCell ref="AZ44:BC44"/>
    <mergeCell ref="BD44:BH44"/>
    <mergeCell ref="C56:R57"/>
    <mergeCell ref="S56:AH56"/>
    <mergeCell ref="AI56:AX56"/>
    <mergeCell ref="AY56:BN56"/>
    <mergeCell ref="S57:W57"/>
    <mergeCell ref="AZ42:BC42"/>
    <mergeCell ref="BD42:BH42"/>
    <mergeCell ref="BI42:BM42"/>
    <mergeCell ref="BN42:BQ42"/>
    <mergeCell ref="A43:B43"/>
    <mergeCell ref="C43:Z43"/>
    <mergeCell ref="AA43:AE43"/>
    <mergeCell ref="AF43:AJ43"/>
    <mergeCell ref="AK43:AO43"/>
    <mergeCell ref="AP43:AT43"/>
    <mergeCell ref="AU43:AY43"/>
    <mergeCell ref="AZ43:BC43"/>
    <mergeCell ref="BD43:BH43"/>
    <mergeCell ref="A42:B42"/>
    <mergeCell ref="C42:Z42"/>
    <mergeCell ref="AA42:AE42"/>
    <mergeCell ref="AF42:AJ42"/>
    <mergeCell ref="AK42:AO42"/>
    <mergeCell ref="AP42:AT42"/>
    <mergeCell ref="AU42:AY42"/>
    <mergeCell ref="BI43:BM43"/>
    <mergeCell ref="BN43:BQ43"/>
    <mergeCell ref="AA41:AE41"/>
    <mergeCell ref="AF41:AJ41"/>
    <mergeCell ref="AK41:AO41"/>
    <mergeCell ref="AP41:AT41"/>
    <mergeCell ref="AU41:AY41"/>
    <mergeCell ref="A35:F35"/>
    <mergeCell ref="G35:BL35"/>
    <mergeCell ref="A37:BQ37"/>
    <mergeCell ref="A38:BQ38"/>
    <mergeCell ref="A39:BQ39"/>
    <mergeCell ref="A40:B41"/>
    <mergeCell ref="C40:Z41"/>
    <mergeCell ref="AA40:AO40"/>
    <mergeCell ref="AP40:BC40"/>
    <mergeCell ref="BD40:BQ40"/>
    <mergeCell ref="BD41:BH41"/>
    <mergeCell ref="BI41:BM41"/>
    <mergeCell ref="BN41:BQ41"/>
    <mergeCell ref="AZ41:BC41"/>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 ref="B17:L17"/>
    <mergeCell ref="N17:AS17"/>
    <mergeCell ref="AU17:BB17"/>
    <mergeCell ref="A34:F34"/>
    <mergeCell ref="G34:BL34"/>
    <mergeCell ref="A69:B69"/>
    <mergeCell ref="A70:B70"/>
    <mergeCell ref="C69:I69"/>
    <mergeCell ref="C70:I70"/>
    <mergeCell ref="J69:N69"/>
    <mergeCell ref="J70:N70"/>
    <mergeCell ref="O69:X69"/>
    <mergeCell ref="O70:X70"/>
    <mergeCell ref="Y69:AC69"/>
    <mergeCell ref="Y70:AC70"/>
    <mergeCell ref="AD69:AH69"/>
    <mergeCell ref="AD70:AH70"/>
    <mergeCell ref="AI69:AM69"/>
    <mergeCell ref="AI70:AM70"/>
    <mergeCell ref="AN69:AR69"/>
    <mergeCell ref="AN70:AR70"/>
    <mergeCell ref="AS69:AW69"/>
    <mergeCell ref="AS70:AW70"/>
    <mergeCell ref="AX69:BB69"/>
    <mergeCell ref="AX70:BB70"/>
    <mergeCell ref="BC69:BG69"/>
    <mergeCell ref="BC70:BG70"/>
    <mergeCell ref="AI74:AM74"/>
    <mergeCell ref="AI75:AM75"/>
    <mergeCell ref="AN74:AR74"/>
    <mergeCell ref="AN75:AR75"/>
    <mergeCell ref="AS74:AW74"/>
    <mergeCell ref="AS75:AW75"/>
    <mergeCell ref="AX74:BB74"/>
    <mergeCell ref="AX75:BB75"/>
    <mergeCell ref="A74:B74"/>
    <mergeCell ref="A75:B75"/>
    <mergeCell ref="C74:I74"/>
    <mergeCell ref="C75:I75"/>
    <mergeCell ref="J74:N74"/>
    <mergeCell ref="J75:N75"/>
    <mergeCell ref="O74:X74"/>
    <mergeCell ref="O75:X75"/>
    <mergeCell ref="Y74:AC74"/>
    <mergeCell ref="Y75:AC75"/>
    <mergeCell ref="BC74:BG74"/>
    <mergeCell ref="BC75:BG75"/>
    <mergeCell ref="BH74:BL74"/>
    <mergeCell ref="BM74:BQ74"/>
    <mergeCell ref="BM75:BQ75"/>
    <mergeCell ref="BH75:BL75"/>
    <mergeCell ref="BH69:BL69"/>
    <mergeCell ref="BH70:BL70"/>
    <mergeCell ref="BM69:BQ69"/>
    <mergeCell ref="BM70:BQ70"/>
  </mergeCells>
  <conditionalFormatting sqref="A60:B60 A68:B68 A69:A70 A80:B80 A95:B95">
    <cfRule type="cellIs" dxfId="196" priority="30" stopIfTrue="1" operator="equal">
      <formula>0</formula>
    </cfRule>
  </conditionalFormatting>
  <conditionalFormatting sqref="A71:B73 A74:A75">
    <cfRule type="cellIs" dxfId="195" priority="23" stopIfTrue="1" operator="equal">
      <formula>0</formula>
    </cfRule>
  </conditionalFormatting>
  <conditionalFormatting sqref="A76:B78">
    <cfRule type="cellIs" dxfId="194" priority="19" stopIfTrue="1" operator="equal">
      <formula>0</formula>
    </cfRule>
  </conditionalFormatting>
  <conditionalFormatting sqref="A84:B87 A90:B92">
    <cfRule type="cellIs" dxfId="193" priority="7" stopIfTrue="1" operator="equal">
      <formula>0</formula>
    </cfRule>
  </conditionalFormatting>
  <conditionalFormatting sqref="C68:C70">
    <cfRule type="cellIs" dxfId="192" priority="723" stopIfTrue="1" operator="equal">
      <formula>#REF!</formula>
    </cfRule>
  </conditionalFormatting>
  <conditionalFormatting sqref="C71 C90">
    <cfRule type="cellIs" dxfId="191" priority="26" stopIfTrue="1" operator="equal">
      <formula>$C68</formula>
    </cfRule>
  </conditionalFormatting>
  <conditionalFormatting sqref="C72:C74 C91 C84:C87">
    <cfRule type="cellIs" dxfId="190" priority="24" stopIfTrue="1" operator="equal">
      <formula>$C71</formula>
    </cfRule>
  </conditionalFormatting>
  <conditionalFormatting sqref="C75">
    <cfRule type="cellIs" dxfId="189" priority="725" stopIfTrue="1" operator="equal">
      <formula>$C73</formula>
    </cfRule>
  </conditionalFormatting>
  <conditionalFormatting sqref="C76">
    <cfRule type="cellIs" dxfId="188" priority="20" stopIfTrue="1" operator="equal">
      <formula>$C73</formula>
    </cfRule>
  </conditionalFormatting>
  <conditionalFormatting sqref="C77">
    <cfRule type="cellIs" dxfId="187" priority="18" stopIfTrue="1" operator="equal">
      <formula>$C76</formula>
    </cfRule>
  </conditionalFormatting>
  <conditionalFormatting sqref="C78">
    <cfRule type="cellIs" dxfId="186" priority="454" stopIfTrue="1" operator="equal">
      <formula>$C68</formula>
    </cfRule>
  </conditionalFormatting>
  <conditionalFormatting sqref="C80 C95">
    <cfRule type="cellIs" dxfId="185" priority="29" stopIfTrue="1" operator="equal">
      <formula>$C79</formula>
    </cfRule>
  </conditionalFormatting>
  <conditionalFormatting sqref="C92">
    <cfRule type="cellIs" dxfId="184" priority="456" stopIfTrue="1" operator="equal">
      <formula>$C84</formula>
    </cfRule>
  </conditionalFormatting>
  <conditionalFormatting sqref="A88:B89">
    <cfRule type="cellIs" dxfId="183" priority="1" stopIfTrue="1" operator="equal">
      <formula>0</formula>
    </cfRule>
  </conditionalFormatting>
  <conditionalFormatting sqref="C88">
    <cfRule type="cellIs" dxfId="182" priority="3" stopIfTrue="1" operator="equal">
      <formula>$C85</formula>
    </cfRule>
  </conditionalFormatting>
  <conditionalFormatting sqref="C89">
    <cfRule type="cellIs" dxfId="181" priority="2" stopIfTrue="1" operator="equal">
      <formula>$C88</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A107"/>
  <sheetViews>
    <sheetView topLeftCell="A20" zoomScaleNormal="100" workbookViewId="0">
      <selection activeCell="A97" sqref="A97:BL97"/>
    </sheetView>
  </sheetViews>
  <sheetFormatPr defaultColWidth="9.140625" defaultRowHeight="12.75" x14ac:dyDescent="0.2"/>
  <cols>
    <col min="1" max="1" width="3.28515625" style="1" customWidth="1"/>
    <col min="2" max="2" width="3.42578125" style="1" customWidth="1"/>
    <col min="3" max="8" width="2.85546875" style="1" customWidth="1"/>
    <col min="9" max="9" width="2.28515625" style="1" customWidth="1"/>
    <col min="10" max="77" width="2.85546875" style="1" customWidth="1"/>
    <col min="78" max="78" width="3" style="1" customWidth="1"/>
    <col min="79" max="79" width="4.42578125" style="1" hidden="1" customWidth="1"/>
    <col min="80" max="80" width="2.28515625" style="1" customWidth="1"/>
    <col min="81" max="16384" width="9.140625" style="1"/>
  </cols>
  <sheetData>
    <row r="1" spans="1:64" ht="9" hidden="1" customHeight="1" x14ac:dyDescent="0.2"/>
    <row r="2" spans="1:64" ht="9" customHeight="1" x14ac:dyDescent="0.2">
      <c r="AO2" s="47" t="s">
        <v>60</v>
      </c>
      <c r="AP2" s="47"/>
      <c r="AQ2" s="47"/>
      <c r="AR2" s="47"/>
      <c r="AS2" s="47"/>
      <c r="AT2" s="47"/>
      <c r="AU2" s="47"/>
      <c r="AV2" s="47"/>
      <c r="AW2" s="47"/>
      <c r="AX2" s="47"/>
      <c r="AY2" s="47"/>
      <c r="AZ2" s="47"/>
      <c r="BA2" s="47"/>
      <c r="BB2" s="47"/>
      <c r="BC2" s="47"/>
      <c r="BD2" s="47"/>
      <c r="BE2" s="47"/>
      <c r="BF2" s="47"/>
      <c r="BG2" s="47"/>
      <c r="BH2" s="47"/>
      <c r="BI2" s="47"/>
      <c r="BJ2" s="47"/>
      <c r="BK2" s="47"/>
      <c r="BL2" s="47"/>
    </row>
    <row r="3" spans="1:64" ht="9" customHeight="1" x14ac:dyDescent="0.2">
      <c r="AO3" s="47"/>
      <c r="AP3" s="47"/>
      <c r="AQ3" s="47"/>
      <c r="AR3" s="47"/>
      <c r="AS3" s="47"/>
      <c r="AT3" s="47"/>
      <c r="AU3" s="47"/>
      <c r="AV3" s="47"/>
      <c r="AW3" s="47"/>
      <c r="AX3" s="47"/>
      <c r="AY3" s="47"/>
      <c r="AZ3" s="47"/>
      <c r="BA3" s="47"/>
      <c r="BB3" s="47"/>
      <c r="BC3" s="47"/>
      <c r="BD3" s="47"/>
      <c r="BE3" s="47"/>
      <c r="BF3" s="47"/>
      <c r="BG3" s="47"/>
      <c r="BH3" s="47"/>
      <c r="BI3" s="47"/>
      <c r="BJ3" s="47"/>
      <c r="BK3" s="47"/>
      <c r="BL3" s="47"/>
    </row>
    <row r="4" spans="1:64" ht="15.75" customHeight="1" x14ac:dyDescent="0.2">
      <c r="AO4" s="47"/>
      <c r="AP4" s="47"/>
      <c r="AQ4" s="47"/>
      <c r="AR4" s="47"/>
      <c r="AS4" s="47"/>
      <c r="AT4" s="47"/>
      <c r="AU4" s="47"/>
      <c r="AV4" s="47"/>
      <c r="AW4" s="47"/>
      <c r="AX4" s="47"/>
      <c r="AY4" s="47"/>
      <c r="AZ4" s="47"/>
      <c r="BA4" s="47"/>
      <c r="BB4" s="47"/>
      <c r="BC4" s="47"/>
      <c r="BD4" s="47"/>
      <c r="BE4" s="47"/>
      <c r="BF4" s="47"/>
      <c r="BG4" s="47"/>
      <c r="BH4" s="47"/>
      <c r="BI4" s="47"/>
      <c r="BJ4" s="47"/>
      <c r="BK4" s="47"/>
      <c r="BL4" s="47"/>
    </row>
    <row r="5" spans="1:64" ht="15.75" customHeight="1" x14ac:dyDescent="0.2">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7"/>
      <c r="AP5" s="47"/>
      <c r="AQ5" s="47"/>
      <c r="AR5" s="47"/>
      <c r="AS5" s="47"/>
      <c r="AT5" s="47"/>
      <c r="AU5" s="47"/>
      <c r="AV5" s="47"/>
      <c r="AW5" s="47"/>
      <c r="AX5" s="47"/>
      <c r="AY5" s="47"/>
      <c r="AZ5" s="47"/>
      <c r="BA5" s="47"/>
      <c r="BB5" s="47"/>
      <c r="BC5" s="47"/>
      <c r="BD5" s="47"/>
      <c r="BE5" s="47"/>
      <c r="BF5" s="47"/>
      <c r="BG5" s="47"/>
      <c r="BH5" s="47"/>
      <c r="BI5" s="47"/>
      <c r="BJ5" s="47"/>
      <c r="BK5" s="47"/>
      <c r="BL5" s="47"/>
    </row>
    <row r="6" spans="1:64" ht="15.7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7"/>
      <c r="AP6" s="47"/>
      <c r="AQ6" s="47"/>
      <c r="AR6" s="47"/>
      <c r="AS6" s="47"/>
      <c r="AT6" s="47"/>
      <c r="AU6" s="47"/>
      <c r="AV6" s="47"/>
      <c r="AW6" s="47"/>
      <c r="AX6" s="47"/>
      <c r="AY6" s="47"/>
      <c r="AZ6" s="47"/>
      <c r="BA6" s="47"/>
      <c r="BB6" s="47"/>
      <c r="BC6" s="47"/>
      <c r="BD6" s="47"/>
      <c r="BE6" s="47"/>
      <c r="BF6" s="47"/>
      <c r="BG6" s="47"/>
      <c r="BH6" s="47"/>
      <c r="BI6" s="47"/>
      <c r="BJ6" s="47"/>
      <c r="BK6" s="47"/>
      <c r="BL6" s="47"/>
    </row>
    <row r="7" spans="1:64" ht="9.75" hidden="1" customHeight="1" x14ac:dyDescent="0.2">
      <c r="A7" s="48"/>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row>
    <row r="8" spans="1:64" ht="9.75" hidden="1" customHeight="1" x14ac:dyDescent="0.2">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row>
    <row r="9" spans="1:64" ht="8.25" hidden="1" customHeight="1" x14ac:dyDescent="0.2">
      <c r="A9" s="48"/>
      <c r="B9" s="48"/>
      <c r="C9" s="48"/>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row>
    <row r="10" spans="1:64" ht="15.75" x14ac:dyDescent="0.2">
      <c r="A10" s="49" t="s">
        <v>18</v>
      </c>
      <c r="B10" s="49"/>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row>
    <row r="11" spans="1:64" ht="15.75" customHeight="1" x14ac:dyDescent="0.2">
      <c r="A11" s="49" t="s">
        <v>35</v>
      </c>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row>
    <row r="12" spans="1:64" ht="15.75" customHeight="1" x14ac:dyDescent="0.2">
      <c r="A12" s="49" t="s">
        <v>327</v>
      </c>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row>
    <row r="13" spans="1:64" ht="6" customHeight="1" x14ac:dyDescent="0.2">
      <c r="A13" s="43"/>
      <c r="B13" s="43"/>
      <c r="C13" s="43"/>
      <c r="D13" s="43"/>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row>
    <row r="14" spans="1:64" ht="28.5" customHeight="1" x14ac:dyDescent="0.2">
      <c r="A14" s="15" t="s">
        <v>7</v>
      </c>
      <c r="B14" s="50" t="s">
        <v>123</v>
      </c>
      <c r="C14" s="51"/>
      <c r="D14" s="51"/>
      <c r="E14" s="51"/>
      <c r="F14" s="51"/>
      <c r="G14" s="51"/>
      <c r="H14" s="51"/>
      <c r="I14" s="51"/>
      <c r="J14" s="51"/>
      <c r="K14" s="51"/>
      <c r="L14" s="51"/>
      <c r="M14" s="16"/>
      <c r="N14" s="52" t="s">
        <v>218</v>
      </c>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17"/>
      <c r="AU14" s="50" t="s">
        <v>125</v>
      </c>
      <c r="AV14" s="51"/>
      <c r="AW14" s="51"/>
      <c r="AX14" s="51"/>
      <c r="AY14" s="51"/>
      <c r="AZ14" s="51"/>
      <c r="BA14" s="51"/>
      <c r="BB14" s="51"/>
      <c r="BC14" s="17"/>
      <c r="BD14" s="17"/>
      <c r="BE14" s="17"/>
      <c r="BF14" s="17"/>
      <c r="BG14" s="17"/>
      <c r="BH14" s="17"/>
      <c r="BI14" s="17"/>
      <c r="BJ14" s="17"/>
      <c r="BK14" s="17"/>
      <c r="BL14" s="17"/>
    </row>
    <row r="15" spans="1:64" ht="21.75" customHeight="1" x14ac:dyDescent="0.2">
      <c r="A15" s="18"/>
      <c r="B15" s="54" t="s">
        <v>52</v>
      </c>
      <c r="C15" s="54"/>
      <c r="D15" s="54"/>
      <c r="E15" s="54"/>
      <c r="F15" s="54"/>
      <c r="G15" s="54"/>
      <c r="H15" s="54"/>
      <c r="I15" s="54"/>
      <c r="J15" s="54"/>
      <c r="K15" s="54"/>
      <c r="L15" s="54"/>
      <c r="M15" s="18"/>
      <c r="N15" s="55" t="s">
        <v>53</v>
      </c>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18"/>
      <c r="AU15" s="54" t="s">
        <v>54</v>
      </c>
      <c r="AV15" s="54"/>
      <c r="AW15" s="54"/>
      <c r="AX15" s="54"/>
      <c r="AY15" s="54"/>
      <c r="AZ15" s="54"/>
      <c r="BA15" s="54"/>
      <c r="BB15" s="54"/>
      <c r="BC15" s="18"/>
      <c r="BD15" s="18"/>
      <c r="BE15" s="18"/>
      <c r="BF15" s="18"/>
      <c r="BG15" s="18"/>
      <c r="BH15" s="18"/>
      <c r="BI15" s="18"/>
      <c r="BJ15" s="18"/>
      <c r="BK15" s="18"/>
      <c r="BL15" s="18"/>
    </row>
    <row r="16" spans="1:64" ht="6"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19"/>
      <c r="BF16" s="19"/>
      <c r="BG16" s="19"/>
      <c r="BH16" s="19"/>
      <c r="BI16" s="19"/>
      <c r="BJ16" s="19"/>
      <c r="BK16" s="19"/>
      <c r="BL16" s="19"/>
    </row>
    <row r="17" spans="1:79" ht="28.5" customHeight="1" x14ac:dyDescent="0.2">
      <c r="A17" s="17" t="s">
        <v>33</v>
      </c>
      <c r="B17" s="50" t="s">
        <v>130</v>
      </c>
      <c r="C17" s="51"/>
      <c r="D17" s="51"/>
      <c r="E17" s="51"/>
      <c r="F17" s="51"/>
      <c r="G17" s="51"/>
      <c r="H17" s="51"/>
      <c r="I17" s="51"/>
      <c r="J17" s="51"/>
      <c r="K17" s="51"/>
      <c r="L17" s="51"/>
      <c r="M17" s="16"/>
      <c r="N17" s="52" t="s">
        <v>218</v>
      </c>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17"/>
      <c r="AU17" s="50" t="s">
        <v>125</v>
      </c>
      <c r="AV17" s="51"/>
      <c r="AW17" s="51"/>
      <c r="AX17" s="51"/>
      <c r="AY17" s="51"/>
      <c r="AZ17" s="51"/>
      <c r="BA17" s="51"/>
      <c r="BB17" s="51"/>
      <c r="BC17" s="20"/>
      <c r="BD17" s="20"/>
      <c r="BE17" s="20"/>
      <c r="BF17" s="20"/>
      <c r="BG17" s="20"/>
      <c r="BH17" s="20"/>
      <c r="BI17" s="20"/>
      <c r="BJ17" s="20"/>
      <c r="BK17" s="20"/>
      <c r="BL17" s="21"/>
    </row>
    <row r="18" spans="1:79" ht="23.25" customHeight="1" x14ac:dyDescent="0.2">
      <c r="A18" s="18"/>
      <c r="B18" s="54" t="s">
        <v>52</v>
      </c>
      <c r="C18" s="54"/>
      <c r="D18" s="54"/>
      <c r="E18" s="54"/>
      <c r="F18" s="54"/>
      <c r="G18" s="54"/>
      <c r="H18" s="54"/>
      <c r="I18" s="54"/>
      <c r="J18" s="54"/>
      <c r="K18" s="54"/>
      <c r="L18" s="54"/>
      <c r="M18" s="18"/>
      <c r="N18" s="55" t="s">
        <v>55</v>
      </c>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18"/>
      <c r="AU18" s="54" t="s">
        <v>54</v>
      </c>
      <c r="AV18" s="54"/>
      <c r="AW18" s="54"/>
      <c r="AX18" s="54"/>
      <c r="AY18" s="54"/>
      <c r="AZ18" s="54"/>
      <c r="BA18" s="54"/>
      <c r="BB18" s="54"/>
      <c r="BC18" s="22"/>
      <c r="BD18" s="22"/>
      <c r="BE18" s="22"/>
      <c r="BF18" s="22"/>
      <c r="BG18" s="22"/>
      <c r="BH18" s="22"/>
      <c r="BI18" s="22"/>
      <c r="BJ18" s="22"/>
      <c r="BK18" s="22"/>
      <c r="BL18" s="22"/>
    </row>
    <row r="19" spans="1:79" ht="6.75" customHeight="1" x14ac:dyDescent="0.2">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77.25" customHeight="1" x14ac:dyDescent="0.2">
      <c r="A20" s="15" t="s">
        <v>34</v>
      </c>
      <c r="B20" s="50" t="s">
        <v>400</v>
      </c>
      <c r="C20" s="51"/>
      <c r="D20" s="51"/>
      <c r="E20" s="51"/>
      <c r="F20" s="51"/>
      <c r="G20" s="51"/>
      <c r="H20" s="51"/>
      <c r="I20" s="51"/>
      <c r="J20" s="51"/>
      <c r="K20" s="51"/>
      <c r="L20" s="51"/>
      <c r="M20"/>
      <c r="N20" s="181">
        <v>1184</v>
      </c>
      <c r="O20" s="182"/>
      <c r="P20" s="182"/>
      <c r="Q20" s="182"/>
      <c r="R20" s="182"/>
      <c r="S20" s="182"/>
      <c r="T20" s="182"/>
      <c r="U20" s="182"/>
      <c r="V20" s="182"/>
      <c r="W20" s="182"/>
      <c r="X20" s="182"/>
      <c r="Y20" s="182"/>
      <c r="Z20" s="20"/>
      <c r="AA20" s="50" t="s">
        <v>201</v>
      </c>
      <c r="AB20" s="51"/>
      <c r="AC20" s="51"/>
      <c r="AD20" s="51"/>
      <c r="AE20" s="51"/>
      <c r="AF20" s="51"/>
      <c r="AG20" s="51"/>
      <c r="AH20" s="51"/>
      <c r="AI20" s="51"/>
      <c r="AJ20" s="20"/>
      <c r="AK20" s="183" t="s">
        <v>401</v>
      </c>
      <c r="AL20" s="53"/>
      <c r="AM20" s="53"/>
      <c r="AN20" s="53"/>
      <c r="AO20" s="53"/>
      <c r="AP20" s="53"/>
      <c r="AQ20" s="53"/>
      <c r="AR20" s="53"/>
      <c r="AS20" s="53"/>
      <c r="AT20" s="53"/>
      <c r="AU20" s="53"/>
      <c r="AV20" s="53"/>
      <c r="AW20" s="53"/>
      <c r="AX20" s="53"/>
      <c r="AY20" s="53"/>
      <c r="AZ20" s="53"/>
      <c r="BA20" s="53"/>
      <c r="BB20" s="53"/>
      <c r="BC20" s="53"/>
      <c r="BD20" s="20"/>
      <c r="BE20" s="50" t="s">
        <v>126</v>
      </c>
      <c r="BF20" s="51"/>
      <c r="BG20" s="51"/>
      <c r="BH20" s="51"/>
      <c r="BI20" s="51"/>
      <c r="BJ20" s="51"/>
      <c r="BK20" s="51"/>
      <c r="BL20" s="51"/>
    </row>
    <row r="21" spans="1:79" ht="23.25" customHeight="1" x14ac:dyDescent="0.2">
      <c r="A21"/>
      <c r="B21" s="54" t="s">
        <v>52</v>
      </c>
      <c r="C21" s="54"/>
      <c r="D21" s="54"/>
      <c r="E21" s="54"/>
      <c r="F21" s="54"/>
      <c r="G21" s="54"/>
      <c r="H21" s="54"/>
      <c r="I21" s="54"/>
      <c r="J21" s="54"/>
      <c r="K21" s="54"/>
      <c r="L21" s="54"/>
      <c r="M21"/>
      <c r="N21" s="54" t="s">
        <v>56</v>
      </c>
      <c r="O21" s="54"/>
      <c r="P21" s="54"/>
      <c r="Q21" s="54"/>
      <c r="R21" s="54"/>
      <c r="S21" s="54"/>
      <c r="T21" s="54"/>
      <c r="U21" s="54"/>
      <c r="V21" s="54"/>
      <c r="W21" s="54"/>
      <c r="X21" s="54"/>
      <c r="Y21" s="54"/>
      <c r="Z21" s="22"/>
      <c r="AA21" s="57" t="s">
        <v>57</v>
      </c>
      <c r="AB21" s="57"/>
      <c r="AC21" s="57"/>
      <c r="AD21" s="57"/>
      <c r="AE21" s="57"/>
      <c r="AF21" s="57"/>
      <c r="AG21" s="57"/>
      <c r="AH21" s="57"/>
      <c r="AI21" s="57"/>
      <c r="AJ21" s="22"/>
      <c r="AK21" s="58" t="s">
        <v>58</v>
      </c>
      <c r="AL21" s="58"/>
      <c r="AM21" s="58"/>
      <c r="AN21" s="58"/>
      <c r="AO21" s="58"/>
      <c r="AP21" s="58"/>
      <c r="AQ21" s="58"/>
      <c r="AR21" s="58"/>
      <c r="AS21" s="58"/>
      <c r="AT21" s="58"/>
      <c r="AU21" s="58"/>
      <c r="AV21" s="58"/>
      <c r="AW21" s="58"/>
      <c r="AX21" s="58"/>
      <c r="AY21" s="58"/>
      <c r="AZ21" s="58"/>
      <c r="BA21" s="58"/>
      <c r="BB21" s="58"/>
      <c r="BC21" s="58"/>
      <c r="BD21" s="22"/>
      <c r="BE21" s="54" t="s">
        <v>59</v>
      </c>
      <c r="BF21" s="54"/>
      <c r="BG21" s="54"/>
      <c r="BH21" s="54"/>
      <c r="BI21" s="54"/>
      <c r="BJ21" s="54"/>
      <c r="BK21" s="54"/>
      <c r="BL21" s="54"/>
    </row>
    <row r="22" spans="1:79" ht="6.75" customHeight="1" x14ac:dyDescent="0.2"/>
    <row r="23" spans="1:79" ht="15.75" customHeight="1" x14ac:dyDescent="0.2">
      <c r="A23" s="60" t="s">
        <v>40</v>
      </c>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row>
    <row r="24" spans="1:79" ht="15.75" customHeight="1" x14ac:dyDescent="0.2">
      <c r="A24" s="61" t="s">
        <v>3</v>
      </c>
      <c r="B24" s="61"/>
      <c r="C24" s="61"/>
      <c r="D24" s="61"/>
      <c r="E24" s="61"/>
      <c r="F24" s="61"/>
      <c r="G24" s="62" t="s">
        <v>38</v>
      </c>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4"/>
    </row>
    <row r="25" spans="1:79" ht="10.5" hidden="1" customHeight="1" x14ac:dyDescent="0.2">
      <c r="A25" s="65" t="s">
        <v>36</v>
      </c>
      <c r="B25" s="65"/>
      <c r="C25" s="65"/>
      <c r="D25" s="65"/>
      <c r="E25" s="65"/>
      <c r="F25" s="65"/>
      <c r="G25" s="66" t="s">
        <v>14</v>
      </c>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8"/>
      <c r="CA25" s="1" t="s">
        <v>50</v>
      </c>
    </row>
    <row r="26" spans="1:79" ht="15.75" customHeight="1" x14ac:dyDescent="0.2">
      <c r="A26" s="65">
        <v>1</v>
      </c>
      <c r="B26" s="65"/>
      <c r="C26" s="65"/>
      <c r="D26" s="65"/>
      <c r="E26" s="65"/>
      <c r="F26" s="65"/>
      <c r="G26" s="69" t="s">
        <v>264</v>
      </c>
      <c r="H26" s="184"/>
      <c r="I26" s="184"/>
      <c r="J26" s="184"/>
      <c r="K26" s="184"/>
      <c r="L26" s="184"/>
      <c r="M26" s="184"/>
      <c r="N26" s="184"/>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184"/>
      <c r="AR26" s="184"/>
      <c r="AS26" s="184"/>
      <c r="AT26" s="184"/>
      <c r="AU26" s="184"/>
      <c r="AV26" s="184"/>
      <c r="AW26" s="184"/>
      <c r="AX26" s="184"/>
      <c r="AY26" s="184"/>
      <c r="AZ26" s="184"/>
      <c r="BA26" s="184"/>
      <c r="BB26" s="184"/>
      <c r="BC26" s="184"/>
      <c r="BD26" s="184"/>
      <c r="BE26" s="184"/>
      <c r="BF26" s="184"/>
      <c r="BG26" s="184"/>
      <c r="BH26" s="184"/>
      <c r="BI26" s="184"/>
      <c r="BJ26" s="184"/>
      <c r="BK26" s="184"/>
      <c r="BL26" s="185"/>
      <c r="CA26" s="1" t="s">
        <v>48</v>
      </c>
    </row>
    <row r="27" spans="1:79" ht="9.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95" customHeight="1" x14ac:dyDescent="0.2">
      <c r="A28" s="60" t="s">
        <v>41</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33.75" customHeight="1" x14ac:dyDescent="0.2">
      <c r="A29" s="160" t="s">
        <v>388</v>
      </c>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row>
    <row r="30" spans="1:79" ht="12.75" customHeight="1" x14ac:dyDescent="0.2">
      <c r="A30" s="42"/>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42"/>
      <c r="AR30" s="42"/>
      <c r="AS30" s="42"/>
      <c r="AT30" s="42"/>
      <c r="AU30" s="42"/>
      <c r="AV30" s="42"/>
      <c r="AW30" s="42"/>
      <c r="AX30" s="42"/>
      <c r="AY30" s="42"/>
      <c r="AZ30" s="42"/>
      <c r="BA30" s="42"/>
      <c r="BB30" s="42"/>
      <c r="BC30" s="42"/>
      <c r="BD30" s="42"/>
      <c r="BE30" s="42"/>
      <c r="BF30" s="42"/>
      <c r="BG30" s="42"/>
      <c r="BH30" s="42"/>
      <c r="BI30" s="42"/>
      <c r="BJ30" s="42"/>
      <c r="BK30" s="42"/>
      <c r="BL30" s="42"/>
    </row>
    <row r="31" spans="1:79" ht="15.75" customHeight="1" x14ac:dyDescent="0.2">
      <c r="A31" s="60" t="s">
        <v>42</v>
      </c>
      <c r="B31" s="60"/>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row>
    <row r="32" spans="1:79" ht="13.5" customHeight="1" x14ac:dyDescent="0.2">
      <c r="A32" s="61" t="s">
        <v>3</v>
      </c>
      <c r="B32" s="61"/>
      <c r="C32" s="61"/>
      <c r="D32" s="61"/>
      <c r="E32" s="61"/>
      <c r="F32" s="61"/>
      <c r="G32" s="62" t="s">
        <v>39</v>
      </c>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4"/>
    </row>
    <row r="33" spans="1:79" ht="10.5" hidden="1" customHeight="1" x14ac:dyDescent="0.2">
      <c r="A33" s="65" t="s">
        <v>13</v>
      </c>
      <c r="B33" s="65"/>
      <c r="C33" s="65"/>
      <c r="D33" s="65"/>
      <c r="E33" s="65"/>
      <c r="F33" s="65"/>
      <c r="G33" s="66" t="s">
        <v>14</v>
      </c>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8"/>
      <c r="CA33" s="1" t="s">
        <v>51</v>
      </c>
    </row>
    <row r="34" spans="1:79" ht="30" customHeight="1" x14ac:dyDescent="0.2">
      <c r="A34" s="95"/>
      <c r="B34" s="80"/>
      <c r="C34" s="80"/>
      <c r="D34" s="80"/>
      <c r="E34" s="80"/>
      <c r="F34" s="81"/>
      <c r="G34" s="69" t="s">
        <v>402</v>
      </c>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1"/>
    </row>
    <row r="35" spans="1:79" ht="15" hidden="1" customHeight="1" x14ac:dyDescent="0.2">
      <c r="A35" s="65">
        <v>1</v>
      </c>
      <c r="B35" s="65"/>
      <c r="C35" s="65"/>
      <c r="D35" s="65"/>
      <c r="E35" s="65"/>
      <c r="F35" s="65"/>
      <c r="G35" s="69"/>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1"/>
      <c r="CA35" s="1" t="s">
        <v>49</v>
      </c>
    </row>
    <row r="36" spans="1:79" ht="8.25" customHeight="1" x14ac:dyDescent="0.2"/>
    <row r="37" spans="1:79" ht="15.75" customHeight="1" x14ac:dyDescent="0.2">
      <c r="A37" s="60" t="s">
        <v>75</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row>
    <row r="38" spans="1:79" ht="19.5" customHeight="1" x14ac:dyDescent="0.2">
      <c r="A38" s="60" t="s">
        <v>76</v>
      </c>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row>
    <row r="39" spans="1:79" ht="15" customHeight="1" x14ac:dyDescent="0.2">
      <c r="A39" s="78" t="s">
        <v>127</v>
      </c>
      <c r="B39" s="78"/>
      <c r="C39" s="78"/>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AZ39" s="78"/>
      <c r="BA39" s="78"/>
      <c r="BB39" s="78"/>
      <c r="BC39" s="78"/>
      <c r="BD39" s="78"/>
      <c r="BE39" s="78"/>
      <c r="BF39" s="78"/>
      <c r="BG39" s="78"/>
      <c r="BH39" s="78"/>
      <c r="BI39" s="78"/>
      <c r="BJ39" s="78"/>
      <c r="BK39" s="78"/>
      <c r="BL39" s="78"/>
      <c r="BM39" s="78"/>
      <c r="BN39" s="78"/>
      <c r="BO39" s="78"/>
      <c r="BP39" s="78"/>
      <c r="BQ39" s="78"/>
    </row>
    <row r="40" spans="1:79" ht="36" customHeight="1" x14ac:dyDescent="0.2">
      <c r="A40" s="59" t="s">
        <v>3</v>
      </c>
      <c r="B40" s="59"/>
      <c r="C40" s="59" t="s">
        <v>68</v>
      </c>
      <c r="D40" s="59"/>
      <c r="E40" s="59"/>
      <c r="F40" s="59"/>
      <c r="G40" s="59"/>
      <c r="H40" s="59"/>
      <c r="I40" s="59"/>
      <c r="J40" s="59"/>
      <c r="K40" s="59"/>
      <c r="L40" s="59"/>
      <c r="M40" s="59"/>
      <c r="N40" s="59"/>
      <c r="O40" s="59"/>
      <c r="P40" s="59"/>
      <c r="Q40" s="59"/>
      <c r="R40" s="59"/>
      <c r="S40" s="59"/>
      <c r="T40" s="59"/>
      <c r="U40" s="59"/>
      <c r="V40" s="59"/>
      <c r="W40" s="59"/>
      <c r="X40" s="59"/>
      <c r="Y40" s="59"/>
      <c r="Z40" s="59"/>
      <c r="AA40" s="59" t="s">
        <v>25</v>
      </c>
      <c r="AB40" s="59"/>
      <c r="AC40" s="59"/>
      <c r="AD40" s="59"/>
      <c r="AE40" s="59"/>
      <c r="AF40" s="59"/>
      <c r="AG40" s="59"/>
      <c r="AH40" s="59"/>
      <c r="AI40" s="59"/>
      <c r="AJ40" s="59"/>
      <c r="AK40" s="59"/>
      <c r="AL40" s="59"/>
      <c r="AM40" s="59"/>
      <c r="AN40" s="59"/>
      <c r="AO40" s="59"/>
      <c r="AP40" s="59" t="s">
        <v>45</v>
      </c>
      <c r="AQ40" s="59"/>
      <c r="AR40" s="59"/>
      <c r="AS40" s="59"/>
      <c r="AT40" s="59"/>
      <c r="AU40" s="59"/>
      <c r="AV40" s="59"/>
      <c r="AW40" s="59"/>
      <c r="AX40" s="59"/>
      <c r="AY40" s="59"/>
      <c r="AZ40" s="59"/>
      <c r="BA40" s="59"/>
      <c r="BB40" s="59"/>
      <c r="BC40" s="59"/>
      <c r="BD40" s="59" t="s">
        <v>0</v>
      </c>
      <c r="BE40" s="59"/>
      <c r="BF40" s="59"/>
      <c r="BG40" s="59"/>
      <c r="BH40" s="59"/>
      <c r="BI40" s="59"/>
      <c r="BJ40" s="59"/>
      <c r="BK40" s="59"/>
      <c r="BL40" s="59"/>
      <c r="BM40" s="59"/>
      <c r="BN40" s="59"/>
      <c r="BO40" s="59"/>
      <c r="BP40" s="59"/>
      <c r="BQ40" s="59"/>
    </row>
    <row r="41" spans="1:79" ht="29.1" customHeight="1" x14ac:dyDescent="0.2">
      <c r="A41" s="59"/>
      <c r="B41" s="59"/>
      <c r="C41" s="59"/>
      <c r="D41" s="59"/>
      <c r="E41" s="59"/>
      <c r="F41" s="59"/>
      <c r="G41" s="59"/>
      <c r="H41" s="59"/>
      <c r="I41" s="59"/>
      <c r="J41" s="59"/>
      <c r="K41" s="59"/>
      <c r="L41" s="59"/>
      <c r="M41" s="59"/>
      <c r="N41" s="59"/>
      <c r="O41" s="59"/>
      <c r="P41" s="59"/>
      <c r="Q41" s="59"/>
      <c r="R41" s="59"/>
      <c r="S41" s="59"/>
      <c r="T41" s="59"/>
      <c r="U41" s="59"/>
      <c r="V41" s="59"/>
      <c r="W41" s="59"/>
      <c r="X41" s="59"/>
      <c r="Y41" s="59"/>
      <c r="Z41" s="59"/>
      <c r="AA41" s="59" t="s">
        <v>2</v>
      </c>
      <c r="AB41" s="59"/>
      <c r="AC41" s="59"/>
      <c r="AD41" s="59"/>
      <c r="AE41" s="59"/>
      <c r="AF41" s="59" t="s">
        <v>1</v>
      </c>
      <c r="AG41" s="59"/>
      <c r="AH41" s="59"/>
      <c r="AI41" s="59"/>
      <c r="AJ41" s="59"/>
      <c r="AK41" s="59" t="s">
        <v>26</v>
      </c>
      <c r="AL41" s="59"/>
      <c r="AM41" s="59"/>
      <c r="AN41" s="59"/>
      <c r="AO41" s="59"/>
      <c r="AP41" s="59" t="s">
        <v>2</v>
      </c>
      <c r="AQ41" s="59"/>
      <c r="AR41" s="59"/>
      <c r="AS41" s="59"/>
      <c r="AT41" s="59"/>
      <c r="AU41" s="59" t="s">
        <v>1</v>
      </c>
      <c r="AV41" s="59"/>
      <c r="AW41" s="59"/>
      <c r="AX41" s="59"/>
      <c r="AY41" s="59"/>
      <c r="AZ41" s="59" t="s">
        <v>26</v>
      </c>
      <c r="BA41" s="59"/>
      <c r="BB41" s="59"/>
      <c r="BC41" s="59"/>
      <c r="BD41" s="59" t="s">
        <v>2</v>
      </c>
      <c r="BE41" s="59"/>
      <c r="BF41" s="59"/>
      <c r="BG41" s="59"/>
      <c r="BH41" s="59"/>
      <c r="BI41" s="59" t="s">
        <v>1</v>
      </c>
      <c r="BJ41" s="59"/>
      <c r="BK41" s="59"/>
      <c r="BL41" s="59"/>
      <c r="BM41" s="59"/>
      <c r="BN41" s="59" t="s">
        <v>27</v>
      </c>
      <c r="BO41" s="59"/>
      <c r="BP41" s="59"/>
      <c r="BQ41" s="59"/>
    </row>
    <row r="42" spans="1:79" ht="15.95" customHeight="1" x14ac:dyDescent="0.2">
      <c r="A42" s="59">
        <v>1</v>
      </c>
      <c r="B42" s="59"/>
      <c r="C42" s="59">
        <v>2</v>
      </c>
      <c r="D42" s="59"/>
      <c r="E42" s="59"/>
      <c r="F42" s="59"/>
      <c r="G42" s="59"/>
      <c r="H42" s="59"/>
      <c r="I42" s="59"/>
      <c r="J42" s="59"/>
      <c r="K42" s="59"/>
      <c r="L42" s="59"/>
      <c r="M42" s="59"/>
      <c r="N42" s="59"/>
      <c r="O42" s="59"/>
      <c r="P42" s="59"/>
      <c r="Q42" s="59"/>
      <c r="R42" s="59"/>
      <c r="S42" s="59"/>
      <c r="T42" s="59"/>
      <c r="U42" s="59"/>
      <c r="V42" s="59"/>
      <c r="W42" s="59"/>
      <c r="X42" s="59"/>
      <c r="Y42" s="59"/>
      <c r="Z42" s="59"/>
      <c r="AA42" s="92">
        <v>3</v>
      </c>
      <c r="AB42" s="93"/>
      <c r="AC42" s="93"/>
      <c r="AD42" s="93"/>
      <c r="AE42" s="94"/>
      <c r="AF42" s="92">
        <v>4</v>
      </c>
      <c r="AG42" s="93"/>
      <c r="AH42" s="93"/>
      <c r="AI42" s="93"/>
      <c r="AJ42" s="94"/>
      <c r="AK42" s="92">
        <v>5</v>
      </c>
      <c r="AL42" s="93"/>
      <c r="AM42" s="93"/>
      <c r="AN42" s="93"/>
      <c r="AO42" s="94"/>
      <c r="AP42" s="92">
        <v>6</v>
      </c>
      <c r="AQ42" s="93"/>
      <c r="AR42" s="93"/>
      <c r="AS42" s="93"/>
      <c r="AT42" s="94"/>
      <c r="AU42" s="92">
        <v>7</v>
      </c>
      <c r="AV42" s="93"/>
      <c r="AW42" s="93"/>
      <c r="AX42" s="93"/>
      <c r="AY42" s="94"/>
      <c r="AZ42" s="92">
        <v>8</v>
      </c>
      <c r="BA42" s="93"/>
      <c r="BB42" s="93"/>
      <c r="BC42" s="94"/>
      <c r="BD42" s="92">
        <v>9</v>
      </c>
      <c r="BE42" s="93"/>
      <c r="BF42" s="93"/>
      <c r="BG42" s="93"/>
      <c r="BH42" s="94"/>
      <c r="BI42" s="59">
        <v>10</v>
      </c>
      <c r="BJ42" s="59"/>
      <c r="BK42" s="59"/>
      <c r="BL42" s="59"/>
      <c r="BM42" s="59"/>
      <c r="BN42" s="59">
        <v>11</v>
      </c>
      <c r="BO42" s="59"/>
      <c r="BP42" s="59"/>
      <c r="BQ42" s="59"/>
    </row>
    <row r="43" spans="1:79" ht="15.75" hidden="1" customHeight="1" x14ac:dyDescent="0.2">
      <c r="A43" s="65" t="s">
        <v>13</v>
      </c>
      <c r="B43" s="65"/>
      <c r="C43" s="80" t="s">
        <v>14</v>
      </c>
      <c r="D43" s="80"/>
      <c r="E43" s="80"/>
      <c r="F43" s="80"/>
      <c r="G43" s="80"/>
      <c r="H43" s="80"/>
      <c r="I43" s="80"/>
      <c r="J43" s="80"/>
      <c r="K43" s="80"/>
      <c r="L43" s="80"/>
      <c r="M43" s="80"/>
      <c r="N43" s="80"/>
      <c r="O43" s="80"/>
      <c r="P43" s="80"/>
      <c r="Q43" s="80"/>
      <c r="R43" s="80"/>
      <c r="S43" s="80"/>
      <c r="T43" s="80"/>
      <c r="U43" s="80"/>
      <c r="V43" s="80"/>
      <c r="W43" s="80"/>
      <c r="X43" s="80"/>
      <c r="Y43" s="80"/>
      <c r="Z43" s="81"/>
      <c r="AA43" s="75" t="s">
        <v>10</v>
      </c>
      <c r="AB43" s="75"/>
      <c r="AC43" s="75"/>
      <c r="AD43" s="75"/>
      <c r="AE43" s="75"/>
      <c r="AF43" s="75" t="s">
        <v>9</v>
      </c>
      <c r="AG43" s="75"/>
      <c r="AH43" s="75"/>
      <c r="AI43" s="75"/>
      <c r="AJ43" s="75"/>
      <c r="AK43" s="76" t="s">
        <v>16</v>
      </c>
      <c r="AL43" s="76"/>
      <c r="AM43" s="76"/>
      <c r="AN43" s="76"/>
      <c r="AO43" s="76"/>
      <c r="AP43" s="75" t="s">
        <v>11</v>
      </c>
      <c r="AQ43" s="75"/>
      <c r="AR43" s="75"/>
      <c r="AS43" s="75"/>
      <c r="AT43" s="75"/>
      <c r="AU43" s="75" t="s">
        <v>12</v>
      </c>
      <c r="AV43" s="75"/>
      <c r="AW43" s="75"/>
      <c r="AX43" s="75"/>
      <c r="AY43" s="75"/>
      <c r="AZ43" s="76" t="s">
        <v>16</v>
      </c>
      <c r="BA43" s="76"/>
      <c r="BB43" s="76"/>
      <c r="BC43" s="76"/>
      <c r="BD43" s="65" t="s">
        <v>31</v>
      </c>
      <c r="BE43" s="65"/>
      <c r="BF43" s="65"/>
      <c r="BG43" s="65"/>
      <c r="BH43" s="65"/>
      <c r="BI43" s="65" t="s">
        <v>31</v>
      </c>
      <c r="BJ43" s="65"/>
      <c r="BK43" s="65"/>
      <c r="BL43" s="65"/>
      <c r="BM43" s="65"/>
      <c r="BN43" s="77" t="s">
        <v>16</v>
      </c>
      <c r="BO43" s="77"/>
      <c r="BP43" s="77"/>
      <c r="BQ43" s="77"/>
      <c r="CA43" s="1" t="s">
        <v>19</v>
      </c>
    </row>
    <row r="44" spans="1:79" ht="88.5" customHeight="1" x14ac:dyDescent="0.2">
      <c r="A44" s="65">
        <v>1</v>
      </c>
      <c r="B44" s="65"/>
      <c r="C44" s="96" t="s">
        <v>390</v>
      </c>
      <c r="D44" s="97"/>
      <c r="E44" s="97"/>
      <c r="F44" s="97"/>
      <c r="G44" s="97"/>
      <c r="H44" s="97"/>
      <c r="I44" s="97"/>
      <c r="J44" s="97"/>
      <c r="K44" s="97"/>
      <c r="L44" s="97"/>
      <c r="M44" s="97"/>
      <c r="N44" s="97"/>
      <c r="O44" s="97"/>
      <c r="P44" s="97"/>
      <c r="Q44" s="97"/>
      <c r="R44" s="97"/>
      <c r="S44" s="97"/>
      <c r="T44" s="97"/>
      <c r="U44" s="97"/>
      <c r="V44" s="97"/>
      <c r="W44" s="97"/>
      <c r="X44" s="97"/>
      <c r="Y44" s="97"/>
      <c r="Z44" s="98"/>
      <c r="AA44" s="74">
        <v>169050</v>
      </c>
      <c r="AB44" s="74"/>
      <c r="AC44" s="74"/>
      <c r="AD44" s="74"/>
      <c r="AE44" s="74"/>
      <c r="AF44" s="74">
        <v>169050</v>
      </c>
      <c r="AG44" s="74"/>
      <c r="AH44" s="74"/>
      <c r="AI44" s="74"/>
      <c r="AJ44" s="74"/>
      <c r="AK44" s="74">
        <f>AA44+AF44</f>
        <v>338100</v>
      </c>
      <c r="AL44" s="74"/>
      <c r="AM44" s="74"/>
      <c r="AN44" s="74"/>
      <c r="AO44" s="74"/>
      <c r="AP44" s="74">
        <v>168917.41</v>
      </c>
      <c r="AQ44" s="74"/>
      <c r="AR44" s="74"/>
      <c r="AS44" s="74"/>
      <c r="AT44" s="74"/>
      <c r="AU44" s="74">
        <v>85704.21</v>
      </c>
      <c r="AV44" s="74"/>
      <c r="AW44" s="74"/>
      <c r="AX44" s="74"/>
      <c r="AY44" s="74"/>
      <c r="AZ44" s="74">
        <f>AP44+AU44</f>
        <v>254621.62</v>
      </c>
      <c r="BA44" s="74"/>
      <c r="BB44" s="74"/>
      <c r="BC44" s="74"/>
      <c r="BD44" s="74">
        <f>AP44-AA44</f>
        <v>-132.58999999999651</v>
      </c>
      <c r="BE44" s="74"/>
      <c r="BF44" s="74"/>
      <c r="BG44" s="74"/>
      <c r="BH44" s="74"/>
      <c r="BI44" s="74">
        <f>AU44-AF44</f>
        <v>-83345.789999999994</v>
      </c>
      <c r="BJ44" s="74"/>
      <c r="BK44" s="74"/>
      <c r="BL44" s="74"/>
      <c r="BM44" s="74"/>
      <c r="BN44" s="74">
        <f>BD44+BI44</f>
        <v>-83478.37999999999</v>
      </c>
      <c r="BO44" s="74"/>
      <c r="BP44" s="74"/>
      <c r="BQ44" s="74"/>
      <c r="CA44" s="1" t="s">
        <v>20</v>
      </c>
    </row>
    <row r="45" spans="1:79" ht="15" customHeight="1" x14ac:dyDescent="0.2">
      <c r="A45" s="65"/>
      <c r="B45" s="65"/>
      <c r="C45" s="96"/>
      <c r="D45" s="97"/>
      <c r="E45" s="97"/>
      <c r="F45" s="97"/>
      <c r="G45" s="97"/>
      <c r="H45" s="97"/>
      <c r="I45" s="97"/>
      <c r="J45" s="97"/>
      <c r="K45" s="97"/>
      <c r="L45" s="97"/>
      <c r="M45" s="97"/>
      <c r="N45" s="97"/>
      <c r="O45" s="97"/>
      <c r="P45" s="97"/>
      <c r="Q45" s="97"/>
      <c r="R45" s="97"/>
      <c r="S45" s="97"/>
      <c r="T45" s="97"/>
      <c r="U45" s="97"/>
      <c r="V45" s="97"/>
      <c r="W45" s="97"/>
      <c r="X45" s="97"/>
      <c r="Y45" s="97"/>
      <c r="Z45" s="98"/>
      <c r="AA45" s="74"/>
      <c r="AB45" s="74"/>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c r="BK45" s="74"/>
      <c r="BL45" s="74"/>
      <c r="BM45" s="74"/>
      <c r="BN45" s="74"/>
      <c r="BO45" s="74"/>
      <c r="BP45" s="74"/>
      <c r="BQ45" s="74"/>
    </row>
    <row r="46" spans="1:79" s="30" customFormat="1" ht="15" customHeight="1" x14ac:dyDescent="0.2">
      <c r="A46" s="76"/>
      <c r="B46" s="76"/>
      <c r="C46" s="128" t="s">
        <v>93</v>
      </c>
      <c r="D46" s="129"/>
      <c r="E46" s="129"/>
      <c r="F46" s="129"/>
      <c r="G46" s="129"/>
      <c r="H46" s="129"/>
      <c r="I46" s="129"/>
      <c r="J46" s="129"/>
      <c r="K46" s="129"/>
      <c r="L46" s="129"/>
      <c r="M46" s="129"/>
      <c r="N46" s="129"/>
      <c r="O46" s="129"/>
      <c r="P46" s="129"/>
      <c r="Q46" s="129"/>
      <c r="R46" s="129"/>
      <c r="S46" s="129"/>
      <c r="T46" s="129"/>
      <c r="U46" s="129"/>
      <c r="V46" s="129"/>
      <c r="W46" s="129"/>
      <c r="X46" s="129"/>
      <c r="Y46" s="129"/>
      <c r="Z46" s="130"/>
      <c r="AA46" s="79">
        <f>AA44</f>
        <v>169050</v>
      </c>
      <c r="AB46" s="79"/>
      <c r="AC46" s="79"/>
      <c r="AD46" s="79"/>
      <c r="AE46" s="79"/>
      <c r="AF46" s="79">
        <f>AF44</f>
        <v>169050</v>
      </c>
      <c r="AG46" s="79"/>
      <c r="AH46" s="79"/>
      <c r="AI46" s="79"/>
      <c r="AJ46" s="79"/>
      <c r="AK46" s="79">
        <f>AA46+AF46</f>
        <v>338100</v>
      </c>
      <c r="AL46" s="79"/>
      <c r="AM46" s="79"/>
      <c r="AN46" s="79"/>
      <c r="AO46" s="79"/>
      <c r="AP46" s="79">
        <f>AP44</f>
        <v>168917.41</v>
      </c>
      <c r="AQ46" s="79"/>
      <c r="AR46" s="79"/>
      <c r="AS46" s="79"/>
      <c r="AT46" s="79"/>
      <c r="AU46" s="79">
        <f>AU44</f>
        <v>85704.21</v>
      </c>
      <c r="AV46" s="79"/>
      <c r="AW46" s="79"/>
      <c r="AX46" s="79"/>
      <c r="AY46" s="79"/>
      <c r="AZ46" s="79">
        <f>AP46+AU46</f>
        <v>254621.62</v>
      </c>
      <c r="BA46" s="79"/>
      <c r="BB46" s="79"/>
      <c r="BC46" s="79"/>
      <c r="BD46" s="79">
        <f>AP46-AA46</f>
        <v>-132.58999999999651</v>
      </c>
      <c r="BE46" s="79"/>
      <c r="BF46" s="79"/>
      <c r="BG46" s="79"/>
      <c r="BH46" s="79"/>
      <c r="BI46" s="79">
        <f>AU46-AF46</f>
        <v>-83345.789999999994</v>
      </c>
      <c r="BJ46" s="79"/>
      <c r="BK46" s="79"/>
      <c r="BL46" s="79"/>
      <c r="BM46" s="79"/>
      <c r="BN46" s="79">
        <f>BD46+BI46</f>
        <v>-83478.37999999999</v>
      </c>
      <c r="BO46" s="79"/>
      <c r="BP46" s="79"/>
      <c r="BQ46" s="79"/>
    </row>
    <row r="48" spans="1:79" ht="29.25" customHeight="1" x14ac:dyDescent="0.2">
      <c r="A48" s="60" t="s">
        <v>77</v>
      </c>
      <c r="B48" s="60"/>
      <c r="C48" s="60"/>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c r="AW48" s="60"/>
      <c r="AX48" s="60"/>
      <c r="AY48" s="60"/>
      <c r="AZ48" s="60"/>
      <c r="BA48" s="60"/>
      <c r="BB48" s="60"/>
      <c r="BC48" s="60"/>
      <c r="BD48" s="60"/>
      <c r="BE48" s="60"/>
      <c r="BF48" s="60"/>
      <c r="BG48" s="60"/>
      <c r="BH48" s="60"/>
      <c r="BI48" s="60"/>
      <c r="BJ48" s="60"/>
      <c r="BK48" s="60"/>
      <c r="BL48" s="60"/>
      <c r="BM48" s="60"/>
      <c r="BN48" s="60"/>
      <c r="BO48" s="60"/>
      <c r="BP48" s="60"/>
      <c r="BQ48" s="60"/>
    </row>
    <row r="49" spans="1:79" ht="9.75" customHeight="1" x14ac:dyDescent="0.2">
      <c r="A49" s="42"/>
      <c r="B49" s="42"/>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c r="AT49" s="42"/>
      <c r="AU49" s="42"/>
      <c r="AV49" s="42"/>
      <c r="AW49" s="42"/>
      <c r="AX49" s="42"/>
      <c r="AY49" s="42"/>
      <c r="AZ49" s="42"/>
      <c r="BA49" s="42"/>
      <c r="BB49" s="42"/>
      <c r="BC49" s="42"/>
      <c r="BD49" s="42"/>
      <c r="BE49" s="42"/>
      <c r="BF49" s="42"/>
      <c r="BG49" s="42"/>
      <c r="BH49" s="42"/>
      <c r="BI49" s="42"/>
      <c r="BJ49" s="42"/>
      <c r="BK49" s="42"/>
      <c r="BL49" s="42"/>
      <c r="BM49" s="42"/>
      <c r="BN49" s="42"/>
      <c r="BO49" s="42"/>
      <c r="BP49" s="42"/>
      <c r="BQ49" s="42"/>
    </row>
    <row r="50" spans="1:79" ht="15.75" customHeight="1" x14ac:dyDescent="0.2">
      <c r="A50" s="59" t="s">
        <v>3</v>
      </c>
      <c r="B50" s="59"/>
      <c r="C50" s="59" t="s">
        <v>61</v>
      </c>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59"/>
      <c r="BN50" s="59"/>
      <c r="BO50" s="59"/>
      <c r="BP50" s="59"/>
      <c r="BQ50" s="59"/>
    </row>
    <row r="51" spans="1:79" ht="51.75" customHeight="1" x14ac:dyDescent="0.2">
      <c r="A51" s="59">
        <v>1</v>
      </c>
      <c r="B51" s="59"/>
      <c r="C51" s="186" t="s">
        <v>391</v>
      </c>
      <c r="D51" s="187"/>
      <c r="E51" s="187"/>
      <c r="F51" s="187"/>
      <c r="G51" s="187"/>
      <c r="H51" s="187"/>
      <c r="I51" s="187"/>
      <c r="J51" s="187"/>
      <c r="K51" s="187"/>
      <c r="L51" s="187"/>
      <c r="M51" s="187"/>
      <c r="N51" s="187"/>
      <c r="O51" s="187"/>
      <c r="P51" s="187"/>
      <c r="Q51" s="187"/>
      <c r="R51" s="187"/>
      <c r="S51" s="187"/>
      <c r="T51" s="187"/>
      <c r="U51" s="187"/>
      <c r="V51" s="187"/>
      <c r="W51" s="187"/>
      <c r="X51" s="187"/>
      <c r="Y51" s="187"/>
      <c r="Z51" s="187"/>
      <c r="AA51" s="187"/>
      <c r="AB51" s="187"/>
      <c r="AC51" s="187"/>
      <c r="AD51" s="187"/>
      <c r="AE51" s="187"/>
      <c r="AF51" s="187"/>
      <c r="AG51" s="187"/>
      <c r="AH51" s="187"/>
      <c r="AI51" s="187"/>
      <c r="AJ51" s="187"/>
      <c r="AK51" s="187"/>
      <c r="AL51" s="187"/>
      <c r="AM51" s="187"/>
      <c r="AN51" s="187"/>
      <c r="AO51" s="187"/>
      <c r="AP51" s="187"/>
      <c r="AQ51" s="187"/>
      <c r="AR51" s="187"/>
      <c r="AS51" s="187"/>
      <c r="AT51" s="187"/>
      <c r="AU51" s="187"/>
      <c r="AV51" s="187"/>
      <c r="AW51" s="187"/>
      <c r="AX51" s="187"/>
      <c r="AY51" s="187"/>
      <c r="AZ51" s="187"/>
      <c r="BA51" s="187"/>
      <c r="BB51" s="187"/>
      <c r="BC51" s="187"/>
      <c r="BD51" s="187"/>
      <c r="BE51" s="187"/>
      <c r="BF51" s="187"/>
      <c r="BG51" s="187"/>
      <c r="BH51" s="187"/>
      <c r="BI51" s="187"/>
      <c r="BJ51" s="187"/>
      <c r="BK51" s="187"/>
      <c r="BL51" s="187"/>
      <c r="BM51" s="187"/>
      <c r="BN51" s="187"/>
      <c r="BO51" s="187"/>
      <c r="BP51" s="187"/>
      <c r="BQ51" s="187"/>
    </row>
    <row r="52" spans="1:79" hidden="1" x14ac:dyDescent="0.2">
      <c r="A52" s="87" t="s">
        <v>13</v>
      </c>
      <c r="B52" s="88"/>
      <c r="C52" s="89" t="s">
        <v>14</v>
      </c>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90"/>
      <c r="AX52" s="90"/>
      <c r="AY52" s="90"/>
      <c r="AZ52" s="90"/>
      <c r="BA52" s="90"/>
      <c r="BB52" s="90"/>
      <c r="BC52" s="90"/>
      <c r="BD52" s="90"/>
      <c r="BE52" s="90"/>
      <c r="BF52" s="90"/>
      <c r="BG52" s="90"/>
      <c r="BH52" s="90"/>
      <c r="BI52" s="90"/>
      <c r="BJ52" s="90"/>
      <c r="BK52" s="90"/>
      <c r="BL52" s="90"/>
      <c r="BM52" s="90"/>
      <c r="BN52" s="90"/>
      <c r="BO52" s="90"/>
      <c r="BP52" s="90"/>
      <c r="BQ52" s="91"/>
      <c r="CA52" s="1" t="s">
        <v>71</v>
      </c>
    </row>
    <row r="53" spans="1:79" ht="12" customHeight="1" x14ac:dyDescent="0.2"/>
    <row r="54" spans="1:79" ht="15.75" customHeight="1" x14ac:dyDescent="0.2">
      <c r="A54" s="60" t="s">
        <v>43</v>
      </c>
      <c r="B54" s="60"/>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row>
    <row r="55" spans="1:79" ht="15" customHeight="1" x14ac:dyDescent="0.2">
      <c r="A55" s="78" t="s">
        <v>127</v>
      </c>
      <c r="B55" s="78"/>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row>
    <row r="56" spans="1:79" ht="20.25" customHeight="1" x14ac:dyDescent="0.2">
      <c r="A56" s="82" t="s">
        <v>3</v>
      </c>
      <c r="B56" s="83"/>
      <c r="C56" s="59" t="s">
        <v>28</v>
      </c>
      <c r="D56" s="59"/>
      <c r="E56" s="59"/>
      <c r="F56" s="59"/>
      <c r="G56" s="59"/>
      <c r="H56" s="59"/>
      <c r="I56" s="59"/>
      <c r="J56" s="59"/>
      <c r="K56" s="59"/>
      <c r="L56" s="59"/>
      <c r="M56" s="59"/>
      <c r="N56" s="59"/>
      <c r="O56" s="59"/>
      <c r="P56" s="59"/>
      <c r="Q56" s="59"/>
      <c r="R56" s="59"/>
      <c r="S56" s="59" t="s">
        <v>25</v>
      </c>
      <c r="T56" s="59"/>
      <c r="U56" s="59"/>
      <c r="V56" s="59"/>
      <c r="W56" s="59"/>
      <c r="X56" s="59"/>
      <c r="Y56" s="59"/>
      <c r="Z56" s="59"/>
      <c r="AA56" s="59"/>
      <c r="AB56" s="59"/>
      <c r="AC56" s="59"/>
      <c r="AD56" s="59"/>
      <c r="AE56" s="59"/>
      <c r="AF56" s="59"/>
      <c r="AG56" s="59"/>
      <c r="AH56" s="59"/>
      <c r="AI56" s="59" t="s">
        <v>45</v>
      </c>
      <c r="AJ56" s="59"/>
      <c r="AK56" s="59"/>
      <c r="AL56" s="59"/>
      <c r="AM56" s="59"/>
      <c r="AN56" s="59"/>
      <c r="AO56" s="59"/>
      <c r="AP56" s="59"/>
      <c r="AQ56" s="59"/>
      <c r="AR56" s="59"/>
      <c r="AS56" s="59"/>
      <c r="AT56" s="59"/>
      <c r="AU56" s="59"/>
      <c r="AV56" s="59"/>
      <c r="AW56" s="59"/>
      <c r="AX56" s="59"/>
      <c r="AY56" s="59" t="s">
        <v>0</v>
      </c>
      <c r="AZ56" s="59"/>
      <c r="BA56" s="59"/>
      <c r="BB56" s="59"/>
      <c r="BC56" s="59"/>
      <c r="BD56" s="59"/>
      <c r="BE56" s="59"/>
      <c r="BF56" s="59"/>
      <c r="BG56" s="59"/>
      <c r="BH56" s="59"/>
      <c r="BI56" s="59"/>
      <c r="BJ56" s="59"/>
      <c r="BK56" s="59"/>
      <c r="BL56" s="59"/>
      <c r="BM56" s="59"/>
      <c r="BN56" s="59"/>
      <c r="BO56" s="2"/>
      <c r="BP56" s="2"/>
      <c r="BQ56" s="2"/>
    </row>
    <row r="57" spans="1:79" ht="29.1" customHeight="1" x14ac:dyDescent="0.2">
      <c r="A57" s="84"/>
      <c r="B57" s="85"/>
      <c r="C57" s="59"/>
      <c r="D57" s="59"/>
      <c r="E57" s="59"/>
      <c r="F57" s="59"/>
      <c r="G57" s="59"/>
      <c r="H57" s="59"/>
      <c r="I57" s="59"/>
      <c r="J57" s="59"/>
      <c r="K57" s="59"/>
      <c r="L57" s="59"/>
      <c r="M57" s="59"/>
      <c r="N57" s="59"/>
      <c r="O57" s="59"/>
      <c r="P57" s="59"/>
      <c r="Q57" s="59"/>
      <c r="R57" s="59"/>
      <c r="S57" s="59" t="s">
        <v>2</v>
      </c>
      <c r="T57" s="59"/>
      <c r="U57" s="59"/>
      <c r="V57" s="59"/>
      <c r="W57" s="59"/>
      <c r="X57" s="59" t="s">
        <v>1</v>
      </c>
      <c r="Y57" s="59"/>
      <c r="Z57" s="59"/>
      <c r="AA57" s="59"/>
      <c r="AB57" s="59"/>
      <c r="AC57" s="59" t="s">
        <v>26</v>
      </c>
      <c r="AD57" s="59"/>
      <c r="AE57" s="59"/>
      <c r="AF57" s="59"/>
      <c r="AG57" s="59"/>
      <c r="AH57" s="59"/>
      <c r="AI57" s="59" t="s">
        <v>2</v>
      </c>
      <c r="AJ57" s="59"/>
      <c r="AK57" s="59"/>
      <c r="AL57" s="59"/>
      <c r="AM57" s="59"/>
      <c r="AN57" s="59" t="s">
        <v>1</v>
      </c>
      <c r="AO57" s="59"/>
      <c r="AP57" s="59"/>
      <c r="AQ57" s="59"/>
      <c r="AR57" s="59"/>
      <c r="AS57" s="59" t="s">
        <v>26</v>
      </c>
      <c r="AT57" s="59"/>
      <c r="AU57" s="59"/>
      <c r="AV57" s="59"/>
      <c r="AW57" s="59"/>
      <c r="AX57" s="59"/>
      <c r="AY57" s="92" t="s">
        <v>2</v>
      </c>
      <c r="AZ57" s="93"/>
      <c r="BA57" s="93"/>
      <c r="BB57" s="93"/>
      <c r="BC57" s="94"/>
      <c r="BD57" s="92" t="s">
        <v>1</v>
      </c>
      <c r="BE57" s="93"/>
      <c r="BF57" s="93"/>
      <c r="BG57" s="93"/>
      <c r="BH57" s="94"/>
      <c r="BI57" s="59" t="s">
        <v>26</v>
      </c>
      <c r="BJ57" s="59"/>
      <c r="BK57" s="59"/>
      <c r="BL57" s="59"/>
      <c r="BM57" s="59"/>
      <c r="BN57" s="59"/>
      <c r="BO57" s="2"/>
      <c r="BP57" s="2"/>
      <c r="BQ57" s="2"/>
    </row>
    <row r="58" spans="1:79" ht="15.95" customHeight="1" x14ac:dyDescent="0.25">
      <c r="A58" s="59">
        <v>1</v>
      </c>
      <c r="B58" s="59"/>
      <c r="C58" s="59">
        <v>2</v>
      </c>
      <c r="D58" s="59"/>
      <c r="E58" s="59"/>
      <c r="F58" s="59"/>
      <c r="G58" s="59"/>
      <c r="H58" s="59"/>
      <c r="I58" s="59"/>
      <c r="J58" s="59"/>
      <c r="K58" s="59"/>
      <c r="L58" s="59"/>
      <c r="M58" s="59"/>
      <c r="N58" s="59"/>
      <c r="O58" s="59"/>
      <c r="P58" s="59"/>
      <c r="Q58" s="59"/>
      <c r="R58" s="59"/>
      <c r="S58" s="59">
        <v>3</v>
      </c>
      <c r="T58" s="59"/>
      <c r="U58" s="59"/>
      <c r="V58" s="59"/>
      <c r="W58" s="59"/>
      <c r="X58" s="59">
        <v>4</v>
      </c>
      <c r="Y58" s="59"/>
      <c r="Z58" s="59"/>
      <c r="AA58" s="59"/>
      <c r="AB58" s="59"/>
      <c r="AC58" s="59">
        <v>5</v>
      </c>
      <c r="AD58" s="59"/>
      <c r="AE58" s="59"/>
      <c r="AF58" s="59"/>
      <c r="AG58" s="59"/>
      <c r="AH58" s="59"/>
      <c r="AI58" s="59">
        <v>6</v>
      </c>
      <c r="AJ58" s="59"/>
      <c r="AK58" s="59"/>
      <c r="AL58" s="59"/>
      <c r="AM58" s="59"/>
      <c r="AN58" s="59">
        <v>7</v>
      </c>
      <c r="AO58" s="59"/>
      <c r="AP58" s="59"/>
      <c r="AQ58" s="59"/>
      <c r="AR58" s="59"/>
      <c r="AS58" s="59">
        <v>8</v>
      </c>
      <c r="AT58" s="59"/>
      <c r="AU58" s="59"/>
      <c r="AV58" s="59"/>
      <c r="AW58" s="59"/>
      <c r="AX58" s="59"/>
      <c r="AY58" s="59">
        <v>9</v>
      </c>
      <c r="AZ58" s="59"/>
      <c r="BA58" s="59"/>
      <c r="BB58" s="59"/>
      <c r="BC58" s="59"/>
      <c r="BD58" s="59">
        <v>10</v>
      </c>
      <c r="BE58" s="59"/>
      <c r="BF58" s="59"/>
      <c r="BG58" s="59"/>
      <c r="BH58" s="59"/>
      <c r="BI58" s="92">
        <v>11</v>
      </c>
      <c r="BJ58" s="93"/>
      <c r="BK58" s="93"/>
      <c r="BL58" s="93"/>
      <c r="BM58" s="93"/>
      <c r="BN58" s="94"/>
      <c r="BO58" s="6"/>
      <c r="BP58" s="6"/>
      <c r="BQ58" s="6"/>
    </row>
    <row r="59" spans="1:79" ht="18" hidden="1" customHeight="1" x14ac:dyDescent="0.2">
      <c r="A59" s="65" t="s">
        <v>13</v>
      </c>
      <c r="B59" s="65"/>
      <c r="C59" s="101" t="s">
        <v>14</v>
      </c>
      <c r="D59" s="101"/>
      <c r="E59" s="101"/>
      <c r="F59" s="101"/>
      <c r="G59" s="101"/>
      <c r="H59" s="101"/>
      <c r="I59" s="101"/>
      <c r="J59" s="101"/>
      <c r="K59" s="101"/>
      <c r="L59" s="101"/>
      <c r="M59" s="101"/>
      <c r="N59" s="101"/>
      <c r="O59" s="101"/>
      <c r="P59" s="101"/>
      <c r="Q59" s="101"/>
      <c r="R59" s="101"/>
      <c r="S59" s="75" t="s">
        <v>10</v>
      </c>
      <c r="T59" s="75"/>
      <c r="U59" s="75"/>
      <c r="V59" s="75"/>
      <c r="W59" s="75"/>
      <c r="X59" s="75" t="s">
        <v>9</v>
      </c>
      <c r="Y59" s="75"/>
      <c r="Z59" s="75"/>
      <c r="AA59" s="75"/>
      <c r="AB59" s="75"/>
      <c r="AC59" s="76" t="s">
        <v>16</v>
      </c>
      <c r="AD59" s="77"/>
      <c r="AE59" s="77"/>
      <c r="AF59" s="77"/>
      <c r="AG59" s="77"/>
      <c r="AH59" s="77"/>
      <c r="AI59" s="75" t="s">
        <v>11</v>
      </c>
      <c r="AJ59" s="75"/>
      <c r="AK59" s="75"/>
      <c r="AL59" s="75"/>
      <c r="AM59" s="75"/>
      <c r="AN59" s="75" t="s">
        <v>12</v>
      </c>
      <c r="AO59" s="75"/>
      <c r="AP59" s="75"/>
      <c r="AQ59" s="75"/>
      <c r="AR59" s="75"/>
      <c r="AS59" s="76" t="s">
        <v>16</v>
      </c>
      <c r="AT59" s="77"/>
      <c r="AU59" s="77"/>
      <c r="AV59" s="77"/>
      <c r="AW59" s="77"/>
      <c r="AX59" s="77"/>
      <c r="AY59" s="95" t="s">
        <v>17</v>
      </c>
      <c r="AZ59" s="80"/>
      <c r="BA59" s="80"/>
      <c r="BB59" s="80"/>
      <c r="BC59" s="81"/>
      <c r="BD59" s="95" t="s">
        <v>17</v>
      </c>
      <c r="BE59" s="80"/>
      <c r="BF59" s="80"/>
      <c r="BG59" s="80"/>
      <c r="BH59" s="81"/>
      <c r="BI59" s="77" t="s">
        <v>16</v>
      </c>
      <c r="BJ59" s="77"/>
      <c r="BK59" s="77"/>
      <c r="BL59" s="77"/>
      <c r="BM59" s="77"/>
      <c r="BN59" s="77"/>
      <c r="BO59" s="7"/>
      <c r="BP59" s="7"/>
      <c r="BQ59" s="7"/>
      <c r="CA59" s="1" t="s">
        <v>21</v>
      </c>
    </row>
    <row r="60" spans="1:79" s="30" customFormat="1" ht="15" customHeight="1" x14ac:dyDescent="0.2">
      <c r="A60" s="76"/>
      <c r="B60" s="76"/>
      <c r="C60" s="100" t="s">
        <v>94</v>
      </c>
      <c r="D60" s="100"/>
      <c r="E60" s="100"/>
      <c r="F60" s="100"/>
      <c r="G60" s="100"/>
      <c r="H60" s="100"/>
      <c r="I60" s="100"/>
      <c r="J60" s="100"/>
      <c r="K60" s="100"/>
      <c r="L60" s="100"/>
      <c r="M60" s="100"/>
      <c r="N60" s="100"/>
      <c r="O60" s="100"/>
      <c r="P60" s="100"/>
      <c r="Q60" s="100"/>
      <c r="R60" s="100"/>
      <c r="S60" s="79"/>
      <c r="T60" s="79"/>
      <c r="U60" s="79"/>
      <c r="V60" s="79"/>
      <c r="W60" s="79"/>
      <c r="X60" s="79"/>
      <c r="Y60" s="79"/>
      <c r="Z60" s="79"/>
      <c r="AA60" s="79"/>
      <c r="AB60" s="79"/>
      <c r="AC60" s="79">
        <f>S60+X60</f>
        <v>0</v>
      </c>
      <c r="AD60" s="79"/>
      <c r="AE60" s="79"/>
      <c r="AF60" s="79"/>
      <c r="AG60" s="79"/>
      <c r="AH60" s="79"/>
      <c r="AI60" s="79"/>
      <c r="AJ60" s="79"/>
      <c r="AK60" s="79"/>
      <c r="AL60" s="79"/>
      <c r="AM60" s="79"/>
      <c r="AN60" s="79"/>
      <c r="AO60" s="79"/>
      <c r="AP60" s="79"/>
      <c r="AQ60" s="79"/>
      <c r="AR60" s="79"/>
      <c r="AS60" s="79">
        <f>AI60+AN60</f>
        <v>0</v>
      </c>
      <c r="AT60" s="79"/>
      <c r="AU60" s="79"/>
      <c r="AV60" s="79"/>
      <c r="AW60" s="79"/>
      <c r="AX60" s="79"/>
      <c r="AY60" s="79">
        <f>AI60-S60</f>
        <v>0</v>
      </c>
      <c r="AZ60" s="79"/>
      <c r="BA60" s="79"/>
      <c r="BB60" s="79"/>
      <c r="BC60" s="79"/>
      <c r="BD60" s="99">
        <f>AN60-X60</f>
        <v>0</v>
      </c>
      <c r="BE60" s="99"/>
      <c r="BF60" s="99"/>
      <c r="BG60" s="99"/>
      <c r="BH60" s="99"/>
      <c r="BI60" s="99">
        <f>AY60+BD60</f>
        <v>0</v>
      </c>
      <c r="BJ60" s="99"/>
      <c r="BK60" s="99"/>
      <c r="BL60" s="99"/>
      <c r="BM60" s="99"/>
      <c r="BN60" s="99"/>
      <c r="BO60" s="31"/>
      <c r="BP60" s="31"/>
      <c r="BQ60" s="31"/>
      <c r="CA60" s="30" t="s">
        <v>22</v>
      </c>
    </row>
    <row r="61" spans="1:79" ht="9" customHeight="1" x14ac:dyDescent="0.2"/>
    <row r="62" spans="1:79" ht="15.75" customHeight="1" x14ac:dyDescent="0.2">
      <c r="A62" s="60" t="s">
        <v>44</v>
      </c>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c r="BM62" s="60"/>
      <c r="BN62" s="60"/>
      <c r="BO62" s="60"/>
      <c r="BP62" s="60"/>
      <c r="BQ62" s="60"/>
    </row>
    <row r="63" spans="1:79" ht="15.75" customHeight="1" x14ac:dyDescent="0.2">
      <c r="A63" s="60" t="s">
        <v>63</v>
      </c>
      <c r="B63" s="60"/>
      <c r="C63" s="60"/>
      <c r="D63" s="6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c r="BM63" s="60"/>
      <c r="BN63" s="60"/>
      <c r="BO63" s="60"/>
      <c r="BP63" s="60"/>
      <c r="BQ63" s="60"/>
    </row>
    <row r="64" spans="1:79" ht="8.25" customHeight="1" x14ac:dyDescent="0.2"/>
    <row r="65" spans="1:79" ht="45" customHeight="1" x14ac:dyDescent="0.2">
      <c r="A65" s="82" t="s">
        <v>3</v>
      </c>
      <c r="B65" s="83"/>
      <c r="C65" s="82" t="s">
        <v>6</v>
      </c>
      <c r="D65" s="102"/>
      <c r="E65" s="102"/>
      <c r="F65" s="102"/>
      <c r="G65" s="102"/>
      <c r="H65" s="102"/>
      <c r="I65" s="83"/>
      <c r="J65" s="82" t="s">
        <v>5</v>
      </c>
      <c r="K65" s="102"/>
      <c r="L65" s="102"/>
      <c r="M65" s="102"/>
      <c r="N65" s="83"/>
      <c r="O65" s="82" t="s">
        <v>4</v>
      </c>
      <c r="P65" s="102"/>
      <c r="Q65" s="102"/>
      <c r="R65" s="102"/>
      <c r="S65" s="102"/>
      <c r="T65" s="102"/>
      <c r="U65" s="102"/>
      <c r="V65" s="102"/>
      <c r="W65" s="102"/>
      <c r="X65" s="83"/>
      <c r="Y65" s="59" t="s">
        <v>25</v>
      </c>
      <c r="Z65" s="59"/>
      <c r="AA65" s="59"/>
      <c r="AB65" s="59"/>
      <c r="AC65" s="59"/>
      <c r="AD65" s="59"/>
      <c r="AE65" s="59"/>
      <c r="AF65" s="59"/>
      <c r="AG65" s="59"/>
      <c r="AH65" s="59"/>
      <c r="AI65" s="59"/>
      <c r="AJ65" s="59"/>
      <c r="AK65" s="59"/>
      <c r="AL65" s="59"/>
      <c r="AM65" s="59"/>
      <c r="AN65" s="59" t="s">
        <v>46</v>
      </c>
      <c r="AO65" s="59"/>
      <c r="AP65" s="59"/>
      <c r="AQ65" s="59"/>
      <c r="AR65" s="59"/>
      <c r="AS65" s="59"/>
      <c r="AT65" s="59"/>
      <c r="AU65" s="59"/>
      <c r="AV65" s="59"/>
      <c r="AW65" s="59"/>
      <c r="AX65" s="59"/>
      <c r="AY65" s="59"/>
      <c r="AZ65" s="59"/>
      <c r="BA65" s="59"/>
      <c r="BB65" s="59"/>
      <c r="BC65" s="104" t="s">
        <v>0</v>
      </c>
      <c r="BD65" s="104"/>
      <c r="BE65" s="104"/>
      <c r="BF65" s="104"/>
      <c r="BG65" s="104"/>
      <c r="BH65" s="104"/>
      <c r="BI65" s="104"/>
      <c r="BJ65" s="104"/>
      <c r="BK65" s="104"/>
      <c r="BL65" s="104"/>
      <c r="BM65" s="104"/>
      <c r="BN65" s="104"/>
      <c r="BO65" s="104"/>
      <c r="BP65" s="104"/>
      <c r="BQ65" s="104"/>
      <c r="BR65" s="9"/>
      <c r="BS65" s="9"/>
      <c r="BT65" s="9"/>
      <c r="BU65" s="9"/>
      <c r="BV65" s="9"/>
      <c r="BW65" s="9"/>
      <c r="BX65" s="9"/>
      <c r="BY65" s="9"/>
    </row>
    <row r="66" spans="1:79" ht="32.25" customHeight="1" x14ac:dyDescent="0.2">
      <c r="A66" s="84"/>
      <c r="B66" s="85"/>
      <c r="C66" s="84"/>
      <c r="D66" s="103"/>
      <c r="E66" s="103"/>
      <c r="F66" s="103"/>
      <c r="G66" s="103"/>
      <c r="H66" s="103"/>
      <c r="I66" s="85"/>
      <c r="J66" s="84"/>
      <c r="K66" s="103"/>
      <c r="L66" s="103"/>
      <c r="M66" s="103"/>
      <c r="N66" s="85"/>
      <c r="O66" s="84"/>
      <c r="P66" s="103"/>
      <c r="Q66" s="103"/>
      <c r="R66" s="103"/>
      <c r="S66" s="103"/>
      <c r="T66" s="103"/>
      <c r="U66" s="103"/>
      <c r="V66" s="103"/>
      <c r="W66" s="103"/>
      <c r="X66" s="85"/>
      <c r="Y66" s="92" t="s">
        <v>2</v>
      </c>
      <c r="Z66" s="93"/>
      <c r="AA66" s="93"/>
      <c r="AB66" s="93"/>
      <c r="AC66" s="94"/>
      <c r="AD66" s="92" t="s">
        <v>1</v>
      </c>
      <c r="AE66" s="93"/>
      <c r="AF66" s="93"/>
      <c r="AG66" s="93"/>
      <c r="AH66" s="94"/>
      <c r="AI66" s="59" t="s">
        <v>26</v>
      </c>
      <c r="AJ66" s="59"/>
      <c r="AK66" s="59"/>
      <c r="AL66" s="59"/>
      <c r="AM66" s="59"/>
      <c r="AN66" s="59" t="s">
        <v>2</v>
      </c>
      <c r="AO66" s="59"/>
      <c r="AP66" s="59"/>
      <c r="AQ66" s="59"/>
      <c r="AR66" s="59"/>
      <c r="AS66" s="59" t="s">
        <v>1</v>
      </c>
      <c r="AT66" s="59"/>
      <c r="AU66" s="59"/>
      <c r="AV66" s="59"/>
      <c r="AW66" s="59"/>
      <c r="AX66" s="59" t="s">
        <v>26</v>
      </c>
      <c r="AY66" s="59"/>
      <c r="AZ66" s="59"/>
      <c r="BA66" s="59"/>
      <c r="BB66" s="59"/>
      <c r="BC66" s="59" t="s">
        <v>2</v>
      </c>
      <c r="BD66" s="59"/>
      <c r="BE66" s="59"/>
      <c r="BF66" s="59"/>
      <c r="BG66" s="59"/>
      <c r="BH66" s="59" t="s">
        <v>1</v>
      </c>
      <c r="BI66" s="59"/>
      <c r="BJ66" s="59"/>
      <c r="BK66" s="59"/>
      <c r="BL66" s="59"/>
      <c r="BM66" s="59" t="s">
        <v>26</v>
      </c>
      <c r="BN66" s="59"/>
      <c r="BO66" s="59"/>
      <c r="BP66" s="59"/>
      <c r="BQ66" s="59"/>
      <c r="BR66" s="2"/>
      <c r="BS66" s="2"/>
      <c r="BT66" s="2"/>
      <c r="BU66" s="2"/>
      <c r="BV66" s="2"/>
      <c r="BW66" s="2"/>
      <c r="BX66" s="2"/>
      <c r="BY66" s="2"/>
    </row>
    <row r="67" spans="1:79" ht="15.95" customHeight="1" x14ac:dyDescent="0.2">
      <c r="A67" s="59">
        <v>1</v>
      </c>
      <c r="B67" s="59"/>
      <c r="C67" s="59">
        <v>2</v>
      </c>
      <c r="D67" s="59"/>
      <c r="E67" s="59"/>
      <c r="F67" s="59"/>
      <c r="G67" s="59"/>
      <c r="H67" s="59"/>
      <c r="I67" s="59"/>
      <c r="J67" s="59">
        <v>3</v>
      </c>
      <c r="K67" s="59"/>
      <c r="L67" s="59"/>
      <c r="M67" s="59"/>
      <c r="N67" s="59"/>
      <c r="O67" s="59">
        <v>4</v>
      </c>
      <c r="P67" s="59"/>
      <c r="Q67" s="59"/>
      <c r="R67" s="59"/>
      <c r="S67" s="59"/>
      <c r="T67" s="59"/>
      <c r="U67" s="59"/>
      <c r="V67" s="59"/>
      <c r="W67" s="59"/>
      <c r="X67" s="59"/>
      <c r="Y67" s="59">
        <v>5</v>
      </c>
      <c r="Z67" s="59"/>
      <c r="AA67" s="59"/>
      <c r="AB67" s="59"/>
      <c r="AC67" s="59"/>
      <c r="AD67" s="59">
        <v>6</v>
      </c>
      <c r="AE67" s="59"/>
      <c r="AF67" s="59"/>
      <c r="AG67" s="59"/>
      <c r="AH67" s="59"/>
      <c r="AI67" s="59">
        <v>7</v>
      </c>
      <c r="AJ67" s="59"/>
      <c r="AK67" s="59"/>
      <c r="AL67" s="59"/>
      <c r="AM67" s="59"/>
      <c r="AN67" s="92">
        <v>8</v>
      </c>
      <c r="AO67" s="93"/>
      <c r="AP67" s="93"/>
      <c r="AQ67" s="93"/>
      <c r="AR67" s="94"/>
      <c r="AS67" s="92">
        <v>9</v>
      </c>
      <c r="AT67" s="93"/>
      <c r="AU67" s="93"/>
      <c r="AV67" s="93"/>
      <c r="AW67" s="94"/>
      <c r="AX67" s="92">
        <v>10</v>
      </c>
      <c r="AY67" s="93"/>
      <c r="AZ67" s="93"/>
      <c r="BA67" s="93"/>
      <c r="BB67" s="94"/>
      <c r="BC67" s="92">
        <v>11</v>
      </c>
      <c r="BD67" s="93"/>
      <c r="BE67" s="93"/>
      <c r="BF67" s="93"/>
      <c r="BG67" s="94"/>
      <c r="BH67" s="92">
        <v>12</v>
      </c>
      <c r="BI67" s="93"/>
      <c r="BJ67" s="93"/>
      <c r="BK67" s="93"/>
      <c r="BL67" s="94"/>
      <c r="BM67" s="92">
        <v>13</v>
      </c>
      <c r="BN67" s="93"/>
      <c r="BO67" s="93"/>
      <c r="BP67" s="93"/>
      <c r="BQ67" s="94"/>
      <c r="BR67" s="2"/>
      <c r="BS67" s="2"/>
      <c r="BT67" s="2"/>
      <c r="BU67" s="2"/>
      <c r="BV67" s="2"/>
      <c r="BW67" s="2"/>
      <c r="BX67" s="2"/>
      <c r="BY67" s="2"/>
    </row>
    <row r="68" spans="1:79" s="30" customFormat="1" ht="15.75" x14ac:dyDescent="0.2">
      <c r="A68" s="76">
        <v>1</v>
      </c>
      <c r="B68" s="76"/>
      <c r="C68" s="113" t="s">
        <v>95</v>
      </c>
      <c r="D68" s="113"/>
      <c r="E68" s="113"/>
      <c r="F68" s="113"/>
      <c r="G68" s="113"/>
      <c r="H68" s="113"/>
      <c r="I68" s="113"/>
      <c r="J68" s="113" t="s">
        <v>96</v>
      </c>
      <c r="K68" s="113"/>
      <c r="L68" s="113"/>
      <c r="M68" s="113"/>
      <c r="N68" s="113"/>
      <c r="O68" s="113" t="s">
        <v>96</v>
      </c>
      <c r="P68" s="113"/>
      <c r="Q68" s="113"/>
      <c r="R68" s="113"/>
      <c r="S68" s="113"/>
      <c r="T68" s="113"/>
      <c r="U68" s="113"/>
      <c r="V68" s="113"/>
      <c r="W68" s="113"/>
      <c r="X68" s="113"/>
      <c r="Y68" s="133"/>
      <c r="Z68" s="133"/>
      <c r="AA68" s="133"/>
      <c r="AB68" s="133"/>
      <c r="AC68" s="133"/>
      <c r="AD68" s="133"/>
      <c r="AE68" s="133"/>
      <c r="AF68" s="133"/>
      <c r="AG68" s="133"/>
      <c r="AH68" s="133"/>
      <c r="AI68" s="133"/>
      <c r="AJ68" s="133"/>
      <c r="AK68" s="133"/>
      <c r="AL68" s="133"/>
      <c r="AM68" s="133"/>
      <c r="AN68" s="133"/>
      <c r="AO68" s="133"/>
      <c r="AP68" s="133"/>
      <c r="AQ68" s="133"/>
      <c r="AR68" s="133"/>
      <c r="AS68" s="133"/>
      <c r="AT68" s="133"/>
      <c r="AU68" s="133"/>
      <c r="AV68" s="133"/>
      <c r="AW68" s="133"/>
      <c r="AX68" s="133"/>
      <c r="AY68" s="133"/>
      <c r="AZ68" s="133"/>
      <c r="BA68" s="133"/>
      <c r="BB68" s="133"/>
      <c r="BC68" s="133"/>
      <c r="BD68" s="133"/>
      <c r="BE68" s="133"/>
      <c r="BF68" s="133"/>
      <c r="BG68" s="133"/>
      <c r="BH68" s="133"/>
      <c r="BI68" s="133"/>
      <c r="BJ68" s="133"/>
      <c r="BK68" s="133"/>
      <c r="BL68" s="133"/>
      <c r="BM68" s="133"/>
      <c r="BN68" s="133"/>
      <c r="BO68" s="133"/>
      <c r="BP68" s="133"/>
      <c r="BQ68" s="133"/>
      <c r="BR68" s="32"/>
      <c r="BS68" s="32"/>
      <c r="BT68" s="32"/>
      <c r="BU68" s="32"/>
      <c r="BV68" s="32"/>
      <c r="BW68" s="32"/>
      <c r="BX68" s="32"/>
      <c r="BY68" s="32"/>
      <c r="CA68" s="30" t="s">
        <v>24</v>
      </c>
    </row>
    <row r="69" spans="1:79" ht="15.75" x14ac:dyDescent="0.2">
      <c r="A69" s="95"/>
      <c r="B69" s="81"/>
      <c r="C69" s="151" t="s">
        <v>156</v>
      </c>
      <c r="D69" s="152"/>
      <c r="E69" s="152"/>
      <c r="F69" s="152"/>
      <c r="G69" s="152"/>
      <c r="H69" s="152"/>
      <c r="I69" s="153"/>
      <c r="J69" s="151" t="s">
        <v>98</v>
      </c>
      <c r="K69" s="152"/>
      <c r="L69" s="152"/>
      <c r="M69" s="152"/>
      <c r="N69" s="153"/>
      <c r="O69" s="151" t="s">
        <v>137</v>
      </c>
      <c r="P69" s="152"/>
      <c r="Q69" s="152"/>
      <c r="R69" s="152"/>
      <c r="S69" s="152"/>
      <c r="T69" s="152"/>
      <c r="U69" s="152"/>
      <c r="V69" s="152"/>
      <c r="W69" s="152"/>
      <c r="X69" s="153"/>
      <c r="Y69" s="148">
        <v>1</v>
      </c>
      <c r="Z69" s="149"/>
      <c r="AA69" s="149"/>
      <c r="AB69" s="149"/>
      <c r="AC69" s="150"/>
      <c r="AD69" s="148">
        <v>1</v>
      </c>
      <c r="AE69" s="149"/>
      <c r="AF69" s="149"/>
      <c r="AG69" s="149"/>
      <c r="AH69" s="150"/>
      <c r="AI69" s="148">
        <f>Y69+AD69</f>
        <v>2</v>
      </c>
      <c r="AJ69" s="149"/>
      <c r="AK69" s="149"/>
      <c r="AL69" s="149"/>
      <c r="AM69" s="150"/>
      <c r="AN69" s="148">
        <v>1</v>
      </c>
      <c r="AO69" s="149"/>
      <c r="AP69" s="149"/>
      <c r="AQ69" s="149"/>
      <c r="AR69" s="150"/>
      <c r="AS69" s="148">
        <v>1</v>
      </c>
      <c r="AT69" s="149"/>
      <c r="AU69" s="149"/>
      <c r="AV69" s="149"/>
      <c r="AW69" s="150"/>
      <c r="AX69" s="148">
        <f>AN69+AS69</f>
        <v>2</v>
      </c>
      <c r="AY69" s="149"/>
      <c r="AZ69" s="149"/>
      <c r="BA69" s="149"/>
      <c r="BB69" s="150"/>
      <c r="BC69" s="148">
        <f>AN69-Y69</f>
        <v>0</v>
      </c>
      <c r="BD69" s="149"/>
      <c r="BE69" s="149"/>
      <c r="BF69" s="149"/>
      <c r="BG69" s="150"/>
      <c r="BH69" s="148">
        <f>AS69-AD69</f>
        <v>0</v>
      </c>
      <c r="BI69" s="149"/>
      <c r="BJ69" s="149"/>
      <c r="BK69" s="149"/>
      <c r="BL69" s="150"/>
      <c r="BM69" s="148">
        <f>AX69-AI69</f>
        <v>0</v>
      </c>
      <c r="BN69" s="149"/>
      <c r="BO69" s="149"/>
      <c r="BP69" s="149"/>
      <c r="BQ69" s="150"/>
      <c r="BR69" s="10"/>
      <c r="BS69" s="10"/>
      <c r="BT69" s="10"/>
      <c r="BU69" s="10"/>
      <c r="BV69" s="10"/>
      <c r="BW69" s="10"/>
      <c r="BX69" s="10"/>
      <c r="BY69" s="10"/>
    </row>
    <row r="70" spans="1:79" ht="29.25" customHeight="1" x14ac:dyDescent="0.2">
      <c r="A70" s="95"/>
      <c r="B70" s="81"/>
      <c r="C70" s="151" t="s">
        <v>392</v>
      </c>
      <c r="D70" s="152"/>
      <c r="E70" s="152"/>
      <c r="F70" s="152"/>
      <c r="G70" s="152"/>
      <c r="H70" s="152"/>
      <c r="I70" s="153"/>
      <c r="J70" s="151" t="s">
        <v>98</v>
      </c>
      <c r="K70" s="152"/>
      <c r="L70" s="152"/>
      <c r="M70" s="152"/>
      <c r="N70" s="153"/>
      <c r="O70" s="151" t="s">
        <v>137</v>
      </c>
      <c r="P70" s="152"/>
      <c r="Q70" s="152"/>
      <c r="R70" s="152"/>
      <c r="S70" s="152"/>
      <c r="T70" s="152"/>
      <c r="U70" s="152"/>
      <c r="V70" s="152"/>
      <c r="W70" s="152"/>
      <c r="X70" s="153"/>
      <c r="Y70" s="148">
        <v>2</v>
      </c>
      <c r="Z70" s="149"/>
      <c r="AA70" s="149"/>
      <c r="AB70" s="149"/>
      <c r="AC70" s="150"/>
      <c r="AD70" s="148">
        <v>2</v>
      </c>
      <c r="AE70" s="149"/>
      <c r="AF70" s="149"/>
      <c r="AG70" s="149"/>
      <c r="AH70" s="150"/>
      <c r="AI70" s="148">
        <f t="shared" ref="AI70:AI77" si="0">Y70+AD70</f>
        <v>4</v>
      </c>
      <c r="AJ70" s="149"/>
      <c r="AK70" s="149"/>
      <c r="AL70" s="149"/>
      <c r="AM70" s="150"/>
      <c r="AN70" s="148">
        <v>2</v>
      </c>
      <c r="AO70" s="149"/>
      <c r="AP70" s="149"/>
      <c r="AQ70" s="149"/>
      <c r="AR70" s="150"/>
      <c r="AS70" s="148">
        <v>2</v>
      </c>
      <c r="AT70" s="149"/>
      <c r="AU70" s="149"/>
      <c r="AV70" s="149"/>
      <c r="AW70" s="150"/>
      <c r="AX70" s="148">
        <f t="shared" ref="AX70:AX73" si="1">AN70+AS70</f>
        <v>4</v>
      </c>
      <c r="AY70" s="149"/>
      <c r="AZ70" s="149"/>
      <c r="BA70" s="149"/>
      <c r="BB70" s="150"/>
      <c r="BC70" s="148">
        <f t="shared" ref="BC70:BC73" si="2">AN70-Y70</f>
        <v>0</v>
      </c>
      <c r="BD70" s="149"/>
      <c r="BE70" s="149"/>
      <c r="BF70" s="149"/>
      <c r="BG70" s="150"/>
      <c r="BH70" s="148">
        <f t="shared" ref="BH70:BH73" si="3">AS70-AD70</f>
        <v>0</v>
      </c>
      <c r="BI70" s="149"/>
      <c r="BJ70" s="149"/>
      <c r="BK70" s="149"/>
      <c r="BL70" s="150"/>
      <c r="BM70" s="148">
        <f t="shared" ref="BM70:BM73" si="4">AX70-AI70</f>
        <v>0</v>
      </c>
      <c r="BN70" s="149"/>
      <c r="BO70" s="149"/>
      <c r="BP70" s="149"/>
      <c r="BQ70" s="150"/>
      <c r="BR70" s="10"/>
      <c r="BS70" s="10"/>
      <c r="BT70" s="10"/>
      <c r="BU70" s="10"/>
      <c r="BV70" s="10"/>
      <c r="BW70" s="10"/>
      <c r="BX70" s="10"/>
      <c r="BY70" s="10"/>
    </row>
    <row r="71" spans="1:79" ht="41.25" hidden="1" customHeight="1" x14ac:dyDescent="0.2">
      <c r="A71" s="65">
        <v>0</v>
      </c>
      <c r="B71" s="65"/>
      <c r="C71" s="110"/>
      <c r="D71" s="97"/>
      <c r="E71" s="97"/>
      <c r="F71" s="97"/>
      <c r="G71" s="97"/>
      <c r="H71" s="97"/>
      <c r="I71" s="98"/>
      <c r="J71" s="111"/>
      <c r="K71" s="111"/>
      <c r="L71" s="111"/>
      <c r="M71" s="111"/>
      <c r="N71" s="111"/>
      <c r="O71" s="111"/>
      <c r="P71" s="111"/>
      <c r="Q71" s="111"/>
      <c r="R71" s="111"/>
      <c r="S71" s="111"/>
      <c r="T71" s="111"/>
      <c r="U71" s="111"/>
      <c r="V71" s="111"/>
      <c r="W71" s="111"/>
      <c r="X71" s="111"/>
      <c r="Y71" s="112"/>
      <c r="Z71" s="112"/>
      <c r="AA71" s="112"/>
      <c r="AB71" s="112"/>
      <c r="AC71" s="112"/>
      <c r="AD71" s="112"/>
      <c r="AE71" s="112"/>
      <c r="AF71" s="112"/>
      <c r="AG71" s="112"/>
      <c r="AH71" s="112"/>
      <c r="AI71" s="148"/>
      <c r="AJ71" s="149"/>
      <c r="AK71" s="149"/>
      <c r="AL71" s="149"/>
      <c r="AM71" s="150"/>
      <c r="AN71" s="112"/>
      <c r="AO71" s="112"/>
      <c r="AP71" s="112"/>
      <c r="AQ71" s="112"/>
      <c r="AR71" s="112"/>
      <c r="AS71" s="112"/>
      <c r="AT71" s="112"/>
      <c r="AU71" s="112"/>
      <c r="AV71" s="112"/>
      <c r="AW71" s="112"/>
      <c r="AX71" s="148"/>
      <c r="AY71" s="149"/>
      <c r="AZ71" s="149"/>
      <c r="BA71" s="149"/>
      <c r="BB71" s="150"/>
      <c r="BC71" s="148"/>
      <c r="BD71" s="149"/>
      <c r="BE71" s="149"/>
      <c r="BF71" s="149"/>
      <c r="BG71" s="150"/>
      <c r="BH71" s="148"/>
      <c r="BI71" s="149"/>
      <c r="BJ71" s="149"/>
      <c r="BK71" s="149"/>
      <c r="BL71" s="150"/>
      <c r="BM71" s="148"/>
      <c r="BN71" s="149"/>
      <c r="BO71" s="149"/>
      <c r="BP71" s="149"/>
      <c r="BQ71" s="150"/>
      <c r="BR71" s="10"/>
      <c r="BS71" s="10"/>
      <c r="BT71" s="10"/>
      <c r="BU71" s="10"/>
      <c r="BV71" s="10"/>
      <c r="BW71" s="10"/>
      <c r="BX71" s="10"/>
      <c r="BY71" s="10"/>
    </row>
    <row r="72" spans="1:79" s="30" customFormat="1" ht="15.75" x14ac:dyDescent="0.2">
      <c r="A72" s="76">
        <v>2</v>
      </c>
      <c r="B72" s="76"/>
      <c r="C72" s="132" t="s">
        <v>104</v>
      </c>
      <c r="D72" s="129"/>
      <c r="E72" s="129"/>
      <c r="F72" s="129"/>
      <c r="G72" s="129"/>
      <c r="H72" s="129"/>
      <c r="I72" s="130"/>
      <c r="J72" s="113" t="s">
        <v>96</v>
      </c>
      <c r="K72" s="113"/>
      <c r="L72" s="113"/>
      <c r="M72" s="113"/>
      <c r="N72" s="113"/>
      <c r="O72" s="113" t="s">
        <v>96</v>
      </c>
      <c r="P72" s="113"/>
      <c r="Q72" s="113"/>
      <c r="R72" s="113"/>
      <c r="S72" s="113"/>
      <c r="T72" s="113"/>
      <c r="U72" s="113"/>
      <c r="V72" s="113"/>
      <c r="W72" s="113"/>
      <c r="X72" s="113"/>
      <c r="Y72" s="79"/>
      <c r="Z72" s="79"/>
      <c r="AA72" s="79"/>
      <c r="AB72" s="79"/>
      <c r="AC72" s="79"/>
      <c r="AD72" s="79"/>
      <c r="AE72" s="79"/>
      <c r="AF72" s="79"/>
      <c r="AG72" s="79"/>
      <c r="AH72" s="79"/>
      <c r="AI72" s="145"/>
      <c r="AJ72" s="146"/>
      <c r="AK72" s="146"/>
      <c r="AL72" s="146"/>
      <c r="AM72" s="147"/>
      <c r="AN72" s="79"/>
      <c r="AO72" s="79"/>
      <c r="AP72" s="79"/>
      <c r="AQ72" s="79"/>
      <c r="AR72" s="79"/>
      <c r="AS72" s="79"/>
      <c r="AT72" s="79"/>
      <c r="AU72" s="79"/>
      <c r="AV72" s="79"/>
      <c r="AW72" s="79"/>
      <c r="AX72" s="145"/>
      <c r="AY72" s="146"/>
      <c r="AZ72" s="146"/>
      <c r="BA72" s="146"/>
      <c r="BB72" s="147"/>
      <c r="BC72" s="145"/>
      <c r="BD72" s="146"/>
      <c r="BE72" s="146"/>
      <c r="BF72" s="146"/>
      <c r="BG72" s="147"/>
      <c r="BH72" s="145"/>
      <c r="BI72" s="146"/>
      <c r="BJ72" s="146"/>
      <c r="BK72" s="146"/>
      <c r="BL72" s="147"/>
      <c r="BM72" s="145"/>
      <c r="BN72" s="146"/>
      <c r="BO72" s="146"/>
      <c r="BP72" s="146"/>
      <c r="BQ72" s="147"/>
      <c r="BR72" s="32"/>
      <c r="BS72" s="32"/>
      <c r="BT72" s="32"/>
      <c r="BU72" s="32"/>
      <c r="BV72" s="32"/>
      <c r="BW72" s="32"/>
      <c r="BX72" s="32"/>
      <c r="BY72" s="32"/>
    </row>
    <row r="73" spans="1:79" ht="102" customHeight="1" x14ac:dyDescent="0.2">
      <c r="A73" s="65">
        <v>0</v>
      </c>
      <c r="B73" s="65"/>
      <c r="C73" s="110" t="s">
        <v>393</v>
      </c>
      <c r="D73" s="97"/>
      <c r="E73" s="97"/>
      <c r="F73" s="97"/>
      <c r="G73" s="97"/>
      <c r="H73" s="97"/>
      <c r="I73" s="98"/>
      <c r="J73" s="111" t="s">
        <v>172</v>
      </c>
      <c r="K73" s="111"/>
      <c r="L73" s="111"/>
      <c r="M73" s="111"/>
      <c r="N73" s="111"/>
      <c r="O73" s="111" t="s">
        <v>214</v>
      </c>
      <c r="P73" s="111"/>
      <c r="Q73" s="111"/>
      <c r="R73" s="111"/>
      <c r="S73" s="111"/>
      <c r="T73" s="111"/>
      <c r="U73" s="111"/>
      <c r="V73" s="111"/>
      <c r="W73" s="111"/>
      <c r="X73" s="111"/>
      <c r="Y73" s="74">
        <f>AA46</f>
        <v>169050</v>
      </c>
      <c r="Z73" s="74"/>
      <c r="AA73" s="74"/>
      <c r="AB73" s="74"/>
      <c r="AC73" s="74"/>
      <c r="AD73" s="74">
        <f>AF44</f>
        <v>169050</v>
      </c>
      <c r="AE73" s="74"/>
      <c r="AF73" s="74"/>
      <c r="AG73" s="74"/>
      <c r="AH73" s="74"/>
      <c r="AI73" s="145">
        <f t="shared" si="0"/>
        <v>338100</v>
      </c>
      <c r="AJ73" s="146"/>
      <c r="AK73" s="146"/>
      <c r="AL73" s="146"/>
      <c r="AM73" s="147"/>
      <c r="AN73" s="74">
        <f>AP46</f>
        <v>168917.41</v>
      </c>
      <c r="AO73" s="74"/>
      <c r="AP73" s="74"/>
      <c r="AQ73" s="74"/>
      <c r="AR73" s="74"/>
      <c r="AS73" s="74">
        <f>AU44</f>
        <v>85704.21</v>
      </c>
      <c r="AT73" s="74"/>
      <c r="AU73" s="74"/>
      <c r="AV73" s="74"/>
      <c r="AW73" s="74"/>
      <c r="AX73" s="145">
        <f t="shared" si="1"/>
        <v>254621.62</v>
      </c>
      <c r="AY73" s="146"/>
      <c r="AZ73" s="146"/>
      <c r="BA73" s="146"/>
      <c r="BB73" s="147"/>
      <c r="BC73" s="145">
        <f t="shared" si="2"/>
        <v>-132.58999999999651</v>
      </c>
      <c r="BD73" s="146"/>
      <c r="BE73" s="146"/>
      <c r="BF73" s="146"/>
      <c r="BG73" s="147"/>
      <c r="BH73" s="145">
        <f t="shared" si="3"/>
        <v>-83345.789999999994</v>
      </c>
      <c r="BI73" s="146"/>
      <c r="BJ73" s="146"/>
      <c r="BK73" s="146"/>
      <c r="BL73" s="147"/>
      <c r="BM73" s="145">
        <f t="shared" si="4"/>
        <v>-83478.38</v>
      </c>
      <c r="BN73" s="146"/>
      <c r="BO73" s="146"/>
      <c r="BP73" s="146"/>
      <c r="BQ73" s="147"/>
      <c r="BR73" s="10"/>
      <c r="BS73" s="10"/>
      <c r="BT73" s="10"/>
      <c r="BU73" s="10"/>
      <c r="BV73" s="10"/>
      <c r="BW73" s="10"/>
      <c r="BX73" s="10"/>
      <c r="BY73" s="10"/>
    </row>
    <row r="74" spans="1:79" ht="15.75" x14ac:dyDescent="0.2">
      <c r="A74" s="95">
        <v>3</v>
      </c>
      <c r="B74" s="81"/>
      <c r="C74" s="132" t="s">
        <v>108</v>
      </c>
      <c r="D74" s="179"/>
      <c r="E74" s="179"/>
      <c r="F74" s="179"/>
      <c r="G74" s="179"/>
      <c r="H74" s="179"/>
      <c r="I74" s="180"/>
      <c r="J74" s="151"/>
      <c r="K74" s="152"/>
      <c r="L74" s="152"/>
      <c r="M74" s="152"/>
      <c r="N74" s="153"/>
      <c r="O74" s="151"/>
      <c r="P74" s="152"/>
      <c r="Q74" s="152"/>
      <c r="R74" s="152"/>
      <c r="S74" s="152"/>
      <c r="T74" s="152"/>
      <c r="U74" s="152"/>
      <c r="V74" s="152"/>
      <c r="W74" s="152"/>
      <c r="X74" s="153"/>
      <c r="Y74" s="145"/>
      <c r="Z74" s="146"/>
      <c r="AA74" s="146"/>
      <c r="AB74" s="146"/>
      <c r="AC74" s="147"/>
      <c r="AD74" s="145"/>
      <c r="AE74" s="146"/>
      <c r="AF74" s="146"/>
      <c r="AG74" s="146"/>
      <c r="AH74" s="147"/>
      <c r="AI74" s="145"/>
      <c r="AJ74" s="146"/>
      <c r="AK74" s="146"/>
      <c r="AL74" s="146"/>
      <c r="AM74" s="147"/>
      <c r="AN74" s="145"/>
      <c r="AO74" s="146"/>
      <c r="AP74" s="146"/>
      <c r="AQ74" s="146"/>
      <c r="AR74" s="147"/>
      <c r="AS74" s="145"/>
      <c r="AT74" s="146"/>
      <c r="AU74" s="146"/>
      <c r="AV74" s="146"/>
      <c r="AW74" s="147"/>
      <c r="AX74" s="145"/>
      <c r="AY74" s="146"/>
      <c r="AZ74" s="146"/>
      <c r="BA74" s="146"/>
      <c r="BB74" s="147"/>
      <c r="BC74" s="145"/>
      <c r="BD74" s="146"/>
      <c r="BE74" s="146"/>
      <c r="BF74" s="146"/>
      <c r="BG74" s="147"/>
      <c r="BH74" s="145"/>
      <c r="BI74" s="146"/>
      <c r="BJ74" s="146"/>
      <c r="BK74" s="146"/>
      <c r="BL74" s="147"/>
      <c r="BM74" s="145"/>
      <c r="BN74" s="146"/>
      <c r="BO74" s="146"/>
      <c r="BP74" s="146"/>
      <c r="BQ74" s="147"/>
      <c r="BR74" s="10"/>
      <c r="BS74" s="10"/>
      <c r="BT74" s="10"/>
      <c r="BU74" s="10"/>
      <c r="BV74" s="10"/>
      <c r="BW74" s="10"/>
      <c r="BX74" s="10"/>
      <c r="BY74" s="10"/>
    </row>
    <row r="75" spans="1:79" ht="30" customHeight="1" x14ac:dyDescent="0.2">
      <c r="A75" s="95"/>
      <c r="B75" s="81"/>
      <c r="C75" s="110" t="s">
        <v>394</v>
      </c>
      <c r="D75" s="141"/>
      <c r="E75" s="141"/>
      <c r="F75" s="141"/>
      <c r="G75" s="141"/>
      <c r="H75" s="141"/>
      <c r="I75" s="142"/>
      <c r="J75" s="151" t="s">
        <v>172</v>
      </c>
      <c r="K75" s="152"/>
      <c r="L75" s="152"/>
      <c r="M75" s="152"/>
      <c r="N75" s="153"/>
      <c r="O75" s="111" t="s">
        <v>110</v>
      </c>
      <c r="P75" s="111"/>
      <c r="Q75" s="111"/>
      <c r="R75" s="111"/>
      <c r="S75" s="111"/>
      <c r="T75" s="111"/>
      <c r="U75" s="111"/>
      <c r="V75" s="111"/>
      <c r="W75" s="111"/>
      <c r="X75" s="111"/>
      <c r="Y75" s="145">
        <f>Y73/77</f>
        <v>2195.4545454545455</v>
      </c>
      <c r="Z75" s="146"/>
      <c r="AA75" s="146"/>
      <c r="AB75" s="146"/>
      <c r="AC75" s="147"/>
      <c r="AD75" s="145">
        <f>AD73/77</f>
        <v>2195.4545454545455</v>
      </c>
      <c r="AE75" s="146"/>
      <c r="AF75" s="146"/>
      <c r="AG75" s="146"/>
      <c r="AH75" s="147"/>
      <c r="AI75" s="145">
        <f>Y75+AD75</f>
        <v>4390.909090909091</v>
      </c>
      <c r="AJ75" s="146"/>
      <c r="AK75" s="146"/>
      <c r="AL75" s="146"/>
      <c r="AM75" s="147"/>
      <c r="AN75" s="145">
        <f>AN73/77</f>
        <v>2193.7325974025975</v>
      </c>
      <c r="AO75" s="146"/>
      <c r="AP75" s="146"/>
      <c r="AQ75" s="146"/>
      <c r="AR75" s="147"/>
      <c r="AS75" s="145">
        <f>AS73/77</f>
        <v>1113.0416883116884</v>
      </c>
      <c r="AT75" s="146"/>
      <c r="AU75" s="146"/>
      <c r="AV75" s="146"/>
      <c r="AW75" s="147"/>
      <c r="AX75" s="145">
        <f>AN75+AS75</f>
        <v>3306.7742857142857</v>
      </c>
      <c r="AY75" s="146"/>
      <c r="AZ75" s="146"/>
      <c r="BA75" s="146"/>
      <c r="BB75" s="147"/>
      <c r="BC75" s="145">
        <f>AN75-Y75</f>
        <v>-1.7219480519479475</v>
      </c>
      <c r="BD75" s="146"/>
      <c r="BE75" s="146"/>
      <c r="BF75" s="146"/>
      <c r="BG75" s="147"/>
      <c r="BH75" s="145">
        <f>AS75-AD75</f>
        <v>-1082.4128571428571</v>
      </c>
      <c r="BI75" s="146"/>
      <c r="BJ75" s="146"/>
      <c r="BK75" s="146"/>
      <c r="BL75" s="147"/>
      <c r="BM75" s="145">
        <f>BC75+BH75</f>
        <v>-1084.134805194805</v>
      </c>
      <c r="BN75" s="146"/>
      <c r="BO75" s="146"/>
      <c r="BP75" s="146"/>
      <c r="BQ75" s="147"/>
      <c r="BR75" s="10"/>
      <c r="BS75" s="10"/>
      <c r="BT75" s="10"/>
      <c r="BU75" s="10"/>
      <c r="BV75" s="10"/>
      <c r="BW75" s="10"/>
      <c r="BX75" s="10"/>
      <c r="BY75" s="10"/>
    </row>
    <row r="76" spans="1:79" s="30" customFormat="1" ht="15.75" x14ac:dyDescent="0.2">
      <c r="A76" s="76">
        <v>4</v>
      </c>
      <c r="B76" s="76"/>
      <c r="C76" s="132" t="s">
        <v>115</v>
      </c>
      <c r="D76" s="129"/>
      <c r="E76" s="129"/>
      <c r="F76" s="129"/>
      <c r="G76" s="129"/>
      <c r="H76" s="129"/>
      <c r="I76" s="130"/>
      <c r="J76" s="113" t="s">
        <v>96</v>
      </c>
      <c r="K76" s="113"/>
      <c r="L76" s="113"/>
      <c r="M76" s="113"/>
      <c r="N76" s="113"/>
      <c r="O76" s="113" t="s">
        <v>96</v>
      </c>
      <c r="P76" s="113"/>
      <c r="Q76" s="113"/>
      <c r="R76" s="113"/>
      <c r="S76" s="113"/>
      <c r="T76" s="113"/>
      <c r="U76" s="113"/>
      <c r="V76" s="113"/>
      <c r="W76" s="113"/>
      <c r="X76" s="113"/>
      <c r="Y76" s="79"/>
      <c r="Z76" s="79"/>
      <c r="AA76" s="79"/>
      <c r="AB76" s="79"/>
      <c r="AC76" s="79"/>
      <c r="AD76" s="79"/>
      <c r="AE76" s="79"/>
      <c r="AF76" s="79"/>
      <c r="AG76" s="79"/>
      <c r="AH76" s="79"/>
      <c r="AI76" s="145"/>
      <c r="AJ76" s="146"/>
      <c r="AK76" s="146"/>
      <c r="AL76" s="146"/>
      <c r="AM76" s="147"/>
      <c r="AN76" s="79"/>
      <c r="AO76" s="79"/>
      <c r="AP76" s="79"/>
      <c r="AQ76" s="79"/>
      <c r="AR76" s="79"/>
      <c r="AS76" s="79"/>
      <c r="AT76" s="79"/>
      <c r="AU76" s="79"/>
      <c r="AV76" s="79"/>
      <c r="AW76" s="79"/>
      <c r="AX76" s="145"/>
      <c r="AY76" s="146"/>
      <c r="AZ76" s="146"/>
      <c r="BA76" s="146"/>
      <c r="BB76" s="147"/>
      <c r="BC76" s="145"/>
      <c r="BD76" s="146"/>
      <c r="BE76" s="146"/>
      <c r="BF76" s="146"/>
      <c r="BG76" s="147"/>
      <c r="BH76" s="145"/>
      <c r="BI76" s="146"/>
      <c r="BJ76" s="146"/>
      <c r="BK76" s="146"/>
      <c r="BL76" s="147"/>
      <c r="BM76" s="145"/>
      <c r="BN76" s="146"/>
      <c r="BO76" s="146"/>
      <c r="BP76" s="146"/>
      <c r="BQ76" s="147"/>
      <c r="BR76" s="32"/>
      <c r="BS76" s="32"/>
      <c r="BT76" s="32"/>
      <c r="BU76" s="32"/>
      <c r="BV76" s="32"/>
      <c r="BW76" s="32"/>
      <c r="BX76" s="32"/>
      <c r="BY76" s="32"/>
    </row>
    <row r="77" spans="1:79" ht="84" customHeight="1" x14ac:dyDescent="0.2">
      <c r="A77" s="65">
        <v>0</v>
      </c>
      <c r="B77" s="65"/>
      <c r="C77" s="110" t="s">
        <v>269</v>
      </c>
      <c r="D77" s="97"/>
      <c r="E77" s="97"/>
      <c r="F77" s="97"/>
      <c r="G77" s="97"/>
      <c r="H77" s="97"/>
      <c r="I77" s="98"/>
      <c r="J77" s="111" t="s">
        <v>117</v>
      </c>
      <c r="K77" s="111"/>
      <c r="L77" s="111"/>
      <c r="M77" s="111"/>
      <c r="N77" s="111"/>
      <c r="O77" s="111" t="s">
        <v>110</v>
      </c>
      <c r="P77" s="111"/>
      <c r="Q77" s="111"/>
      <c r="R77" s="111"/>
      <c r="S77" s="111"/>
      <c r="T77" s="111"/>
      <c r="U77" s="111"/>
      <c r="V77" s="111"/>
      <c r="W77" s="111"/>
      <c r="X77" s="111"/>
      <c r="Y77" s="74">
        <v>100</v>
      </c>
      <c r="Z77" s="74"/>
      <c r="AA77" s="74"/>
      <c r="AB77" s="74"/>
      <c r="AC77" s="74"/>
      <c r="AD77" s="74">
        <v>100</v>
      </c>
      <c r="AE77" s="74"/>
      <c r="AF77" s="74"/>
      <c r="AG77" s="74"/>
      <c r="AH77" s="74"/>
      <c r="AI77" s="145">
        <f t="shared" si="0"/>
        <v>200</v>
      </c>
      <c r="AJ77" s="146"/>
      <c r="AK77" s="146"/>
      <c r="AL77" s="146"/>
      <c r="AM77" s="147"/>
      <c r="AN77" s="74">
        <v>100</v>
      </c>
      <c r="AO77" s="74"/>
      <c r="AP77" s="74"/>
      <c r="AQ77" s="74"/>
      <c r="AR77" s="74"/>
      <c r="AS77" s="74">
        <v>50</v>
      </c>
      <c r="AT77" s="74"/>
      <c r="AU77" s="74"/>
      <c r="AV77" s="74"/>
      <c r="AW77" s="74"/>
      <c r="AX77" s="74">
        <v>100</v>
      </c>
      <c r="AY77" s="74"/>
      <c r="AZ77" s="74"/>
      <c r="BA77" s="74"/>
      <c r="BB77" s="74"/>
      <c r="BC77" s="74">
        <f>AN77-Y77</f>
        <v>0</v>
      </c>
      <c r="BD77" s="74"/>
      <c r="BE77" s="74"/>
      <c r="BF77" s="74"/>
      <c r="BG77" s="74"/>
      <c r="BH77" s="74">
        <f>AS77-AD77</f>
        <v>-50</v>
      </c>
      <c r="BI77" s="74"/>
      <c r="BJ77" s="74"/>
      <c r="BK77" s="74"/>
      <c r="BL77" s="74"/>
      <c r="BM77" s="74">
        <v>0</v>
      </c>
      <c r="BN77" s="74"/>
      <c r="BO77" s="74"/>
      <c r="BP77" s="74"/>
      <c r="BQ77" s="74"/>
      <c r="BR77" s="10"/>
      <c r="BS77" s="10"/>
      <c r="BT77" s="10"/>
      <c r="BU77" s="10"/>
      <c r="BV77" s="10"/>
      <c r="BW77" s="10"/>
      <c r="BX77" s="10"/>
      <c r="BY77" s="10"/>
    </row>
    <row r="78" spans="1:79" ht="6" customHeight="1" x14ac:dyDescent="0.2">
      <c r="A78" s="25"/>
      <c r="B78" s="25"/>
      <c r="C78" s="26"/>
      <c r="D78" s="26"/>
      <c r="E78" s="26"/>
      <c r="F78" s="26"/>
      <c r="G78" s="26"/>
      <c r="H78" s="26"/>
      <c r="I78" s="26"/>
      <c r="J78" s="26"/>
      <c r="K78" s="26"/>
      <c r="L78" s="26"/>
      <c r="M78" s="26"/>
      <c r="N78" s="26"/>
      <c r="O78" s="26"/>
      <c r="P78" s="26"/>
      <c r="Q78" s="26"/>
      <c r="R78" s="26"/>
      <c r="S78" s="26"/>
      <c r="T78" s="26"/>
      <c r="U78" s="26"/>
      <c r="V78" s="26"/>
      <c r="W78" s="26"/>
      <c r="X78" s="26"/>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8"/>
      <c r="AY78" s="28"/>
      <c r="AZ78" s="28"/>
      <c r="BA78" s="28"/>
      <c r="BB78" s="28"/>
      <c r="BC78" s="28"/>
      <c r="BD78" s="28"/>
      <c r="BE78" s="28"/>
      <c r="BF78" s="28"/>
      <c r="BG78" s="28"/>
      <c r="BH78" s="28"/>
      <c r="BI78" s="28"/>
      <c r="BJ78" s="28"/>
      <c r="BK78" s="28"/>
      <c r="BL78" s="28"/>
      <c r="BM78" s="28"/>
      <c r="BN78" s="28"/>
      <c r="BO78" s="28"/>
      <c r="BP78" s="28"/>
      <c r="BQ78" s="28"/>
      <c r="BR78" s="10"/>
      <c r="BS78" s="10"/>
      <c r="BT78" s="10"/>
      <c r="BU78" s="10"/>
      <c r="BV78" s="10"/>
      <c r="BW78" s="10"/>
      <c r="BX78" s="10"/>
      <c r="BY78" s="10"/>
    </row>
    <row r="79" spans="1:79" ht="15.75" customHeight="1" x14ac:dyDescent="0.2">
      <c r="A79" s="60" t="s">
        <v>64</v>
      </c>
      <c r="B79" s="60"/>
      <c r="C79" s="60"/>
      <c r="D79" s="60"/>
      <c r="E79" s="60"/>
      <c r="F79" s="60"/>
      <c r="G79" s="60"/>
      <c r="H79" s="60"/>
      <c r="I79" s="60"/>
      <c r="J79" s="60"/>
      <c r="K79" s="60"/>
      <c r="L79" s="60"/>
      <c r="M79" s="60"/>
      <c r="N79" s="60"/>
      <c r="O79" s="60"/>
      <c r="P79" s="60"/>
      <c r="Q79" s="60"/>
      <c r="R79" s="60"/>
      <c r="S79" s="60"/>
      <c r="T79" s="60"/>
      <c r="U79" s="60"/>
      <c r="V79" s="60"/>
      <c r="W79" s="60"/>
      <c r="X79" s="60"/>
      <c r="Y79" s="60"/>
      <c r="Z79" s="60"/>
      <c r="AA79" s="60"/>
      <c r="AB79" s="60"/>
      <c r="AC79" s="60"/>
      <c r="AD79" s="60"/>
      <c r="AE79" s="60"/>
      <c r="AF79" s="60"/>
      <c r="AG79" s="60"/>
      <c r="AH79" s="60"/>
      <c r="AI79" s="60"/>
      <c r="AJ79" s="60"/>
      <c r="AK79" s="60"/>
      <c r="AL79" s="60"/>
      <c r="AM79" s="60"/>
      <c r="AN79" s="60"/>
      <c r="AO79" s="60"/>
      <c r="AP79" s="60"/>
      <c r="AQ79" s="60"/>
      <c r="AR79" s="60"/>
      <c r="AS79" s="60"/>
      <c r="AT79" s="60"/>
      <c r="AU79" s="60"/>
      <c r="AV79" s="60"/>
      <c r="AW79" s="60"/>
      <c r="AX79" s="60"/>
      <c r="AY79" s="60"/>
      <c r="AZ79" s="60"/>
      <c r="BA79" s="60"/>
      <c r="BB79" s="60"/>
      <c r="BC79" s="60"/>
      <c r="BD79" s="60"/>
      <c r="BE79" s="60"/>
      <c r="BF79" s="60"/>
      <c r="BG79" s="60"/>
      <c r="BH79" s="60"/>
      <c r="BI79" s="60"/>
      <c r="BJ79" s="60"/>
      <c r="BK79" s="60"/>
      <c r="BL79" s="60"/>
      <c r="BM79" s="60"/>
      <c r="BN79" s="60"/>
      <c r="BO79" s="60"/>
      <c r="BP79" s="60"/>
      <c r="BQ79" s="60"/>
    </row>
    <row r="80" spans="1:79" ht="9" customHeight="1" x14ac:dyDescent="0.2">
      <c r="A80" s="25"/>
      <c r="B80" s="25"/>
      <c r="C80" s="26"/>
      <c r="D80" s="26"/>
      <c r="E80" s="26"/>
      <c r="F80" s="26"/>
      <c r="G80" s="26"/>
      <c r="H80" s="26"/>
      <c r="I80" s="26"/>
      <c r="J80" s="26"/>
      <c r="K80" s="26"/>
      <c r="L80" s="26"/>
      <c r="M80" s="26"/>
      <c r="N80" s="26"/>
      <c r="O80" s="26"/>
      <c r="P80" s="26"/>
      <c r="Q80" s="26"/>
      <c r="R80" s="26"/>
      <c r="S80" s="26"/>
      <c r="T80" s="26"/>
      <c r="U80" s="26"/>
      <c r="V80" s="26"/>
      <c r="W80" s="26"/>
      <c r="X80" s="26"/>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8"/>
      <c r="AY80" s="28"/>
      <c r="AZ80" s="28"/>
      <c r="BA80" s="28"/>
      <c r="BB80" s="28"/>
      <c r="BC80" s="28"/>
      <c r="BD80" s="28"/>
      <c r="BE80" s="28"/>
      <c r="BF80" s="28"/>
      <c r="BG80" s="28"/>
      <c r="BH80" s="28"/>
      <c r="BI80" s="28"/>
      <c r="BJ80" s="28"/>
      <c r="BK80" s="28"/>
      <c r="BL80" s="28"/>
      <c r="BM80" s="28"/>
      <c r="BN80" s="28"/>
      <c r="BO80" s="28"/>
      <c r="BP80" s="28"/>
      <c r="BQ80" s="28"/>
      <c r="BR80" s="10"/>
      <c r="BS80" s="10"/>
      <c r="BT80" s="10"/>
      <c r="BU80" s="10"/>
      <c r="BV80" s="10"/>
      <c r="BW80" s="10"/>
      <c r="BX80" s="10"/>
      <c r="BY80" s="10"/>
    </row>
    <row r="81" spans="1:79" ht="28.5" customHeight="1" x14ac:dyDescent="0.2">
      <c r="A81" s="82" t="s">
        <v>3</v>
      </c>
      <c r="B81" s="83"/>
      <c r="C81" s="82" t="s">
        <v>6</v>
      </c>
      <c r="D81" s="102"/>
      <c r="E81" s="102"/>
      <c r="F81" s="102"/>
      <c r="G81" s="102"/>
      <c r="H81" s="102"/>
      <c r="I81" s="83"/>
      <c r="J81" s="82" t="s">
        <v>5</v>
      </c>
      <c r="K81" s="102"/>
      <c r="L81" s="102"/>
      <c r="M81" s="102"/>
      <c r="N81" s="83"/>
      <c r="O81" s="92" t="s">
        <v>65</v>
      </c>
      <c r="P81" s="108"/>
      <c r="Q81" s="108"/>
      <c r="R81" s="108"/>
      <c r="S81" s="108"/>
      <c r="T81" s="108"/>
      <c r="U81" s="108"/>
      <c r="V81" s="108"/>
      <c r="W81" s="108"/>
      <c r="X81" s="108"/>
      <c r="Y81" s="108"/>
      <c r="Z81" s="108"/>
      <c r="AA81" s="108"/>
      <c r="AB81" s="108"/>
      <c r="AC81" s="108"/>
      <c r="AD81" s="108"/>
      <c r="AE81" s="108"/>
      <c r="AF81" s="108"/>
      <c r="AG81" s="108"/>
      <c r="AH81" s="108"/>
      <c r="AI81" s="108"/>
      <c r="AJ81" s="108"/>
      <c r="AK81" s="108"/>
      <c r="AL81" s="108"/>
      <c r="AM81" s="108"/>
      <c r="AN81" s="108"/>
      <c r="AO81" s="108"/>
      <c r="AP81" s="108"/>
      <c r="AQ81" s="108"/>
      <c r="AR81" s="108"/>
      <c r="AS81" s="108"/>
      <c r="AT81" s="108"/>
      <c r="AU81" s="108"/>
      <c r="AV81" s="108"/>
      <c r="AW81" s="108"/>
      <c r="AX81" s="108"/>
      <c r="AY81" s="108"/>
      <c r="AZ81" s="108"/>
      <c r="BA81" s="108"/>
      <c r="BB81" s="108"/>
      <c r="BC81" s="108"/>
      <c r="BD81" s="108"/>
      <c r="BE81" s="108"/>
      <c r="BF81" s="108"/>
      <c r="BG81" s="108"/>
      <c r="BH81" s="108"/>
      <c r="BI81" s="108"/>
      <c r="BJ81" s="108"/>
      <c r="BK81" s="108"/>
      <c r="BL81" s="108"/>
      <c r="BM81" s="108"/>
      <c r="BN81" s="108"/>
      <c r="BO81" s="108"/>
      <c r="BP81" s="108"/>
      <c r="BQ81" s="109"/>
      <c r="BR81" s="9"/>
      <c r="BS81" s="9"/>
      <c r="BT81" s="9"/>
      <c r="BU81" s="9"/>
      <c r="BV81" s="9"/>
      <c r="BW81" s="9"/>
      <c r="BX81" s="9"/>
      <c r="BY81" s="9"/>
    </row>
    <row r="82" spans="1:79" ht="15.95" customHeight="1" x14ac:dyDescent="0.2">
      <c r="A82" s="59">
        <v>1</v>
      </c>
      <c r="B82" s="59"/>
      <c r="C82" s="59">
        <v>2</v>
      </c>
      <c r="D82" s="59"/>
      <c r="E82" s="59"/>
      <c r="F82" s="59"/>
      <c r="G82" s="59"/>
      <c r="H82" s="59"/>
      <c r="I82" s="59"/>
      <c r="J82" s="59">
        <v>3</v>
      </c>
      <c r="K82" s="59"/>
      <c r="L82" s="59"/>
      <c r="M82" s="59"/>
      <c r="N82" s="59"/>
      <c r="O82" s="92">
        <v>4</v>
      </c>
      <c r="P82" s="126"/>
      <c r="Q82" s="126"/>
      <c r="R82" s="126"/>
      <c r="S82" s="126"/>
      <c r="T82" s="126"/>
      <c r="U82" s="126"/>
      <c r="V82" s="126"/>
      <c r="W82" s="126"/>
      <c r="X82" s="126"/>
      <c r="Y82" s="126"/>
      <c r="Z82" s="126"/>
      <c r="AA82" s="126"/>
      <c r="AB82" s="126"/>
      <c r="AC82" s="126"/>
      <c r="AD82" s="126"/>
      <c r="AE82" s="126"/>
      <c r="AF82" s="126"/>
      <c r="AG82" s="126"/>
      <c r="AH82" s="126"/>
      <c r="AI82" s="126"/>
      <c r="AJ82" s="126"/>
      <c r="AK82" s="126"/>
      <c r="AL82" s="126"/>
      <c r="AM82" s="126"/>
      <c r="AN82" s="126"/>
      <c r="AO82" s="126"/>
      <c r="AP82" s="126"/>
      <c r="AQ82" s="126"/>
      <c r="AR82" s="126"/>
      <c r="AS82" s="126"/>
      <c r="AT82" s="126"/>
      <c r="AU82" s="126"/>
      <c r="AV82" s="126"/>
      <c r="AW82" s="126"/>
      <c r="AX82" s="126"/>
      <c r="AY82" s="126"/>
      <c r="AZ82" s="126"/>
      <c r="BA82" s="126"/>
      <c r="BB82" s="126"/>
      <c r="BC82" s="126"/>
      <c r="BD82" s="126"/>
      <c r="BE82" s="126"/>
      <c r="BF82" s="126"/>
      <c r="BG82" s="126"/>
      <c r="BH82" s="126"/>
      <c r="BI82" s="126"/>
      <c r="BJ82" s="126"/>
      <c r="BK82" s="126"/>
      <c r="BL82" s="126"/>
      <c r="BM82" s="126"/>
      <c r="BN82" s="126"/>
      <c r="BO82" s="126"/>
      <c r="BP82" s="126"/>
      <c r="BQ82" s="127"/>
      <c r="BR82" s="2"/>
      <c r="BS82" s="2"/>
      <c r="BT82" s="2"/>
      <c r="BU82" s="2"/>
      <c r="BV82" s="2"/>
      <c r="BW82" s="2"/>
      <c r="BX82" s="2"/>
      <c r="BY82" s="2"/>
    </row>
    <row r="83" spans="1:79" ht="12.75" hidden="1" customHeight="1" x14ac:dyDescent="0.2">
      <c r="A83" s="65" t="s">
        <v>36</v>
      </c>
      <c r="B83" s="65"/>
      <c r="C83" s="66" t="s">
        <v>14</v>
      </c>
      <c r="D83" s="67"/>
      <c r="E83" s="67"/>
      <c r="F83" s="67"/>
      <c r="G83" s="67"/>
      <c r="H83" s="67"/>
      <c r="I83" s="68"/>
      <c r="J83" s="65" t="s">
        <v>15</v>
      </c>
      <c r="K83" s="65"/>
      <c r="L83" s="65"/>
      <c r="M83" s="65"/>
      <c r="N83" s="65"/>
      <c r="O83" s="96" t="s">
        <v>73</v>
      </c>
      <c r="P83" s="105"/>
      <c r="Q83" s="105"/>
      <c r="R83" s="105"/>
      <c r="S83" s="105"/>
      <c r="T83" s="105"/>
      <c r="U83" s="105"/>
      <c r="V83" s="105"/>
      <c r="W83" s="105"/>
      <c r="X83" s="105"/>
      <c r="Y83" s="106"/>
      <c r="Z83" s="106"/>
      <c r="AA83" s="106"/>
      <c r="AB83" s="106"/>
      <c r="AC83" s="106"/>
      <c r="AD83" s="106"/>
      <c r="AE83" s="106"/>
      <c r="AF83" s="106"/>
      <c r="AG83" s="106"/>
      <c r="AH83" s="106"/>
      <c r="AI83" s="106"/>
      <c r="AJ83" s="106"/>
      <c r="AK83" s="106"/>
      <c r="AL83" s="106"/>
      <c r="AM83" s="106"/>
      <c r="AN83" s="106"/>
      <c r="AO83" s="106"/>
      <c r="AP83" s="106"/>
      <c r="AQ83" s="106"/>
      <c r="AR83" s="106"/>
      <c r="AS83" s="106"/>
      <c r="AT83" s="106"/>
      <c r="AU83" s="106"/>
      <c r="AV83" s="106"/>
      <c r="AW83" s="106"/>
      <c r="AX83" s="106"/>
      <c r="AY83" s="106"/>
      <c r="AZ83" s="106"/>
      <c r="BA83" s="106"/>
      <c r="BB83" s="106"/>
      <c r="BC83" s="106"/>
      <c r="BD83" s="106"/>
      <c r="BE83" s="106"/>
      <c r="BF83" s="106"/>
      <c r="BG83" s="106"/>
      <c r="BH83" s="106"/>
      <c r="BI83" s="106"/>
      <c r="BJ83" s="106"/>
      <c r="BK83" s="106"/>
      <c r="BL83" s="106"/>
      <c r="BM83" s="106"/>
      <c r="BN83" s="106"/>
      <c r="BO83" s="106"/>
      <c r="BP83" s="106"/>
      <c r="BQ83" s="107"/>
      <c r="CA83" s="1" t="s">
        <v>72</v>
      </c>
    </row>
    <row r="84" spans="1:79" s="30" customFormat="1" ht="15.75" x14ac:dyDescent="0.2">
      <c r="A84" s="76">
        <v>0</v>
      </c>
      <c r="B84" s="76"/>
      <c r="C84" s="76" t="s">
        <v>95</v>
      </c>
      <c r="D84" s="76"/>
      <c r="E84" s="76"/>
      <c r="F84" s="76"/>
      <c r="G84" s="76"/>
      <c r="H84" s="76"/>
      <c r="I84" s="76"/>
      <c r="J84" s="76"/>
      <c r="K84" s="76"/>
      <c r="L84" s="76"/>
      <c r="M84" s="76"/>
      <c r="N84" s="76"/>
      <c r="O84" s="114"/>
      <c r="P84" s="115"/>
      <c r="Q84" s="115"/>
      <c r="R84" s="115"/>
      <c r="S84" s="115"/>
      <c r="T84" s="115"/>
      <c r="U84" s="115"/>
      <c r="V84" s="115"/>
      <c r="W84" s="115"/>
      <c r="X84" s="115"/>
      <c r="Y84" s="116"/>
      <c r="Z84" s="116"/>
      <c r="AA84" s="116"/>
      <c r="AB84" s="116"/>
      <c r="AC84" s="116"/>
      <c r="AD84" s="116"/>
      <c r="AE84" s="116"/>
      <c r="AF84" s="116"/>
      <c r="AG84" s="116"/>
      <c r="AH84" s="116"/>
      <c r="AI84" s="116"/>
      <c r="AJ84" s="116"/>
      <c r="AK84" s="116"/>
      <c r="AL84" s="116"/>
      <c r="AM84" s="116"/>
      <c r="AN84" s="116"/>
      <c r="AO84" s="116"/>
      <c r="AP84" s="116"/>
      <c r="AQ84" s="116"/>
      <c r="AR84" s="116"/>
      <c r="AS84" s="116"/>
      <c r="AT84" s="116"/>
      <c r="AU84" s="116"/>
      <c r="AV84" s="116"/>
      <c r="AW84" s="116"/>
      <c r="AX84" s="116"/>
      <c r="AY84" s="116"/>
      <c r="AZ84" s="116"/>
      <c r="BA84" s="116"/>
      <c r="BB84" s="116"/>
      <c r="BC84" s="116"/>
      <c r="BD84" s="116"/>
      <c r="BE84" s="116"/>
      <c r="BF84" s="116"/>
      <c r="BG84" s="116"/>
      <c r="BH84" s="116"/>
      <c r="BI84" s="116"/>
      <c r="BJ84" s="116"/>
      <c r="BK84" s="116"/>
      <c r="BL84" s="116"/>
      <c r="BM84" s="116"/>
      <c r="BN84" s="116"/>
      <c r="BO84" s="116"/>
      <c r="BP84" s="116"/>
      <c r="BQ84" s="117"/>
      <c r="BR84" s="33"/>
      <c r="BS84" s="33"/>
      <c r="BT84" s="33"/>
      <c r="BU84" s="33"/>
      <c r="BV84" s="33"/>
      <c r="BW84" s="33"/>
      <c r="BX84" s="33"/>
      <c r="BY84" s="33"/>
      <c r="CA84" s="30" t="s">
        <v>67</v>
      </c>
    </row>
    <row r="85" spans="1:79" s="30" customFormat="1" ht="8.25" customHeight="1" x14ac:dyDescent="0.2">
      <c r="A85" s="76">
        <v>0</v>
      </c>
      <c r="B85" s="76"/>
      <c r="C85" s="76"/>
      <c r="D85" s="76"/>
      <c r="E85" s="76"/>
      <c r="F85" s="76"/>
      <c r="G85" s="76"/>
      <c r="H85" s="76"/>
      <c r="I85" s="76"/>
      <c r="J85" s="76"/>
      <c r="K85" s="76"/>
      <c r="L85" s="76"/>
      <c r="M85" s="76"/>
      <c r="N85" s="76"/>
      <c r="O85" s="114"/>
      <c r="P85" s="115"/>
      <c r="Q85" s="115"/>
      <c r="R85" s="115"/>
      <c r="S85" s="115"/>
      <c r="T85" s="115"/>
      <c r="U85" s="115"/>
      <c r="V85" s="115"/>
      <c r="W85" s="115"/>
      <c r="X85" s="115"/>
      <c r="Y85" s="116"/>
      <c r="Z85" s="116"/>
      <c r="AA85" s="116"/>
      <c r="AB85" s="116"/>
      <c r="AC85" s="116"/>
      <c r="AD85" s="116"/>
      <c r="AE85" s="116"/>
      <c r="AF85" s="116"/>
      <c r="AG85" s="116"/>
      <c r="AH85" s="116"/>
      <c r="AI85" s="116"/>
      <c r="AJ85" s="116"/>
      <c r="AK85" s="116"/>
      <c r="AL85" s="116"/>
      <c r="AM85" s="116"/>
      <c r="AN85" s="116"/>
      <c r="AO85" s="116"/>
      <c r="AP85" s="116"/>
      <c r="AQ85" s="116"/>
      <c r="AR85" s="116"/>
      <c r="AS85" s="116"/>
      <c r="AT85" s="116"/>
      <c r="AU85" s="116"/>
      <c r="AV85" s="116"/>
      <c r="AW85" s="116"/>
      <c r="AX85" s="116"/>
      <c r="AY85" s="116"/>
      <c r="AZ85" s="116"/>
      <c r="BA85" s="116"/>
      <c r="BB85" s="116"/>
      <c r="BC85" s="116"/>
      <c r="BD85" s="116"/>
      <c r="BE85" s="116"/>
      <c r="BF85" s="116"/>
      <c r="BG85" s="116"/>
      <c r="BH85" s="116"/>
      <c r="BI85" s="116"/>
      <c r="BJ85" s="116"/>
      <c r="BK85" s="116"/>
      <c r="BL85" s="116"/>
      <c r="BM85" s="116"/>
      <c r="BN85" s="116"/>
      <c r="BO85" s="116"/>
      <c r="BP85" s="116"/>
      <c r="BQ85" s="117"/>
      <c r="BR85" s="33"/>
      <c r="BS85" s="33"/>
      <c r="BT85" s="33"/>
      <c r="BU85" s="33"/>
      <c r="BV85" s="33"/>
      <c r="BW85" s="33"/>
      <c r="BX85" s="33"/>
      <c r="BY85" s="33"/>
    </row>
    <row r="86" spans="1:79" s="30" customFormat="1" ht="15.75" x14ac:dyDescent="0.2">
      <c r="A86" s="76">
        <v>0</v>
      </c>
      <c r="B86" s="76"/>
      <c r="C86" s="76" t="s">
        <v>104</v>
      </c>
      <c r="D86" s="76"/>
      <c r="E86" s="76"/>
      <c r="F86" s="76"/>
      <c r="G86" s="76"/>
      <c r="H86" s="76"/>
      <c r="I86" s="76"/>
      <c r="J86" s="76"/>
      <c r="K86" s="76"/>
      <c r="L86" s="76"/>
      <c r="M86" s="76"/>
      <c r="N86" s="76"/>
      <c r="O86" s="114"/>
      <c r="P86" s="115"/>
      <c r="Q86" s="115"/>
      <c r="R86" s="115"/>
      <c r="S86" s="115"/>
      <c r="T86" s="115"/>
      <c r="U86" s="115"/>
      <c r="V86" s="115"/>
      <c r="W86" s="115"/>
      <c r="X86" s="115"/>
      <c r="Y86" s="116"/>
      <c r="Z86" s="116"/>
      <c r="AA86" s="116"/>
      <c r="AB86" s="116"/>
      <c r="AC86" s="116"/>
      <c r="AD86" s="116"/>
      <c r="AE86" s="116"/>
      <c r="AF86" s="116"/>
      <c r="AG86" s="116"/>
      <c r="AH86" s="116"/>
      <c r="AI86" s="116"/>
      <c r="AJ86" s="116"/>
      <c r="AK86" s="116"/>
      <c r="AL86" s="116"/>
      <c r="AM86" s="116"/>
      <c r="AN86" s="116"/>
      <c r="AO86" s="116"/>
      <c r="AP86" s="116"/>
      <c r="AQ86" s="116"/>
      <c r="AR86" s="116"/>
      <c r="AS86" s="116"/>
      <c r="AT86" s="116"/>
      <c r="AU86" s="116"/>
      <c r="AV86" s="116"/>
      <c r="AW86" s="116"/>
      <c r="AX86" s="116"/>
      <c r="AY86" s="116"/>
      <c r="AZ86" s="116"/>
      <c r="BA86" s="116"/>
      <c r="BB86" s="116"/>
      <c r="BC86" s="116"/>
      <c r="BD86" s="116"/>
      <c r="BE86" s="116"/>
      <c r="BF86" s="116"/>
      <c r="BG86" s="116"/>
      <c r="BH86" s="116"/>
      <c r="BI86" s="116"/>
      <c r="BJ86" s="116"/>
      <c r="BK86" s="116"/>
      <c r="BL86" s="116"/>
      <c r="BM86" s="116"/>
      <c r="BN86" s="116"/>
      <c r="BO86" s="116"/>
      <c r="BP86" s="116"/>
      <c r="BQ86" s="117"/>
      <c r="BR86" s="33"/>
      <c r="BS86" s="33"/>
      <c r="BT86" s="33"/>
      <c r="BU86" s="33"/>
      <c r="BV86" s="33"/>
      <c r="BW86" s="33"/>
      <c r="BX86" s="33"/>
      <c r="BY86" s="33"/>
    </row>
    <row r="87" spans="1:79" ht="114.75" customHeight="1" x14ac:dyDescent="0.2">
      <c r="A87" s="65">
        <v>0</v>
      </c>
      <c r="B87" s="65"/>
      <c r="C87" s="65" t="s">
        <v>393</v>
      </c>
      <c r="D87" s="65"/>
      <c r="E87" s="65"/>
      <c r="F87" s="65"/>
      <c r="G87" s="65"/>
      <c r="H87" s="65"/>
      <c r="I87" s="65"/>
      <c r="J87" s="65" t="s">
        <v>172</v>
      </c>
      <c r="K87" s="65"/>
      <c r="L87" s="65"/>
      <c r="M87" s="65"/>
      <c r="N87" s="65"/>
      <c r="O87" s="120" t="s">
        <v>395</v>
      </c>
      <c r="P87" s="121"/>
      <c r="Q87" s="121"/>
      <c r="R87" s="121"/>
      <c r="S87" s="121"/>
      <c r="T87" s="121"/>
      <c r="U87" s="121"/>
      <c r="V87" s="121"/>
      <c r="W87" s="121"/>
      <c r="X87" s="121"/>
      <c r="Y87" s="124"/>
      <c r="Z87" s="124"/>
      <c r="AA87" s="124"/>
      <c r="AB87" s="124"/>
      <c r="AC87" s="124"/>
      <c r="AD87" s="124"/>
      <c r="AE87" s="124"/>
      <c r="AF87" s="124"/>
      <c r="AG87" s="124"/>
      <c r="AH87" s="124"/>
      <c r="AI87" s="124"/>
      <c r="AJ87" s="124"/>
      <c r="AK87" s="124"/>
      <c r="AL87" s="124"/>
      <c r="AM87" s="124"/>
      <c r="AN87" s="124"/>
      <c r="AO87" s="124"/>
      <c r="AP87" s="124"/>
      <c r="AQ87" s="124"/>
      <c r="AR87" s="124"/>
      <c r="AS87" s="124"/>
      <c r="AT87" s="124"/>
      <c r="AU87" s="124"/>
      <c r="AV87" s="124"/>
      <c r="AW87" s="124"/>
      <c r="AX87" s="124"/>
      <c r="AY87" s="124"/>
      <c r="AZ87" s="124"/>
      <c r="BA87" s="124"/>
      <c r="BB87" s="124"/>
      <c r="BC87" s="124"/>
      <c r="BD87" s="124"/>
      <c r="BE87" s="124"/>
      <c r="BF87" s="124"/>
      <c r="BG87" s="124"/>
      <c r="BH87" s="124"/>
      <c r="BI87" s="124"/>
      <c r="BJ87" s="124"/>
      <c r="BK87" s="124"/>
      <c r="BL87" s="124"/>
      <c r="BM87" s="124"/>
      <c r="BN87" s="124"/>
      <c r="BO87" s="124"/>
      <c r="BP87" s="124"/>
      <c r="BQ87" s="125"/>
      <c r="BR87" s="2"/>
      <c r="BS87" s="2"/>
      <c r="BT87" s="2"/>
      <c r="BU87" s="2"/>
      <c r="BV87" s="2"/>
      <c r="BW87" s="2"/>
      <c r="BX87" s="2"/>
      <c r="BY87" s="2"/>
    </row>
    <row r="88" spans="1:79" ht="15.75" x14ac:dyDescent="0.2">
      <c r="A88" s="76">
        <v>0</v>
      </c>
      <c r="B88" s="76"/>
      <c r="C88" s="76" t="s">
        <v>108</v>
      </c>
      <c r="D88" s="76"/>
      <c r="E88" s="76"/>
      <c r="F88" s="76"/>
      <c r="G88" s="76"/>
      <c r="H88" s="76"/>
      <c r="I88" s="76"/>
      <c r="J88" s="76"/>
      <c r="K88" s="76"/>
      <c r="L88" s="76"/>
      <c r="M88" s="76"/>
      <c r="N88" s="76"/>
      <c r="O88" s="114"/>
      <c r="P88" s="115"/>
      <c r="Q88" s="115"/>
      <c r="R88" s="115"/>
      <c r="S88" s="115"/>
      <c r="T88" s="115"/>
      <c r="U88" s="115"/>
      <c r="V88" s="115"/>
      <c r="W88" s="115"/>
      <c r="X88" s="115"/>
      <c r="Y88" s="116"/>
      <c r="Z88" s="116"/>
      <c r="AA88" s="116"/>
      <c r="AB88" s="116"/>
      <c r="AC88" s="116"/>
      <c r="AD88" s="116"/>
      <c r="AE88" s="116"/>
      <c r="AF88" s="116"/>
      <c r="AG88" s="116"/>
      <c r="AH88" s="116"/>
      <c r="AI88" s="116"/>
      <c r="AJ88" s="116"/>
      <c r="AK88" s="116"/>
      <c r="AL88" s="116"/>
      <c r="AM88" s="116"/>
      <c r="AN88" s="116"/>
      <c r="AO88" s="116"/>
      <c r="AP88" s="116"/>
      <c r="AQ88" s="116"/>
      <c r="AR88" s="116"/>
      <c r="AS88" s="116"/>
      <c r="AT88" s="116"/>
      <c r="AU88" s="116"/>
      <c r="AV88" s="116"/>
      <c r="AW88" s="116"/>
      <c r="AX88" s="116"/>
      <c r="AY88" s="116"/>
      <c r="AZ88" s="116"/>
      <c r="BA88" s="116"/>
      <c r="BB88" s="116"/>
      <c r="BC88" s="116"/>
      <c r="BD88" s="116"/>
      <c r="BE88" s="116"/>
      <c r="BF88" s="116"/>
      <c r="BG88" s="116"/>
      <c r="BH88" s="116"/>
      <c r="BI88" s="116"/>
      <c r="BJ88" s="116"/>
      <c r="BK88" s="116"/>
      <c r="BL88" s="116"/>
      <c r="BM88" s="116"/>
      <c r="BN88" s="116"/>
      <c r="BO88" s="116"/>
      <c r="BP88" s="116"/>
      <c r="BQ88" s="117"/>
      <c r="BR88" s="2"/>
      <c r="BS88" s="2"/>
      <c r="BT88" s="2"/>
      <c r="BU88" s="2"/>
      <c r="BV88" s="2"/>
      <c r="BW88" s="2"/>
      <c r="BX88" s="2"/>
      <c r="BY88" s="2"/>
    </row>
    <row r="89" spans="1:79" ht="36" customHeight="1" x14ac:dyDescent="0.2">
      <c r="A89" s="65">
        <v>0</v>
      </c>
      <c r="B89" s="65"/>
      <c r="C89" s="65" t="s">
        <v>394</v>
      </c>
      <c r="D89" s="65"/>
      <c r="E89" s="65"/>
      <c r="F89" s="65"/>
      <c r="G89" s="65"/>
      <c r="H89" s="65"/>
      <c r="I89" s="65"/>
      <c r="J89" s="65" t="s">
        <v>172</v>
      </c>
      <c r="K89" s="65"/>
      <c r="L89" s="65"/>
      <c r="M89" s="65"/>
      <c r="N89" s="65"/>
      <c r="O89" s="120" t="s">
        <v>396</v>
      </c>
      <c r="P89" s="121"/>
      <c r="Q89" s="121"/>
      <c r="R89" s="121"/>
      <c r="S89" s="121"/>
      <c r="T89" s="121"/>
      <c r="U89" s="121"/>
      <c r="V89" s="121"/>
      <c r="W89" s="121"/>
      <c r="X89" s="121"/>
      <c r="Y89" s="124"/>
      <c r="Z89" s="124"/>
      <c r="AA89" s="124"/>
      <c r="AB89" s="124"/>
      <c r="AC89" s="124"/>
      <c r="AD89" s="124"/>
      <c r="AE89" s="124"/>
      <c r="AF89" s="124"/>
      <c r="AG89" s="124"/>
      <c r="AH89" s="124"/>
      <c r="AI89" s="124"/>
      <c r="AJ89" s="124"/>
      <c r="AK89" s="124"/>
      <c r="AL89" s="124"/>
      <c r="AM89" s="124"/>
      <c r="AN89" s="124"/>
      <c r="AO89" s="124"/>
      <c r="AP89" s="124"/>
      <c r="AQ89" s="124"/>
      <c r="AR89" s="124"/>
      <c r="AS89" s="124"/>
      <c r="AT89" s="124"/>
      <c r="AU89" s="124"/>
      <c r="AV89" s="124"/>
      <c r="AW89" s="124"/>
      <c r="AX89" s="124"/>
      <c r="AY89" s="124"/>
      <c r="AZ89" s="124"/>
      <c r="BA89" s="124"/>
      <c r="BB89" s="124"/>
      <c r="BC89" s="124"/>
      <c r="BD89" s="124"/>
      <c r="BE89" s="124"/>
      <c r="BF89" s="124"/>
      <c r="BG89" s="124"/>
      <c r="BH89" s="124"/>
      <c r="BI89" s="124"/>
      <c r="BJ89" s="124"/>
      <c r="BK89" s="124"/>
      <c r="BL89" s="124"/>
      <c r="BM89" s="124"/>
      <c r="BN89" s="124"/>
      <c r="BO89" s="124"/>
      <c r="BP89" s="124"/>
      <c r="BQ89" s="125"/>
      <c r="BR89" s="2"/>
      <c r="BS89" s="2"/>
      <c r="BT89" s="2"/>
      <c r="BU89" s="2"/>
      <c r="BV89" s="2"/>
      <c r="BW89" s="2"/>
      <c r="BX89" s="2"/>
      <c r="BY89" s="2"/>
    </row>
    <row r="90" spans="1:79" s="30" customFormat="1" ht="17.25" customHeight="1" x14ac:dyDescent="0.2">
      <c r="A90" s="76">
        <v>0</v>
      </c>
      <c r="B90" s="76"/>
      <c r="C90" s="76" t="s">
        <v>115</v>
      </c>
      <c r="D90" s="76"/>
      <c r="E90" s="76"/>
      <c r="F90" s="76"/>
      <c r="G90" s="76"/>
      <c r="H90" s="76"/>
      <c r="I90" s="76"/>
      <c r="J90" s="76"/>
      <c r="K90" s="76"/>
      <c r="L90" s="76"/>
      <c r="M90" s="76"/>
      <c r="N90" s="76"/>
      <c r="O90" s="114"/>
      <c r="P90" s="115"/>
      <c r="Q90" s="115"/>
      <c r="R90" s="115"/>
      <c r="S90" s="115"/>
      <c r="T90" s="115"/>
      <c r="U90" s="115"/>
      <c r="V90" s="115"/>
      <c r="W90" s="115"/>
      <c r="X90" s="115"/>
      <c r="Y90" s="116"/>
      <c r="Z90" s="116"/>
      <c r="AA90" s="116"/>
      <c r="AB90" s="116"/>
      <c r="AC90" s="116"/>
      <c r="AD90" s="116"/>
      <c r="AE90" s="116"/>
      <c r="AF90" s="116"/>
      <c r="AG90" s="116"/>
      <c r="AH90" s="116"/>
      <c r="AI90" s="116"/>
      <c r="AJ90" s="116"/>
      <c r="AK90" s="116"/>
      <c r="AL90" s="116"/>
      <c r="AM90" s="116"/>
      <c r="AN90" s="116"/>
      <c r="AO90" s="116"/>
      <c r="AP90" s="116"/>
      <c r="AQ90" s="116"/>
      <c r="AR90" s="116"/>
      <c r="AS90" s="116"/>
      <c r="AT90" s="116"/>
      <c r="AU90" s="116"/>
      <c r="AV90" s="116"/>
      <c r="AW90" s="116"/>
      <c r="AX90" s="116"/>
      <c r="AY90" s="116"/>
      <c r="AZ90" s="116"/>
      <c r="BA90" s="116"/>
      <c r="BB90" s="116"/>
      <c r="BC90" s="116"/>
      <c r="BD90" s="116"/>
      <c r="BE90" s="116"/>
      <c r="BF90" s="116"/>
      <c r="BG90" s="116"/>
      <c r="BH90" s="116"/>
      <c r="BI90" s="116"/>
      <c r="BJ90" s="116"/>
      <c r="BK90" s="116"/>
      <c r="BL90" s="116"/>
      <c r="BM90" s="116"/>
      <c r="BN90" s="116"/>
      <c r="BO90" s="116"/>
      <c r="BP90" s="116"/>
      <c r="BQ90" s="117"/>
      <c r="BR90" s="33"/>
      <c r="BS90" s="33"/>
      <c r="BT90" s="33"/>
      <c r="BU90" s="33"/>
      <c r="BV90" s="33"/>
      <c r="BW90" s="33"/>
      <c r="BX90" s="33"/>
      <c r="BY90" s="33"/>
    </row>
    <row r="91" spans="1:79" ht="76.5" customHeight="1" x14ac:dyDescent="0.2">
      <c r="A91" s="65">
        <v>0</v>
      </c>
      <c r="B91" s="65"/>
      <c r="C91" s="65" t="s">
        <v>269</v>
      </c>
      <c r="D91" s="65"/>
      <c r="E91" s="65"/>
      <c r="F91" s="65"/>
      <c r="G91" s="65"/>
      <c r="H91" s="65"/>
      <c r="I91" s="65"/>
      <c r="J91" s="65" t="s">
        <v>117</v>
      </c>
      <c r="K91" s="65"/>
      <c r="L91" s="65"/>
      <c r="M91" s="65"/>
      <c r="N91" s="65"/>
      <c r="O91" s="120" t="s">
        <v>397</v>
      </c>
      <c r="P91" s="121"/>
      <c r="Q91" s="121"/>
      <c r="R91" s="121"/>
      <c r="S91" s="121"/>
      <c r="T91" s="121"/>
      <c r="U91" s="121"/>
      <c r="V91" s="121"/>
      <c r="W91" s="121"/>
      <c r="X91" s="121"/>
      <c r="Y91" s="124"/>
      <c r="Z91" s="124"/>
      <c r="AA91" s="124"/>
      <c r="AB91" s="124"/>
      <c r="AC91" s="124"/>
      <c r="AD91" s="124"/>
      <c r="AE91" s="124"/>
      <c r="AF91" s="124"/>
      <c r="AG91" s="124"/>
      <c r="AH91" s="124"/>
      <c r="AI91" s="124"/>
      <c r="AJ91" s="124"/>
      <c r="AK91" s="124"/>
      <c r="AL91" s="124"/>
      <c r="AM91" s="124"/>
      <c r="AN91" s="124"/>
      <c r="AO91" s="124"/>
      <c r="AP91" s="124"/>
      <c r="AQ91" s="124"/>
      <c r="AR91" s="124"/>
      <c r="AS91" s="124"/>
      <c r="AT91" s="124"/>
      <c r="AU91" s="124"/>
      <c r="AV91" s="124"/>
      <c r="AW91" s="124"/>
      <c r="AX91" s="124"/>
      <c r="AY91" s="124"/>
      <c r="AZ91" s="124"/>
      <c r="BA91" s="124"/>
      <c r="BB91" s="124"/>
      <c r="BC91" s="124"/>
      <c r="BD91" s="124"/>
      <c r="BE91" s="124"/>
      <c r="BF91" s="124"/>
      <c r="BG91" s="124"/>
      <c r="BH91" s="124"/>
      <c r="BI91" s="124"/>
      <c r="BJ91" s="124"/>
      <c r="BK91" s="124"/>
      <c r="BL91" s="124"/>
      <c r="BM91" s="124"/>
      <c r="BN91" s="124"/>
      <c r="BO91" s="124"/>
      <c r="BP91" s="124"/>
      <c r="BQ91" s="125"/>
      <c r="BR91" s="2"/>
      <c r="BS91" s="2"/>
      <c r="BT91" s="2"/>
      <c r="BU91" s="2"/>
      <c r="BV91" s="2"/>
      <c r="BW91" s="2"/>
      <c r="BX91" s="2"/>
      <c r="BY91" s="2"/>
    </row>
    <row r="92" spans="1:79" ht="21" customHeight="1" x14ac:dyDescent="0.2">
      <c r="A92" s="25"/>
      <c r="B92" s="25"/>
      <c r="C92" s="26"/>
      <c r="D92" s="26"/>
      <c r="E92" s="26"/>
      <c r="F92" s="26"/>
      <c r="G92" s="26"/>
      <c r="H92" s="26"/>
      <c r="I92" s="26"/>
      <c r="J92" s="26"/>
      <c r="K92" s="26"/>
      <c r="L92" s="26"/>
      <c r="M92" s="26"/>
      <c r="N92" s="26"/>
      <c r="O92" s="26"/>
      <c r="P92" s="26"/>
      <c r="Q92" s="26"/>
      <c r="R92" s="26"/>
      <c r="S92" s="26"/>
      <c r="T92" s="26"/>
      <c r="U92" s="26"/>
      <c r="V92" s="26"/>
      <c r="W92" s="26"/>
      <c r="X92" s="26"/>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8"/>
      <c r="AY92" s="28"/>
      <c r="AZ92" s="28"/>
      <c r="BA92" s="28"/>
      <c r="BB92" s="28"/>
      <c r="BC92" s="28"/>
      <c r="BD92" s="28"/>
      <c r="BE92" s="28"/>
      <c r="BF92" s="28"/>
      <c r="BG92" s="28"/>
      <c r="BH92" s="28"/>
      <c r="BI92" s="28"/>
      <c r="BJ92" s="28"/>
      <c r="BK92" s="28"/>
      <c r="BL92" s="28"/>
      <c r="BM92" s="28"/>
      <c r="BN92" s="28"/>
      <c r="BO92" s="28"/>
      <c r="BP92" s="28"/>
      <c r="BQ92" s="28"/>
      <c r="BR92" s="10"/>
      <c r="BS92" s="10"/>
      <c r="BT92" s="10"/>
      <c r="BU92" s="10"/>
      <c r="BV92" s="10"/>
      <c r="BW92" s="10"/>
      <c r="BX92" s="10"/>
      <c r="BY92" s="10"/>
    </row>
    <row r="93" spans="1:79" ht="15.95" customHeight="1" x14ac:dyDescent="0.2">
      <c r="A93" s="60" t="s">
        <v>66</v>
      </c>
      <c r="B93" s="60"/>
      <c r="C93" s="60"/>
      <c r="D93" s="60"/>
      <c r="E93" s="60"/>
      <c r="F93" s="60"/>
      <c r="G93" s="60"/>
      <c r="H93" s="60"/>
      <c r="I93" s="60"/>
      <c r="J93" s="60"/>
      <c r="K93" s="60"/>
      <c r="L93" s="60"/>
      <c r="M93" s="60"/>
      <c r="N93" s="60"/>
      <c r="O93" s="60"/>
      <c r="P93" s="60"/>
      <c r="Q93" s="60"/>
      <c r="R93" s="60"/>
      <c r="S93" s="60"/>
      <c r="T93" s="60"/>
      <c r="U93" s="60"/>
      <c r="V93" s="60"/>
      <c r="W93" s="60"/>
      <c r="X93" s="60"/>
      <c r="Y93" s="60"/>
      <c r="Z93" s="60"/>
      <c r="AA93" s="60"/>
      <c r="AB93" s="60"/>
      <c r="AC93" s="60"/>
      <c r="AD93" s="60"/>
      <c r="AE93" s="60"/>
      <c r="AF93" s="60"/>
      <c r="AG93" s="60"/>
      <c r="AH93" s="60"/>
      <c r="AI93" s="60"/>
      <c r="AJ93" s="60"/>
      <c r="AK93" s="60"/>
      <c r="AL93" s="60"/>
      <c r="AM93" s="60"/>
      <c r="AN93" s="60"/>
      <c r="AO93" s="60"/>
      <c r="AP93" s="60"/>
      <c r="AQ93" s="60"/>
      <c r="AR93" s="60"/>
      <c r="AS93" s="60"/>
      <c r="AT93" s="60"/>
      <c r="AU93" s="60"/>
      <c r="AV93" s="60"/>
      <c r="AW93" s="60"/>
      <c r="AX93" s="60"/>
      <c r="AY93" s="60"/>
      <c r="AZ93" s="60"/>
      <c r="BA93" s="60"/>
      <c r="BB93" s="60"/>
      <c r="BC93" s="60"/>
      <c r="BD93" s="60"/>
      <c r="BE93" s="60"/>
      <c r="BF93" s="60"/>
      <c r="BG93" s="60"/>
      <c r="BH93" s="60"/>
      <c r="BI93" s="60"/>
      <c r="BJ93" s="60"/>
      <c r="BK93" s="60"/>
      <c r="BL93" s="60"/>
    </row>
    <row r="94" spans="1:79" ht="38.25" customHeight="1" x14ac:dyDescent="0.2">
      <c r="A94" s="118" t="s">
        <v>398</v>
      </c>
      <c r="B94" s="119"/>
      <c r="C94" s="119"/>
      <c r="D94" s="119"/>
      <c r="E94" s="119"/>
      <c r="F94" s="119"/>
      <c r="G94" s="119"/>
      <c r="H94" s="119"/>
      <c r="I94" s="119"/>
      <c r="J94" s="119"/>
      <c r="K94" s="119"/>
      <c r="L94" s="119"/>
      <c r="M94" s="119"/>
      <c r="N94" s="119"/>
      <c r="O94" s="119"/>
      <c r="P94" s="119"/>
      <c r="Q94" s="119"/>
      <c r="R94" s="119"/>
      <c r="S94" s="119"/>
      <c r="T94" s="119"/>
      <c r="U94" s="119"/>
      <c r="V94" s="119"/>
      <c r="W94" s="119"/>
      <c r="X94" s="119"/>
      <c r="Y94" s="119"/>
      <c r="Z94" s="119"/>
      <c r="AA94" s="119"/>
      <c r="AB94" s="119"/>
      <c r="AC94" s="119"/>
      <c r="AD94" s="119"/>
      <c r="AE94" s="119"/>
      <c r="AF94" s="119"/>
      <c r="AG94" s="119"/>
      <c r="AH94" s="119"/>
      <c r="AI94" s="119"/>
      <c r="AJ94" s="119"/>
      <c r="AK94" s="119"/>
      <c r="AL94" s="119"/>
      <c r="AM94" s="119"/>
      <c r="AN94" s="119"/>
      <c r="AO94" s="119"/>
      <c r="AP94" s="119"/>
      <c r="AQ94" s="119"/>
      <c r="AR94" s="119"/>
      <c r="AS94" s="119"/>
      <c r="AT94" s="119"/>
      <c r="AU94" s="119"/>
      <c r="AV94" s="119"/>
      <c r="AW94" s="119"/>
      <c r="AX94" s="119"/>
      <c r="AY94" s="119"/>
      <c r="AZ94" s="119"/>
      <c r="BA94" s="119"/>
      <c r="BB94" s="119"/>
      <c r="BC94" s="119"/>
      <c r="BD94" s="119"/>
      <c r="BE94" s="119"/>
      <c r="BF94" s="119"/>
      <c r="BG94" s="119"/>
      <c r="BH94" s="119"/>
      <c r="BI94" s="119"/>
      <c r="BJ94" s="119"/>
      <c r="BK94" s="119"/>
      <c r="BL94" s="119"/>
    </row>
    <row r="95" spans="1:79" ht="8.25" customHeight="1" x14ac:dyDescent="0.2">
      <c r="A95" s="25"/>
      <c r="B95" s="25"/>
      <c r="C95" s="26"/>
      <c r="D95" s="26"/>
      <c r="E95" s="26"/>
      <c r="F95" s="26"/>
      <c r="G95" s="26"/>
      <c r="H95" s="26"/>
      <c r="I95" s="26"/>
      <c r="J95" s="26"/>
      <c r="K95" s="26"/>
      <c r="L95" s="26"/>
      <c r="M95" s="26"/>
      <c r="N95" s="26"/>
      <c r="O95" s="26"/>
      <c r="P95" s="26"/>
      <c r="Q95" s="26"/>
      <c r="R95" s="26"/>
      <c r="S95" s="26"/>
      <c r="T95" s="26"/>
      <c r="U95" s="26"/>
      <c r="V95" s="26"/>
      <c r="W95" s="26"/>
      <c r="X95" s="26"/>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8"/>
      <c r="AY95" s="28"/>
      <c r="AZ95" s="28"/>
      <c r="BA95" s="28"/>
      <c r="BB95" s="28"/>
      <c r="BC95" s="28"/>
      <c r="BD95" s="28"/>
      <c r="BE95" s="28"/>
      <c r="BF95" s="28"/>
      <c r="BG95" s="28"/>
      <c r="BH95" s="28"/>
      <c r="BI95" s="28"/>
      <c r="BJ95" s="28"/>
      <c r="BK95" s="28"/>
      <c r="BL95" s="28"/>
      <c r="BM95" s="28"/>
      <c r="BN95" s="28"/>
      <c r="BO95" s="28"/>
      <c r="BP95" s="28"/>
      <c r="BQ95" s="28"/>
      <c r="BR95" s="10"/>
      <c r="BS95" s="10"/>
      <c r="BT95" s="10"/>
      <c r="BU95" s="10"/>
      <c r="BV95" s="10"/>
      <c r="BW95" s="10"/>
      <c r="BX95" s="10"/>
      <c r="BY95" s="10"/>
    </row>
    <row r="96" spans="1:79" ht="15.95" customHeight="1" x14ac:dyDescent="0.2">
      <c r="A96" s="60" t="s">
        <v>47</v>
      </c>
      <c r="B96" s="60"/>
      <c r="C96" s="60"/>
      <c r="D96" s="60"/>
      <c r="E96" s="60"/>
      <c r="F96" s="60"/>
      <c r="G96" s="60"/>
      <c r="H96" s="60"/>
      <c r="I96" s="60"/>
      <c r="J96" s="60"/>
      <c r="K96" s="60"/>
      <c r="L96" s="60"/>
      <c r="M96" s="60"/>
      <c r="N96" s="60"/>
      <c r="O96" s="60"/>
      <c r="P96" s="60"/>
      <c r="Q96" s="60"/>
      <c r="R96" s="60"/>
      <c r="S96" s="60"/>
      <c r="T96" s="60"/>
      <c r="U96" s="60"/>
      <c r="V96" s="60"/>
      <c r="W96" s="60"/>
      <c r="X96" s="60"/>
      <c r="Y96" s="60"/>
      <c r="Z96" s="60"/>
      <c r="AA96" s="60"/>
      <c r="AB96" s="60"/>
      <c r="AC96" s="60"/>
      <c r="AD96" s="60"/>
      <c r="AE96" s="60"/>
      <c r="AF96" s="60"/>
      <c r="AG96" s="60"/>
      <c r="AH96" s="60"/>
      <c r="AI96" s="60"/>
      <c r="AJ96" s="60"/>
      <c r="AK96" s="60"/>
      <c r="AL96" s="60"/>
      <c r="AM96" s="60"/>
      <c r="AN96" s="60"/>
      <c r="AO96" s="60"/>
      <c r="AP96" s="60"/>
      <c r="AQ96" s="60"/>
      <c r="AR96" s="60"/>
      <c r="AS96" s="60"/>
      <c r="AT96" s="60"/>
      <c r="AU96" s="60"/>
      <c r="AV96" s="60"/>
      <c r="AW96" s="60"/>
      <c r="AX96" s="60"/>
      <c r="AY96" s="60"/>
      <c r="AZ96" s="60"/>
      <c r="BA96" s="60"/>
      <c r="BB96" s="60"/>
      <c r="BC96" s="60"/>
      <c r="BD96" s="60"/>
      <c r="BE96" s="60"/>
      <c r="BF96" s="60"/>
      <c r="BG96" s="60"/>
      <c r="BH96" s="60"/>
      <c r="BI96" s="60"/>
      <c r="BJ96" s="60"/>
      <c r="BK96" s="60"/>
      <c r="BL96" s="60"/>
    </row>
    <row r="97" spans="1:64" ht="36" customHeight="1" x14ac:dyDescent="0.2">
      <c r="A97" s="118" t="s">
        <v>399</v>
      </c>
      <c r="B97" s="119"/>
      <c r="C97" s="119"/>
      <c r="D97" s="119"/>
      <c r="E97" s="119"/>
      <c r="F97" s="119"/>
      <c r="G97" s="119"/>
      <c r="H97" s="119"/>
      <c r="I97" s="119"/>
      <c r="J97" s="119"/>
      <c r="K97" s="119"/>
      <c r="L97" s="119"/>
      <c r="M97" s="119"/>
      <c r="N97" s="119"/>
      <c r="O97" s="119"/>
      <c r="P97" s="119"/>
      <c r="Q97" s="119"/>
      <c r="R97" s="119"/>
      <c r="S97" s="119"/>
      <c r="T97" s="119"/>
      <c r="U97" s="119"/>
      <c r="V97" s="119"/>
      <c r="W97" s="119"/>
      <c r="X97" s="119"/>
      <c r="Y97" s="119"/>
      <c r="Z97" s="119"/>
      <c r="AA97" s="119"/>
      <c r="AB97" s="119"/>
      <c r="AC97" s="119"/>
      <c r="AD97" s="119"/>
      <c r="AE97" s="119"/>
      <c r="AF97" s="119"/>
      <c r="AG97" s="119"/>
      <c r="AH97" s="119"/>
      <c r="AI97" s="119"/>
      <c r="AJ97" s="119"/>
      <c r="AK97" s="119"/>
      <c r="AL97" s="119"/>
      <c r="AM97" s="119"/>
      <c r="AN97" s="119"/>
      <c r="AO97" s="119"/>
      <c r="AP97" s="119"/>
      <c r="AQ97" s="119"/>
      <c r="AR97" s="119"/>
      <c r="AS97" s="119"/>
      <c r="AT97" s="119"/>
      <c r="AU97" s="119"/>
      <c r="AV97" s="119"/>
      <c r="AW97" s="119"/>
      <c r="AX97" s="119"/>
      <c r="AY97" s="119"/>
      <c r="AZ97" s="119"/>
      <c r="BA97" s="119"/>
      <c r="BB97" s="119"/>
      <c r="BC97" s="119"/>
      <c r="BD97" s="119"/>
      <c r="BE97" s="119"/>
      <c r="BF97" s="119"/>
      <c r="BG97" s="119"/>
      <c r="BH97" s="119"/>
      <c r="BI97" s="119"/>
      <c r="BJ97" s="119"/>
      <c r="BK97" s="119"/>
      <c r="BL97" s="119"/>
    </row>
    <row r="98" spans="1:64" ht="10.5" customHeight="1" x14ac:dyDescent="0.2">
      <c r="A98" s="14"/>
      <c r="B98" s="14"/>
      <c r="C98" s="14"/>
      <c r="D98" s="14"/>
      <c r="E98" s="14"/>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row>
    <row r="99" spans="1:64" ht="12" customHeight="1" x14ac:dyDescent="0.2">
      <c r="A99" s="24" t="s">
        <v>78</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row>
    <row r="100" spans="1:64" ht="12" customHeight="1" x14ac:dyDescent="0.2">
      <c r="A100" s="24" t="s">
        <v>69</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row>
    <row r="101" spans="1:64" s="24" customFormat="1" ht="12" customHeight="1" x14ac:dyDescent="0.2">
      <c r="A101" s="24" t="s">
        <v>70</v>
      </c>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row>
    <row r="102" spans="1:64" ht="15.95" customHeight="1" x14ac:dyDescent="0.25">
      <c r="A102" s="2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row>
    <row r="103" spans="1:64" ht="23.25" customHeight="1" x14ac:dyDescent="0.25">
      <c r="A103" s="118" t="s">
        <v>124</v>
      </c>
      <c r="B103" s="119"/>
      <c r="C103" s="119"/>
      <c r="D103" s="119"/>
      <c r="E103" s="119"/>
      <c r="F103" s="119"/>
      <c r="G103" s="119"/>
      <c r="H103" s="119"/>
      <c r="I103" s="119"/>
      <c r="J103" s="119"/>
      <c r="K103" s="119"/>
      <c r="L103" s="119"/>
      <c r="M103" s="119"/>
      <c r="N103" s="119"/>
      <c r="O103" s="119"/>
      <c r="P103" s="119"/>
      <c r="Q103" s="119"/>
      <c r="R103" s="119"/>
      <c r="S103" s="119"/>
      <c r="T103" s="119"/>
      <c r="U103" s="119"/>
      <c r="V103" s="119"/>
      <c r="W103" s="134"/>
      <c r="X103" s="134"/>
      <c r="Y103" s="134"/>
      <c r="Z103" s="134"/>
      <c r="AA103" s="134"/>
      <c r="AB103" s="134"/>
      <c r="AC103" s="134"/>
      <c r="AD103" s="134"/>
      <c r="AE103" s="134"/>
      <c r="AF103" s="134"/>
      <c r="AG103" s="134"/>
      <c r="AH103" s="134"/>
      <c r="AI103" s="134"/>
      <c r="AJ103" s="134"/>
      <c r="AK103" s="134"/>
      <c r="AL103" s="134"/>
      <c r="AM103" s="134"/>
      <c r="AN103" s="3"/>
      <c r="AO103" s="3"/>
      <c r="AP103" s="135" t="s">
        <v>215</v>
      </c>
      <c r="AQ103" s="136"/>
      <c r="AR103" s="136"/>
      <c r="AS103" s="136"/>
      <c r="AT103" s="136"/>
      <c r="AU103" s="136"/>
      <c r="AV103" s="136"/>
      <c r="AW103" s="136"/>
      <c r="AX103" s="136"/>
      <c r="AY103" s="136"/>
      <c r="AZ103" s="136"/>
      <c r="BA103" s="136"/>
      <c r="BB103" s="136"/>
      <c r="BC103" s="136"/>
      <c r="BD103" s="136"/>
      <c r="BE103" s="136"/>
      <c r="BF103" s="136"/>
      <c r="BG103" s="136"/>
      <c r="BH103" s="136"/>
    </row>
    <row r="104" spans="1:64" x14ac:dyDescent="0.2">
      <c r="W104" s="137" t="s">
        <v>8</v>
      </c>
      <c r="X104" s="137"/>
      <c r="Y104" s="137"/>
      <c r="Z104" s="137"/>
      <c r="AA104" s="137"/>
      <c r="AB104" s="137"/>
      <c r="AC104" s="137"/>
      <c r="AD104" s="137"/>
      <c r="AE104" s="137"/>
      <c r="AF104" s="137"/>
      <c r="AG104" s="137"/>
      <c r="AH104" s="137"/>
      <c r="AI104" s="137"/>
      <c r="AJ104" s="137"/>
      <c r="AK104" s="137"/>
      <c r="AL104" s="137"/>
      <c r="AM104" s="137"/>
      <c r="AN104" s="41"/>
      <c r="AO104" s="41"/>
      <c r="AP104" s="137" t="s">
        <v>74</v>
      </c>
      <c r="AQ104" s="137"/>
      <c r="AR104" s="137"/>
      <c r="AS104" s="137"/>
      <c r="AT104" s="137"/>
      <c r="AU104" s="137"/>
      <c r="AV104" s="137"/>
      <c r="AW104" s="137"/>
      <c r="AX104" s="137"/>
      <c r="AY104" s="137"/>
      <c r="AZ104" s="137"/>
      <c r="BA104" s="137"/>
      <c r="BB104" s="137"/>
      <c r="BC104" s="137"/>
      <c r="BD104" s="137"/>
      <c r="BE104" s="137"/>
      <c r="BF104" s="137"/>
      <c r="BG104" s="137"/>
      <c r="BH104" s="137"/>
    </row>
    <row r="106" spans="1:64" ht="15.95" customHeight="1" x14ac:dyDescent="0.25">
      <c r="A106" s="118" t="s">
        <v>216</v>
      </c>
      <c r="B106" s="118"/>
      <c r="C106" s="118"/>
      <c r="D106" s="118"/>
      <c r="E106" s="118"/>
      <c r="F106" s="118"/>
      <c r="G106" s="118"/>
      <c r="H106" s="118"/>
      <c r="I106" s="118"/>
      <c r="J106" s="118"/>
      <c r="K106" s="118"/>
      <c r="L106" s="118"/>
      <c r="M106" s="118"/>
      <c r="N106" s="118"/>
      <c r="O106" s="118"/>
      <c r="P106" s="118"/>
      <c r="Q106" s="118"/>
      <c r="R106" s="118"/>
      <c r="S106" s="118"/>
      <c r="T106" s="118"/>
      <c r="U106" s="118"/>
      <c r="V106" s="118"/>
      <c r="W106" s="134"/>
      <c r="X106" s="134"/>
      <c r="Y106" s="134"/>
      <c r="Z106" s="134"/>
      <c r="AA106" s="134"/>
      <c r="AB106" s="134"/>
      <c r="AC106" s="134"/>
      <c r="AD106" s="134"/>
      <c r="AE106" s="134"/>
      <c r="AF106" s="134"/>
      <c r="AG106" s="134"/>
      <c r="AH106" s="134"/>
      <c r="AI106" s="134"/>
      <c r="AJ106" s="134"/>
      <c r="AK106" s="134"/>
      <c r="AL106" s="134"/>
      <c r="AM106" s="134"/>
      <c r="AN106" s="3"/>
      <c r="AO106" s="3"/>
      <c r="AP106" s="135" t="s">
        <v>217</v>
      </c>
      <c r="AQ106" s="136"/>
      <c r="AR106" s="136"/>
      <c r="AS106" s="136"/>
      <c r="AT106" s="136"/>
      <c r="AU106" s="136"/>
      <c r="AV106" s="136"/>
      <c r="AW106" s="136"/>
      <c r="AX106" s="136"/>
      <c r="AY106" s="136"/>
      <c r="AZ106" s="136"/>
      <c r="BA106" s="136"/>
      <c r="BB106" s="136"/>
      <c r="BC106" s="136"/>
      <c r="BD106" s="136"/>
      <c r="BE106" s="136"/>
      <c r="BF106" s="136"/>
      <c r="BG106" s="136"/>
      <c r="BH106" s="136"/>
    </row>
    <row r="107" spans="1:64" ht="19.5" customHeight="1" x14ac:dyDescent="0.2">
      <c r="A107" s="118"/>
      <c r="B107" s="118"/>
      <c r="C107" s="118"/>
      <c r="D107" s="118"/>
      <c r="E107" s="118"/>
      <c r="F107" s="118"/>
      <c r="G107" s="118"/>
      <c r="H107" s="118"/>
      <c r="I107" s="118"/>
      <c r="J107" s="118"/>
      <c r="K107" s="118"/>
      <c r="L107" s="118"/>
      <c r="M107" s="118"/>
      <c r="N107" s="118"/>
      <c r="O107" s="118"/>
      <c r="P107" s="118"/>
      <c r="Q107" s="118"/>
      <c r="R107" s="118"/>
      <c r="S107" s="118"/>
      <c r="T107" s="118"/>
      <c r="U107" s="118"/>
      <c r="V107" s="118"/>
      <c r="W107" s="137" t="s">
        <v>8</v>
      </c>
      <c r="X107" s="137"/>
      <c r="Y107" s="137"/>
      <c r="Z107" s="137"/>
      <c r="AA107" s="137"/>
      <c r="AB107" s="137"/>
      <c r="AC107" s="137"/>
      <c r="AD107" s="137"/>
      <c r="AE107" s="137"/>
      <c r="AF107" s="137"/>
      <c r="AG107" s="137"/>
      <c r="AH107" s="137"/>
      <c r="AI107" s="137"/>
      <c r="AJ107" s="137"/>
      <c r="AK107" s="137"/>
      <c r="AL107" s="137"/>
      <c r="AM107" s="137"/>
      <c r="AN107" s="41"/>
      <c r="AO107" s="41"/>
      <c r="AP107" s="137" t="s">
        <v>74</v>
      </c>
      <c r="AQ107" s="137"/>
      <c r="AR107" s="137"/>
      <c r="AS107" s="137"/>
      <c r="AT107" s="137"/>
      <c r="AU107" s="137"/>
      <c r="AV107" s="137"/>
      <c r="AW107" s="137"/>
      <c r="AX107" s="137"/>
      <c r="AY107" s="137"/>
      <c r="AZ107" s="137"/>
      <c r="BA107" s="137"/>
      <c r="BB107" s="137"/>
      <c r="BC107" s="137"/>
      <c r="BD107" s="137"/>
      <c r="BE107" s="137"/>
      <c r="BF107" s="137"/>
      <c r="BG107" s="137"/>
      <c r="BH107" s="137"/>
    </row>
  </sheetData>
  <mergeCells count="395">
    <mergeCell ref="A96:BL96"/>
    <mergeCell ref="A97:BL97"/>
    <mergeCell ref="A103:V103"/>
    <mergeCell ref="W103:AM103"/>
    <mergeCell ref="AP103:BH103"/>
    <mergeCell ref="W104:AM104"/>
    <mergeCell ref="AP104:BH104"/>
    <mergeCell ref="A106:V107"/>
    <mergeCell ref="W107:AM107"/>
    <mergeCell ref="AP107:BH107"/>
    <mergeCell ref="C58:R58"/>
    <mergeCell ref="A62:BQ62"/>
    <mergeCell ref="A65:B66"/>
    <mergeCell ref="C65:I66"/>
    <mergeCell ref="J65:N66"/>
    <mergeCell ref="O65:X66"/>
    <mergeCell ref="Y65:AM65"/>
    <mergeCell ref="AN65:BB65"/>
    <mergeCell ref="BC65:BQ65"/>
    <mergeCell ref="Y66:AC66"/>
    <mergeCell ref="AD66:AH66"/>
    <mergeCell ref="AI66:AM66"/>
    <mergeCell ref="AN66:AR66"/>
    <mergeCell ref="AS66:AW66"/>
    <mergeCell ref="AX66:BB66"/>
    <mergeCell ref="BC66:BG66"/>
    <mergeCell ref="BH66:BL66"/>
    <mergeCell ref="BM66:BQ66"/>
    <mergeCell ref="A63:BQ63"/>
    <mergeCell ref="AC60:AH60"/>
    <mergeCell ref="AI60:AM60"/>
    <mergeCell ref="AN60:AR60"/>
    <mergeCell ref="AS60:AX60"/>
    <mergeCell ref="AC59:AH59"/>
    <mergeCell ref="AY56:BN56"/>
    <mergeCell ref="S57:W57"/>
    <mergeCell ref="X57:AB57"/>
    <mergeCell ref="AC57:AH57"/>
    <mergeCell ref="AI57:AM57"/>
    <mergeCell ref="AN57:AR57"/>
    <mergeCell ref="AS57:AX57"/>
    <mergeCell ref="AY57:BC57"/>
    <mergeCell ref="BD57:BH57"/>
    <mergeCell ref="BI57:BN57"/>
    <mergeCell ref="AX77:BB77"/>
    <mergeCell ref="O86:BQ86"/>
    <mergeCell ref="A89:B89"/>
    <mergeCell ref="C89:I89"/>
    <mergeCell ref="J89:N89"/>
    <mergeCell ref="O89:BQ89"/>
    <mergeCell ref="A77:B77"/>
    <mergeCell ref="C77:I77"/>
    <mergeCell ref="J77:N77"/>
    <mergeCell ref="O77:X77"/>
    <mergeCell ref="Y77:AC77"/>
    <mergeCell ref="AD77:AH77"/>
    <mergeCell ref="AI77:AM77"/>
    <mergeCell ref="AN77:AR77"/>
    <mergeCell ref="AS77:AW77"/>
    <mergeCell ref="C86:I86"/>
    <mergeCell ref="J86:N86"/>
    <mergeCell ref="A81:B81"/>
    <mergeCell ref="BH76:BL76"/>
    <mergeCell ref="AD75:AH75"/>
    <mergeCell ref="AI75:AM75"/>
    <mergeCell ref="AN75:AR75"/>
    <mergeCell ref="AS75:AW75"/>
    <mergeCell ref="AI74:AM74"/>
    <mergeCell ref="AN74:AR74"/>
    <mergeCell ref="A76:B76"/>
    <mergeCell ref="C76:I76"/>
    <mergeCell ref="J76:N76"/>
    <mergeCell ref="O76:X76"/>
    <mergeCell ref="Y76:AC76"/>
    <mergeCell ref="AD76:AH76"/>
    <mergeCell ref="BM71:BQ71"/>
    <mergeCell ref="AD69:AH69"/>
    <mergeCell ref="Y74:AC74"/>
    <mergeCell ref="AD74:AH74"/>
    <mergeCell ref="BC72:BG72"/>
    <mergeCell ref="BH72:BL72"/>
    <mergeCell ref="BM72:BQ72"/>
    <mergeCell ref="BC77:BG77"/>
    <mergeCell ref="BH77:BL77"/>
    <mergeCell ref="AD73:AH73"/>
    <mergeCell ref="AI73:AM73"/>
    <mergeCell ref="AN73:AR73"/>
    <mergeCell ref="BM74:BQ74"/>
    <mergeCell ref="BC74:BG74"/>
    <mergeCell ref="BH74:BL74"/>
    <mergeCell ref="BC75:BG75"/>
    <mergeCell ref="BH75:BL75"/>
    <mergeCell ref="BM77:BQ77"/>
    <mergeCell ref="BM76:BQ76"/>
    <mergeCell ref="AI76:AM76"/>
    <mergeCell ref="AN76:AR76"/>
    <mergeCell ref="AS76:AW76"/>
    <mergeCell ref="AX76:BB76"/>
    <mergeCell ref="BC76:BG76"/>
    <mergeCell ref="AX71:BB71"/>
    <mergeCell ref="BC71:BG71"/>
    <mergeCell ref="AX69:BB69"/>
    <mergeCell ref="Y75:AC75"/>
    <mergeCell ref="AS74:AW74"/>
    <mergeCell ref="AX74:BB74"/>
    <mergeCell ref="AX75:BB75"/>
    <mergeCell ref="Y72:AC72"/>
    <mergeCell ref="AD72:AH72"/>
    <mergeCell ref="AI72:AM72"/>
    <mergeCell ref="AN72:AR72"/>
    <mergeCell ref="AS72:AW72"/>
    <mergeCell ref="AI71:AM71"/>
    <mergeCell ref="A85:B85"/>
    <mergeCell ref="C85:I85"/>
    <mergeCell ref="J85:N85"/>
    <mergeCell ref="O85:BQ85"/>
    <mergeCell ref="A86:B86"/>
    <mergeCell ref="A82:B82"/>
    <mergeCell ref="AS69:AW69"/>
    <mergeCell ref="C82:I82"/>
    <mergeCell ref="J81:N81"/>
    <mergeCell ref="O81:BQ81"/>
    <mergeCell ref="J82:N82"/>
    <mergeCell ref="O82:BQ82"/>
    <mergeCell ref="A83:B83"/>
    <mergeCell ref="C83:I83"/>
    <mergeCell ref="J83:N83"/>
    <mergeCell ref="O83:BQ83"/>
    <mergeCell ref="C81:I81"/>
    <mergeCell ref="AX73:BB73"/>
    <mergeCell ref="BC73:BG73"/>
    <mergeCell ref="BH73:BL73"/>
    <mergeCell ref="BM73:BQ73"/>
    <mergeCell ref="A74:B74"/>
    <mergeCell ref="C74:I74"/>
    <mergeCell ref="J74:N74"/>
    <mergeCell ref="C87:I87"/>
    <mergeCell ref="J87:N87"/>
    <mergeCell ref="O87:BQ87"/>
    <mergeCell ref="A88:B88"/>
    <mergeCell ref="C88:I88"/>
    <mergeCell ref="J88:N88"/>
    <mergeCell ref="O88:BQ88"/>
    <mergeCell ref="A94:BL94"/>
    <mergeCell ref="A90:B90"/>
    <mergeCell ref="C90:I90"/>
    <mergeCell ref="J90:N90"/>
    <mergeCell ref="O90:BQ90"/>
    <mergeCell ref="A91:B91"/>
    <mergeCell ref="C91:I91"/>
    <mergeCell ref="J91:N91"/>
    <mergeCell ref="O91:BQ91"/>
    <mergeCell ref="A93:BL93"/>
    <mergeCell ref="AD67:AH67"/>
    <mergeCell ref="AI67:AM67"/>
    <mergeCell ref="AN67:AR67"/>
    <mergeCell ref="AS67:AW67"/>
    <mergeCell ref="AX67:BB67"/>
    <mergeCell ref="BC67:BG67"/>
    <mergeCell ref="BH67:BL67"/>
    <mergeCell ref="BM67:BQ67"/>
    <mergeCell ref="AX68:BB68"/>
    <mergeCell ref="BC68:BG68"/>
    <mergeCell ref="BH68:BL68"/>
    <mergeCell ref="A67:B67"/>
    <mergeCell ref="C67:I67"/>
    <mergeCell ref="J67:N67"/>
    <mergeCell ref="O67:X67"/>
    <mergeCell ref="S59:W59"/>
    <mergeCell ref="A60:B60"/>
    <mergeCell ref="C60:R60"/>
    <mergeCell ref="S60:W60"/>
    <mergeCell ref="X60:AB60"/>
    <mergeCell ref="X59:AB59"/>
    <mergeCell ref="Y67:AC67"/>
    <mergeCell ref="AI59:AM59"/>
    <mergeCell ref="AN59:AR59"/>
    <mergeCell ref="AS59:AX59"/>
    <mergeCell ref="A59:B59"/>
    <mergeCell ref="C59:R59"/>
    <mergeCell ref="BD59:BH59"/>
    <mergeCell ref="BI59:BN59"/>
    <mergeCell ref="AY59:BC59"/>
    <mergeCell ref="AY60:BC60"/>
    <mergeCell ref="BD60:BH60"/>
    <mergeCell ref="BI60:BN60"/>
    <mergeCell ref="A58:B58"/>
    <mergeCell ref="AP46:AT46"/>
    <mergeCell ref="AU46:AY46"/>
    <mergeCell ref="AZ46:BC46"/>
    <mergeCell ref="BD46:BH46"/>
    <mergeCell ref="BI46:BM46"/>
    <mergeCell ref="BN46:BQ46"/>
    <mergeCell ref="A46:B46"/>
    <mergeCell ref="C46:Z46"/>
    <mergeCell ref="AA46:AE46"/>
    <mergeCell ref="AF46:AJ46"/>
    <mergeCell ref="AK46:AO46"/>
    <mergeCell ref="A51:B51"/>
    <mergeCell ref="C51:BQ51"/>
    <mergeCell ref="A52:B52"/>
    <mergeCell ref="C52:BQ52"/>
    <mergeCell ref="A48:BQ48"/>
    <mergeCell ref="A50:B50"/>
    <mergeCell ref="C50:BQ50"/>
    <mergeCell ref="A54:BN54"/>
    <mergeCell ref="A56:B57"/>
    <mergeCell ref="C56:R57"/>
    <mergeCell ref="S56:AH56"/>
    <mergeCell ref="AI56:AX56"/>
    <mergeCell ref="BI44:BM44"/>
    <mergeCell ref="BN44:BQ44"/>
    <mergeCell ref="A45:B45"/>
    <mergeCell ref="C45:Z45"/>
    <mergeCell ref="AA45:AE45"/>
    <mergeCell ref="AF45:AJ45"/>
    <mergeCell ref="AK45:AO45"/>
    <mergeCell ref="AP45:AT45"/>
    <mergeCell ref="AU45:AY45"/>
    <mergeCell ref="AZ45:BC45"/>
    <mergeCell ref="BD45:BH45"/>
    <mergeCell ref="BI45:BM45"/>
    <mergeCell ref="BN45:BQ45"/>
    <mergeCell ref="A44:B44"/>
    <mergeCell ref="C44:Z44"/>
    <mergeCell ref="AA44:AE44"/>
    <mergeCell ref="AF44:AJ44"/>
    <mergeCell ref="AK44:AO44"/>
    <mergeCell ref="AP44:AT44"/>
    <mergeCell ref="AU44:AY44"/>
    <mergeCell ref="A31:BL31"/>
    <mergeCell ref="A32:F32"/>
    <mergeCell ref="G32:BL32"/>
    <mergeCell ref="AA43:AE43"/>
    <mergeCell ref="AF43:AJ43"/>
    <mergeCell ref="AK43:AO43"/>
    <mergeCell ref="AP43:AT43"/>
    <mergeCell ref="AU43:AY43"/>
    <mergeCell ref="A35:F35"/>
    <mergeCell ref="G35:BL35"/>
    <mergeCell ref="A39:BQ39"/>
    <mergeCell ref="BD43:BH43"/>
    <mergeCell ref="BI43:BM43"/>
    <mergeCell ref="BN43:BQ43"/>
    <mergeCell ref="AZ43:BC43"/>
    <mergeCell ref="A37:BQ37"/>
    <mergeCell ref="A38:BQ38"/>
    <mergeCell ref="A40:B41"/>
    <mergeCell ref="C40:Z41"/>
    <mergeCell ref="AA40:AO40"/>
    <mergeCell ref="AP40:BC40"/>
    <mergeCell ref="BD40:BQ40"/>
    <mergeCell ref="BI41:BM41"/>
    <mergeCell ref="BN41:BQ41"/>
    <mergeCell ref="B17:L17"/>
    <mergeCell ref="N17:AS17"/>
    <mergeCell ref="AU17:BB17"/>
    <mergeCell ref="AK20:BC20"/>
    <mergeCell ref="BE20:BL20"/>
    <mergeCell ref="B21:L21"/>
    <mergeCell ref="N21:Y21"/>
    <mergeCell ref="AA21:AI21"/>
    <mergeCell ref="AK21:BC21"/>
    <mergeCell ref="BE21:BL21"/>
    <mergeCell ref="B20:L20"/>
    <mergeCell ref="N20:Y20"/>
    <mergeCell ref="AA20:AI20"/>
    <mergeCell ref="A12:BL12"/>
    <mergeCell ref="B14:L14"/>
    <mergeCell ref="N14:AS14"/>
    <mergeCell ref="AU14:BB14"/>
    <mergeCell ref="B15:L15"/>
    <mergeCell ref="N15:AS15"/>
    <mergeCell ref="AU15:BB15"/>
    <mergeCell ref="AO2:BL6"/>
    <mergeCell ref="A7:BL7"/>
    <mergeCell ref="A8:BL8"/>
    <mergeCell ref="A9:BL9"/>
    <mergeCell ref="A10:BL10"/>
    <mergeCell ref="A11:BL11"/>
    <mergeCell ref="AA41:AE41"/>
    <mergeCell ref="AF41:AJ41"/>
    <mergeCell ref="AK41:AO41"/>
    <mergeCell ref="AP41:AT41"/>
    <mergeCell ref="AU41:AY41"/>
    <mergeCell ref="AZ41:BC41"/>
    <mergeCell ref="BD41:BH41"/>
    <mergeCell ref="BI42:BM42"/>
    <mergeCell ref="B18:L18"/>
    <mergeCell ref="N18:AS18"/>
    <mergeCell ref="AU18:BB18"/>
    <mergeCell ref="A29:BL29"/>
    <mergeCell ref="A33:F33"/>
    <mergeCell ref="G33:BL33"/>
    <mergeCell ref="A34:F34"/>
    <mergeCell ref="G34:BL34"/>
    <mergeCell ref="A23:BL23"/>
    <mergeCell ref="A24:F24"/>
    <mergeCell ref="G24:BL24"/>
    <mergeCell ref="A25:F25"/>
    <mergeCell ref="G25:BL25"/>
    <mergeCell ref="A26:F26"/>
    <mergeCell ref="G26:BL26"/>
    <mergeCell ref="A28:BL28"/>
    <mergeCell ref="BN42:BQ42"/>
    <mergeCell ref="A43:B43"/>
    <mergeCell ref="C43:Z43"/>
    <mergeCell ref="A55:BN55"/>
    <mergeCell ref="S58:W58"/>
    <mergeCell ref="X58:AB58"/>
    <mergeCell ref="AC58:AH58"/>
    <mergeCell ref="AI58:AM58"/>
    <mergeCell ref="AN58:AR58"/>
    <mergeCell ref="AS58:AX58"/>
    <mergeCell ref="AY58:BC58"/>
    <mergeCell ref="BD58:BH58"/>
    <mergeCell ref="BI58:BN58"/>
    <mergeCell ref="A42:B42"/>
    <mergeCell ref="C42:Z42"/>
    <mergeCell ref="AA42:AE42"/>
    <mergeCell ref="AF42:AJ42"/>
    <mergeCell ref="AK42:AO42"/>
    <mergeCell ref="BD42:BH42"/>
    <mergeCell ref="AP42:AT42"/>
    <mergeCell ref="AU42:AY42"/>
    <mergeCell ref="AZ42:BC42"/>
    <mergeCell ref="AZ44:BC44"/>
    <mergeCell ref="BD44:BH44"/>
    <mergeCell ref="BM68:BQ68"/>
    <mergeCell ref="A69:B69"/>
    <mergeCell ref="C69:I69"/>
    <mergeCell ref="J69:N69"/>
    <mergeCell ref="O69:X69"/>
    <mergeCell ref="A68:B68"/>
    <mergeCell ref="C68:I68"/>
    <mergeCell ref="J68:N68"/>
    <mergeCell ref="O68:X68"/>
    <mergeCell ref="Y68:AC68"/>
    <mergeCell ref="AD68:AH68"/>
    <mergeCell ref="AI68:AM68"/>
    <mergeCell ref="AN68:AR68"/>
    <mergeCell ref="AS68:AW68"/>
    <mergeCell ref="BH69:BL69"/>
    <mergeCell ref="BC69:BG69"/>
    <mergeCell ref="BM69:BQ69"/>
    <mergeCell ref="AI69:AM69"/>
    <mergeCell ref="AN69:AR69"/>
    <mergeCell ref="Y69:AC69"/>
    <mergeCell ref="W106:AM106"/>
    <mergeCell ref="AP106:BH106"/>
    <mergeCell ref="O70:X70"/>
    <mergeCell ref="J72:N72"/>
    <mergeCell ref="O72:X72"/>
    <mergeCell ref="AS73:AW73"/>
    <mergeCell ref="A70:B70"/>
    <mergeCell ref="C70:I70"/>
    <mergeCell ref="J70:N70"/>
    <mergeCell ref="A84:B84"/>
    <mergeCell ref="C84:I84"/>
    <mergeCell ref="J84:N84"/>
    <mergeCell ref="O84:BQ84"/>
    <mergeCell ref="A72:B72"/>
    <mergeCell ref="C72:I72"/>
    <mergeCell ref="AX72:BB72"/>
    <mergeCell ref="AN71:AR71"/>
    <mergeCell ref="AS71:AW71"/>
    <mergeCell ref="AI70:AM70"/>
    <mergeCell ref="AN70:AR70"/>
    <mergeCell ref="AS70:AW70"/>
    <mergeCell ref="BH71:BL71"/>
    <mergeCell ref="A87:B87"/>
    <mergeCell ref="A71:B71"/>
    <mergeCell ref="C71:I71"/>
    <mergeCell ref="J71:N71"/>
    <mergeCell ref="O71:X71"/>
    <mergeCell ref="Y71:AC71"/>
    <mergeCell ref="AD71:AH71"/>
    <mergeCell ref="O74:X74"/>
    <mergeCell ref="A79:BQ79"/>
    <mergeCell ref="AX70:BB70"/>
    <mergeCell ref="BC70:BG70"/>
    <mergeCell ref="BH70:BL70"/>
    <mergeCell ref="BM70:BQ70"/>
    <mergeCell ref="Y70:AC70"/>
    <mergeCell ref="AD70:AH70"/>
    <mergeCell ref="A73:B73"/>
    <mergeCell ref="C73:I73"/>
    <mergeCell ref="J73:N73"/>
    <mergeCell ref="O73:X73"/>
    <mergeCell ref="Y73:AC73"/>
    <mergeCell ref="BM75:BQ75"/>
    <mergeCell ref="A75:B75"/>
    <mergeCell ref="C75:I75"/>
    <mergeCell ref="J75:N75"/>
    <mergeCell ref="O75:X75"/>
  </mergeCells>
  <conditionalFormatting sqref="A60:B60 A68:B68 A69:A70 A80:B80 A95:B95">
    <cfRule type="cellIs" dxfId="180" priority="12" stopIfTrue="1" operator="equal">
      <formula>0</formula>
    </cfRule>
  </conditionalFormatting>
  <conditionalFormatting sqref="A71:B73 A74:A75">
    <cfRule type="cellIs" dxfId="179" priority="8" stopIfTrue="1" operator="equal">
      <formula>0</formula>
    </cfRule>
  </conditionalFormatting>
  <conditionalFormatting sqref="A76:B78">
    <cfRule type="cellIs" dxfId="178" priority="6" stopIfTrue="1" operator="equal">
      <formula>0</formula>
    </cfRule>
  </conditionalFormatting>
  <conditionalFormatting sqref="A84:B87 A90:B92">
    <cfRule type="cellIs" dxfId="177" priority="4" stopIfTrue="1" operator="equal">
      <formula>0</formula>
    </cfRule>
  </conditionalFormatting>
  <conditionalFormatting sqref="C68:C70">
    <cfRule type="cellIs" dxfId="176" priority="15" stopIfTrue="1" operator="equal">
      <formula>#REF!</formula>
    </cfRule>
  </conditionalFormatting>
  <conditionalFormatting sqref="C71 C90">
    <cfRule type="cellIs" dxfId="175" priority="10" stopIfTrue="1" operator="equal">
      <formula>$C68</formula>
    </cfRule>
  </conditionalFormatting>
  <conditionalFormatting sqref="C72:C74 C91 C84:C87">
    <cfRule type="cellIs" dxfId="174" priority="9" stopIfTrue="1" operator="equal">
      <formula>$C71</formula>
    </cfRule>
  </conditionalFormatting>
  <conditionalFormatting sqref="C75">
    <cfRule type="cellIs" dxfId="173" priority="16" stopIfTrue="1" operator="equal">
      <formula>$C73</formula>
    </cfRule>
  </conditionalFormatting>
  <conditionalFormatting sqref="C76">
    <cfRule type="cellIs" dxfId="172" priority="7" stopIfTrue="1" operator="equal">
      <formula>$C73</formula>
    </cfRule>
  </conditionalFormatting>
  <conditionalFormatting sqref="C77">
    <cfRule type="cellIs" dxfId="171" priority="5" stopIfTrue="1" operator="equal">
      <formula>$C76</formula>
    </cfRule>
  </conditionalFormatting>
  <conditionalFormatting sqref="C78">
    <cfRule type="cellIs" dxfId="170" priority="13" stopIfTrue="1" operator="equal">
      <formula>$C68</formula>
    </cfRule>
  </conditionalFormatting>
  <conditionalFormatting sqref="C80 C95">
    <cfRule type="cellIs" dxfId="169" priority="11" stopIfTrue="1" operator="equal">
      <formula>$C79</formula>
    </cfRule>
  </conditionalFormatting>
  <conditionalFormatting sqref="C92">
    <cfRule type="cellIs" dxfId="168" priority="14" stopIfTrue="1" operator="equal">
      <formula>$C84</formula>
    </cfRule>
  </conditionalFormatting>
  <conditionalFormatting sqref="A88:B89">
    <cfRule type="cellIs" dxfId="167" priority="1" stopIfTrue="1" operator="equal">
      <formula>0</formula>
    </cfRule>
  </conditionalFormatting>
  <conditionalFormatting sqref="C88">
    <cfRule type="cellIs" dxfId="166" priority="3" stopIfTrue="1" operator="equal">
      <formula>$C85</formula>
    </cfRule>
  </conditionalFormatting>
  <conditionalFormatting sqref="C89">
    <cfRule type="cellIs" dxfId="165" priority="2" stopIfTrue="1" operator="equal">
      <formula>$C88</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19</vt:i4>
      </vt:variant>
      <vt:variant>
        <vt:lpstr>Іменовані діапазони</vt:lpstr>
      </vt:variant>
      <vt:variant>
        <vt:i4>12</vt:i4>
      </vt:variant>
    </vt:vector>
  </HeadingPairs>
  <TitlesOfParts>
    <vt:vector size="31" baseType="lpstr">
      <vt:lpstr>КПК0610160</vt:lpstr>
      <vt:lpstr>КПК0611010</vt:lpstr>
      <vt:lpstr>КПК0611021</vt:lpstr>
      <vt:lpstr>КПК0611031</vt:lpstr>
      <vt:lpstr>КПК0611600</vt:lpstr>
      <vt:lpstr>КПК0611080</vt:lpstr>
      <vt:lpstr>КПК0611200</vt:lpstr>
      <vt:lpstr>КПК0611183</vt:lpstr>
      <vt:lpstr>КПК0611184</vt:lpstr>
      <vt:lpstr>КПК0613140</vt:lpstr>
      <vt:lpstr>КПК0611403</vt:lpstr>
      <vt:lpstr>КПК061700</vt:lpstr>
      <vt:lpstr>КПК0611702</vt:lpstr>
      <vt:lpstr>КПК0611279</vt:lpstr>
      <vt:lpstr>КПК0611291</vt:lpstr>
      <vt:lpstr>КПК0611292</vt:lpstr>
      <vt:lpstr>КПК0615062</vt:lpstr>
      <vt:lpstr>КПК0613131</vt:lpstr>
      <vt:lpstr>КПК0611300</vt:lpstr>
      <vt:lpstr>КПК0610160!Область_друку</vt:lpstr>
      <vt:lpstr>КПК0611010!Область_друку</vt:lpstr>
      <vt:lpstr>КПК0611021!Область_друку</vt:lpstr>
      <vt:lpstr>КПК0611031!Область_друку</vt:lpstr>
      <vt:lpstr>КПК0611080!Область_друку</vt:lpstr>
      <vt:lpstr>КПК0611183!Область_друку</vt:lpstr>
      <vt:lpstr>КПК0611184!Область_друку</vt:lpstr>
      <vt:lpstr>КПК0611200!Область_друку</vt:lpstr>
      <vt:lpstr>КПК0611291!Область_друку</vt:lpstr>
      <vt:lpstr>КПК0611403!Область_друку</vt:lpstr>
      <vt:lpstr>КПК0613140!Область_друку</vt:lpstr>
      <vt:lpstr>КПК061700!Область_друку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Osvita_Buh_Golovnyy</cp:lastModifiedBy>
  <cp:lastPrinted>2023-02-09T12:40:12Z</cp:lastPrinted>
  <dcterms:created xsi:type="dcterms:W3CDTF">2016-08-10T10:53:25Z</dcterms:created>
  <dcterms:modified xsi:type="dcterms:W3CDTF">2026-01-28T11:37:32Z</dcterms:modified>
</cp:coreProperties>
</file>